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kimu\OneDrive\デスクトップ\"/>
    </mc:Choice>
  </mc:AlternateContent>
  <xr:revisionPtr revIDLastSave="0" documentId="13_ncr:1_{19CCE1C4-8171-4DA7-8952-3A02CD3D9F3C}" xr6:coauthVersionLast="47" xr6:coauthVersionMax="47" xr10:uidLastSave="{00000000-0000-0000-0000-000000000000}"/>
  <bookViews>
    <workbookView xWindow="33720" yWindow="-120" windowWidth="29040" windowHeight="15840" xr2:uid="{6163828A-7621-4AAE-9100-52A766E6DFA5}"/>
  </bookViews>
  <sheets>
    <sheet name="抗体獲得者数予測 20200530" sheetId="22" r:id="rId1"/>
    <sheet name="感染病の人口への影響 (論文掲載)" sheetId="25" r:id="rId2"/>
  </sheets>
  <definedNames>
    <definedName name="_Hlk40736122" localSheetId="1">'感染病の人口への影響 (論文掲載)'!$E$8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22" i="22" l="1"/>
  <c r="AY34" i="22"/>
  <c r="AY35" i="22" s="1"/>
  <c r="AY36" i="22" s="1"/>
  <c r="AY37" i="22" s="1"/>
  <c r="AY38" i="22" s="1"/>
  <c r="AY39" i="22" s="1"/>
  <c r="AY40" i="22" s="1"/>
  <c r="AY41" i="22" s="1"/>
  <c r="AY42" i="22" s="1"/>
  <c r="AY43" i="22" s="1"/>
  <c r="AY44" i="22" s="1"/>
  <c r="AY45" i="22" s="1"/>
  <c r="AY46" i="22" s="1"/>
  <c r="AY47" i="22" s="1"/>
  <c r="AY48" i="22" s="1"/>
  <c r="AY49" i="22" s="1"/>
  <c r="AY50" i="22" s="1"/>
  <c r="AY51" i="22" s="1"/>
  <c r="AY52" i="22" s="1"/>
  <c r="AY53" i="22" s="1"/>
  <c r="AY54" i="22" s="1"/>
  <c r="AY55" i="22" s="1"/>
  <c r="AY56" i="22" s="1"/>
  <c r="AY57" i="22" s="1"/>
  <c r="AY58" i="22" s="1"/>
  <c r="AY59" i="22" s="1"/>
  <c r="AY60" i="22" s="1"/>
  <c r="AY61" i="22" s="1"/>
  <c r="AY62" i="22" s="1"/>
  <c r="AY63" i="22" s="1"/>
  <c r="AY64" i="22" s="1"/>
  <c r="AY65" i="22" s="1"/>
  <c r="AY66" i="22" s="1"/>
  <c r="AY67" i="22" s="1"/>
  <c r="AY68" i="22" s="1"/>
  <c r="AY69" i="22" s="1"/>
  <c r="AY70" i="22" s="1"/>
  <c r="AY71" i="22" s="1"/>
  <c r="AY72" i="22" s="1"/>
  <c r="AY73" i="22" s="1"/>
  <c r="AY74" i="22" s="1"/>
  <c r="AY75" i="22" s="1"/>
  <c r="AY76" i="22" s="1"/>
  <c r="AY77" i="22" s="1"/>
  <c r="AY78" i="22" s="1"/>
  <c r="AY79" i="22" s="1"/>
  <c r="AY80" i="22" s="1"/>
  <c r="AY81" i="22" s="1"/>
  <c r="AY82" i="22" s="1"/>
  <c r="AY83" i="22" s="1"/>
  <c r="BB24" i="22"/>
  <c r="BB25" i="22"/>
  <c r="BB21" i="22"/>
  <c r="BK51" i="22"/>
  <c r="BK50" i="22"/>
  <c r="AJ22" i="22"/>
  <c r="AG34" i="22"/>
  <c r="AG35" i="22" s="1"/>
  <c r="AG36" i="22" s="1"/>
  <c r="AG37" i="22" s="1"/>
  <c r="AJ21" i="22"/>
  <c r="C35" i="25" l="1"/>
  <c r="F36" i="25" s="1"/>
  <c r="E36" i="25" s="1"/>
  <c r="E35" i="25"/>
  <c r="G35" i="25"/>
  <c r="K35" i="25" s="1"/>
  <c r="I35" i="25"/>
  <c r="L36" i="25" s="1"/>
  <c r="W35" i="25"/>
  <c r="Y35" i="25"/>
  <c r="AA35" i="25"/>
  <c r="AC35" i="25" s="1"/>
  <c r="AL35" i="25"/>
  <c r="AO36" i="25" s="1"/>
  <c r="AN36" i="25" s="1"/>
  <c r="AN35" i="25"/>
  <c r="AP35" i="25"/>
  <c r="B36" i="25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D36" i="25"/>
  <c r="V36" i="25"/>
  <c r="V37" i="25" s="1"/>
  <c r="V38" i="25" s="1"/>
  <c r="V39" i="25" s="1"/>
  <c r="V40" i="25" s="1"/>
  <c r="V41" i="25" s="1"/>
  <c r="V42" i="25" s="1"/>
  <c r="V43" i="25" s="1"/>
  <c r="V44" i="25" s="1"/>
  <c r="V45" i="25" s="1"/>
  <c r="V46" i="25" s="1"/>
  <c r="V47" i="25" s="1"/>
  <c r="Z36" i="25"/>
  <c r="Y36" i="25" s="1"/>
  <c r="AK36" i="25"/>
  <c r="AK37" i="25" s="1"/>
  <c r="AK38" i="25" s="1"/>
  <c r="AK39" i="25" s="1"/>
  <c r="AK40" i="25" s="1"/>
  <c r="AK41" i="25" s="1"/>
  <c r="AK42" i="25" s="1"/>
  <c r="AK43" i="25" s="1"/>
  <c r="AK44" i="25" s="1"/>
  <c r="AK45" i="25" s="1"/>
  <c r="AK46" i="25" s="1"/>
  <c r="AK47" i="25" s="1"/>
  <c r="H36" i="25" l="1"/>
  <c r="G36" i="25" s="1"/>
  <c r="AR35" i="25"/>
  <c r="K36" i="25"/>
  <c r="H37" i="25"/>
  <c r="G37" i="25" s="1"/>
  <c r="C36" i="25"/>
  <c r="AQ36" i="25"/>
  <c r="AP36" i="25" s="1"/>
  <c r="AM36" i="25"/>
  <c r="AL36" i="25" s="1"/>
  <c r="AB36" i="25"/>
  <c r="AA36" i="25" s="1"/>
  <c r="X36" i="25"/>
  <c r="W36" i="25" s="1"/>
  <c r="AB37" i="25" l="1"/>
  <c r="AA37" i="25" s="1"/>
  <c r="AO37" i="25"/>
  <c r="AN37" i="25" s="1"/>
  <c r="AR36" i="25"/>
  <c r="AM37" i="25"/>
  <c r="AL37" i="25" s="1"/>
  <c r="AQ37" i="25"/>
  <c r="AP37" i="25" s="1"/>
  <c r="Z37" i="25"/>
  <c r="Y37" i="25" s="1"/>
  <c r="AC36" i="25"/>
  <c r="X37" i="25"/>
  <c r="W37" i="25" s="1"/>
  <c r="I36" i="25"/>
  <c r="L37" i="25" s="1"/>
  <c r="K37" i="25" s="1"/>
  <c r="D37" i="25"/>
  <c r="C37" i="25" s="1"/>
  <c r="F37" i="25"/>
  <c r="E37" i="25" s="1"/>
  <c r="N25" i="22"/>
  <c r="N65" i="22"/>
  <c r="N66" i="22"/>
  <c r="N67" i="22"/>
  <c r="N68" i="22"/>
  <c r="N69" i="22"/>
  <c r="N70" i="22"/>
  <c r="N71" i="22"/>
  <c r="N72" i="22"/>
  <c r="N73" i="22"/>
  <c r="N64" i="22"/>
  <c r="L74" i="22"/>
  <c r="M74" i="22"/>
  <c r="O61" i="22"/>
  <c r="O60" i="22"/>
  <c r="AS55" i="22"/>
  <c r="AS54" i="22"/>
  <c r="O56" i="22"/>
  <c r="O55" i="22"/>
  <c r="E29" i="22"/>
  <c r="E28" i="22"/>
  <c r="U25" i="22"/>
  <c r="U22" i="22"/>
  <c r="U21" i="22"/>
  <c r="E26" i="22"/>
  <c r="E23" i="22"/>
  <c r="AJ26" i="22" l="1"/>
  <c r="BB26" i="22"/>
  <c r="U26" i="22"/>
  <c r="U28" i="22"/>
  <c r="BB28" i="22"/>
  <c r="BB33" i="22" s="1"/>
  <c r="AJ28" i="22"/>
  <c r="AJ33" i="22" s="1"/>
  <c r="E27" i="22"/>
  <c r="BB23" i="22"/>
  <c r="AJ23" i="22"/>
  <c r="U23" i="22"/>
  <c r="U29" i="22"/>
  <c r="BB29" i="22"/>
  <c r="BD33" i="22" s="1"/>
  <c r="AJ29" i="22"/>
  <c r="AL33" i="22" s="1"/>
  <c r="N74" i="22"/>
  <c r="M76" i="22"/>
  <c r="AR37" i="25"/>
  <c r="AM38" i="25"/>
  <c r="AL38" i="25" s="1"/>
  <c r="AO38" i="25"/>
  <c r="AN38" i="25" s="1"/>
  <c r="AC37" i="25"/>
  <c r="X38" i="25"/>
  <c r="W38" i="25" s="1"/>
  <c r="Z38" i="25"/>
  <c r="AB38" i="25"/>
  <c r="AA38" i="25" s="1"/>
  <c r="Y38" i="25"/>
  <c r="F38" i="25"/>
  <c r="E38" i="25" s="1"/>
  <c r="I37" i="25"/>
  <c r="L38" i="25" s="1"/>
  <c r="K38" i="25" s="1"/>
  <c r="D38" i="25"/>
  <c r="C38" i="25" s="1"/>
  <c r="H38" i="25"/>
  <c r="G38" i="25" s="1"/>
  <c r="AQ38" i="25"/>
  <c r="AP38" i="25" s="1"/>
  <c r="AK48" i="25"/>
  <c r="AK49" i="25" s="1"/>
  <c r="AK50" i="25" s="1"/>
  <c r="AK51" i="25" s="1"/>
  <c r="AK52" i="25" s="1"/>
  <c r="AK53" i="25" s="1"/>
  <c r="AK54" i="25" s="1"/>
  <c r="AK55" i="25" s="1"/>
  <c r="AK56" i="25" s="1"/>
  <c r="AK57" i="25" s="1"/>
  <c r="AK58" i="25" s="1"/>
  <c r="AK59" i="25" s="1"/>
  <c r="AK60" i="25" s="1"/>
  <c r="AK61" i="25" s="1"/>
  <c r="AK62" i="25" s="1"/>
  <c r="AK63" i="25" s="1"/>
  <c r="AK64" i="25" s="1"/>
  <c r="AK65" i="25" s="1"/>
  <c r="AK66" i="25" s="1"/>
  <c r="AK67" i="25" s="1"/>
  <c r="AK68" i="25" s="1"/>
  <c r="AK69" i="25" s="1"/>
  <c r="AK70" i="25" s="1"/>
  <c r="AK71" i="25" s="1"/>
  <c r="AK72" i="25" s="1"/>
  <c r="AK73" i="25" s="1"/>
  <c r="AK74" i="25" s="1"/>
  <c r="AK75" i="25" s="1"/>
  <c r="AK76" i="25" s="1"/>
  <c r="AK77" i="25" s="1"/>
  <c r="AK78" i="25" s="1"/>
  <c r="AK79" i="25" s="1"/>
  <c r="AK80" i="25" s="1"/>
  <c r="AK81" i="25" s="1"/>
  <c r="AK82" i="25" s="1"/>
  <c r="AK83" i="25" s="1"/>
  <c r="AK84" i="25" s="1"/>
  <c r="AK85" i="25" s="1"/>
  <c r="AK86" i="25" s="1"/>
  <c r="AK87" i="25" s="1"/>
  <c r="AK88" i="25" s="1"/>
  <c r="AK89" i="25" s="1"/>
  <c r="AK90" i="25" s="1"/>
  <c r="AK91" i="25" s="1"/>
  <c r="AK92" i="25" s="1"/>
  <c r="AK93" i="25" s="1"/>
  <c r="AK94" i="25" s="1"/>
  <c r="AK95" i="25" s="1"/>
  <c r="AK96" i="25" s="1"/>
  <c r="AK97" i="25" s="1"/>
  <c r="AK98" i="25" s="1"/>
  <c r="AK99" i="25" s="1"/>
  <c r="AK100" i="25" s="1"/>
  <c r="AK101" i="25" s="1"/>
  <c r="AK102" i="25" s="1"/>
  <c r="AK103" i="25" s="1"/>
  <c r="AK104" i="25" s="1"/>
  <c r="AK105" i="25" s="1"/>
  <c r="AK106" i="25" s="1"/>
  <c r="AK107" i="25" s="1"/>
  <c r="AK108" i="25" s="1"/>
  <c r="AK109" i="25" s="1"/>
  <c r="AK110" i="25" s="1"/>
  <c r="AK111" i="25" s="1"/>
  <c r="AK112" i="25" s="1"/>
  <c r="AK113" i="25" s="1"/>
  <c r="AK114" i="25" s="1"/>
  <c r="AK115" i="25" s="1"/>
  <c r="AK116" i="25" s="1"/>
  <c r="AK117" i="25" s="1"/>
  <c r="AK118" i="25" s="1"/>
  <c r="AK119" i="25" s="1"/>
  <c r="AK120" i="25" s="1"/>
  <c r="AK121" i="25" s="1"/>
  <c r="AK122" i="25" s="1"/>
  <c r="AK123" i="25" s="1"/>
  <c r="AK124" i="25" s="1"/>
  <c r="AK125" i="25" s="1"/>
  <c r="AK126" i="25" s="1"/>
  <c r="AK127" i="25" s="1"/>
  <c r="AK128" i="25" s="1"/>
  <c r="AK129" i="25" s="1"/>
  <c r="AK130" i="25" s="1"/>
  <c r="AK131" i="25" s="1"/>
  <c r="AK132" i="25" s="1"/>
  <c r="AK133" i="25" s="1"/>
  <c r="AK134" i="25" s="1"/>
  <c r="AK135" i="25" s="1"/>
  <c r="AK136" i="25" s="1"/>
  <c r="AK137" i="25" s="1"/>
  <c r="AK138" i="25" s="1"/>
  <c r="AK139" i="25" s="1"/>
  <c r="AK140" i="25" s="1"/>
  <c r="AK141" i="25" s="1"/>
  <c r="AK142" i="25" s="1"/>
  <c r="AK143" i="25" s="1"/>
  <c r="AK144" i="25" s="1"/>
  <c r="AK145" i="25" s="1"/>
  <c r="AK146" i="25" s="1"/>
  <c r="AK147" i="25" s="1"/>
  <c r="AK148" i="25" s="1"/>
  <c r="AK149" i="25" s="1"/>
  <c r="AK150" i="25" s="1"/>
  <c r="AK151" i="25" s="1"/>
  <c r="AK152" i="25" s="1"/>
  <c r="AK153" i="25" s="1"/>
  <c r="AK154" i="25" s="1"/>
  <c r="AK155" i="25" s="1"/>
  <c r="AK156" i="25" s="1"/>
  <c r="AK157" i="25" s="1"/>
  <c r="AK158" i="25" s="1"/>
  <c r="AK159" i="25" s="1"/>
  <c r="AK160" i="25" s="1"/>
  <c r="AK161" i="25" s="1"/>
  <c r="AK162" i="25" s="1"/>
  <c r="AK163" i="25" s="1"/>
  <c r="AK164" i="25" s="1"/>
  <c r="AK165" i="25" s="1"/>
  <c r="AK166" i="25" s="1"/>
  <c r="AK167" i="25" s="1"/>
  <c r="AK168" i="25" s="1"/>
  <c r="AK169" i="25" s="1"/>
  <c r="AK170" i="25" s="1"/>
  <c r="AK171" i="25" s="1"/>
  <c r="AK172" i="25" s="1"/>
  <c r="AK173" i="25" s="1"/>
  <c r="AK174" i="25" s="1"/>
  <c r="AK175" i="25" s="1"/>
  <c r="AK176" i="25" s="1"/>
  <c r="AK177" i="25" s="1"/>
  <c r="AK178" i="25" s="1"/>
  <c r="AK179" i="25" s="1"/>
  <c r="AK180" i="25" s="1"/>
  <c r="AK181" i="25" s="1"/>
  <c r="AK182" i="25" s="1"/>
  <c r="AK183" i="25" s="1"/>
  <c r="AK184" i="25" s="1"/>
  <c r="AK185" i="25" s="1"/>
  <c r="AK186" i="25" s="1"/>
  <c r="AK187" i="25" s="1"/>
  <c r="AK188" i="25" s="1"/>
  <c r="AK189" i="25" s="1"/>
  <c r="AK190" i="25" s="1"/>
  <c r="AK191" i="25" s="1"/>
  <c r="AK192" i="25" s="1"/>
  <c r="AK193" i="25" s="1"/>
  <c r="AK194" i="25" s="1"/>
  <c r="AK195" i="25" s="1"/>
  <c r="AK196" i="25" s="1"/>
  <c r="AK197" i="25" s="1"/>
  <c r="AK198" i="25" s="1"/>
  <c r="AK199" i="25" s="1"/>
  <c r="AK200" i="25" s="1"/>
  <c r="AK201" i="25" s="1"/>
  <c r="AK202" i="25" s="1"/>
  <c r="AK203" i="25" s="1"/>
  <c r="AK204" i="25" s="1"/>
  <c r="AK205" i="25" s="1"/>
  <c r="AK206" i="25" s="1"/>
  <c r="AK207" i="25" s="1"/>
  <c r="AK208" i="25" s="1"/>
  <c r="AK209" i="25" s="1"/>
  <c r="AK210" i="25" s="1"/>
  <c r="AK211" i="25" s="1"/>
  <c r="AK212" i="25" s="1"/>
  <c r="AK213" i="25" s="1"/>
  <c r="AK214" i="25" s="1"/>
  <c r="AK215" i="25" s="1"/>
  <c r="AK216" i="25" s="1"/>
  <c r="AK217" i="25" s="1"/>
  <c r="AK218" i="25" s="1"/>
  <c r="AK219" i="25" s="1"/>
  <c r="AK220" i="25" s="1"/>
  <c r="AK221" i="25" s="1"/>
  <c r="AK222" i="25" s="1"/>
  <c r="AK223" i="25" s="1"/>
  <c r="AK224" i="25" s="1"/>
  <c r="AK225" i="25" s="1"/>
  <c r="AK226" i="25" s="1"/>
  <c r="AK227" i="25" s="1"/>
  <c r="AK228" i="25" s="1"/>
  <c r="AK229" i="25" s="1"/>
  <c r="AK230" i="25" s="1"/>
  <c r="AK231" i="25" s="1"/>
  <c r="AK232" i="25" s="1"/>
  <c r="AK233" i="25" s="1"/>
  <c r="AK234" i="25" s="1"/>
  <c r="AK235" i="25" s="1"/>
  <c r="AK236" i="25" s="1"/>
  <c r="AK237" i="25" s="1"/>
  <c r="AK238" i="25" s="1"/>
  <c r="AK239" i="25" s="1"/>
  <c r="AK240" i="25" s="1"/>
  <c r="AK241" i="25" s="1"/>
  <c r="AK242" i="25" s="1"/>
  <c r="AK243" i="25" s="1"/>
  <c r="AK244" i="25" s="1"/>
  <c r="AK245" i="25" s="1"/>
  <c r="AK246" i="25" s="1"/>
  <c r="AK247" i="25" s="1"/>
  <c r="AK248" i="25" s="1"/>
  <c r="AK249" i="25" s="1"/>
  <c r="AK250" i="25" s="1"/>
  <c r="AK251" i="25" s="1"/>
  <c r="AK252" i="25" s="1"/>
  <c r="AK253" i="25" s="1"/>
  <c r="AK254" i="25" s="1"/>
  <c r="AK255" i="25" s="1"/>
  <c r="AK256" i="25" s="1"/>
  <c r="AK257" i="25" s="1"/>
  <c r="AK258" i="25" s="1"/>
  <c r="AK259" i="25" s="1"/>
  <c r="AK260" i="25" s="1"/>
  <c r="AK261" i="25" s="1"/>
  <c r="AK262" i="25" s="1"/>
  <c r="AK263" i="25" s="1"/>
  <c r="AK264" i="25" s="1"/>
  <c r="AK265" i="25" s="1"/>
  <c r="AK266" i="25" s="1"/>
  <c r="AK267" i="25" s="1"/>
  <c r="AK268" i="25" s="1"/>
  <c r="AK269" i="25" s="1"/>
  <c r="AK270" i="25" s="1"/>
  <c r="AK271" i="25" s="1"/>
  <c r="AK272" i="25" s="1"/>
  <c r="AK273" i="25" s="1"/>
  <c r="AK274" i="25" s="1"/>
  <c r="AK275" i="25" s="1"/>
  <c r="AK276" i="25" s="1"/>
  <c r="AK277" i="25" s="1"/>
  <c r="AK278" i="25" s="1"/>
  <c r="AK279" i="25" s="1"/>
  <c r="AK280" i="25" s="1"/>
  <c r="AK281" i="25" s="1"/>
  <c r="AK282" i="25" s="1"/>
  <c r="AK283" i="25" s="1"/>
  <c r="AK284" i="25" s="1"/>
  <c r="AK285" i="25" s="1"/>
  <c r="AK286" i="25" s="1"/>
  <c r="AK287" i="25" s="1"/>
  <c r="AK288" i="25" s="1"/>
  <c r="AK289" i="25" s="1"/>
  <c r="AK290" i="25" s="1"/>
  <c r="AK291" i="25" s="1"/>
  <c r="AK292" i="25" s="1"/>
  <c r="AK293" i="25" s="1"/>
  <c r="AK294" i="25" s="1"/>
  <c r="AK295" i="25" s="1"/>
  <c r="AK296" i="25" s="1"/>
  <c r="AK297" i="25" s="1"/>
  <c r="AK298" i="25" s="1"/>
  <c r="AK299" i="25" s="1"/>
  <c r="AK300" i="25" s="1"/>
  <c r="AK301" i="25" s="1"/>
  <c r="AK302" i="25" s="1"/>
  <c r="AK303" i="25" s="1"/>
  <c r="AK304" i="25" s="1"/>
  <c r="AK305" i="25" s="1"/>
  <c r="AK306" i="25" s="1"/>
  <c r="AK307" i="25" s="1"/>
  <c r="AK308" i="25" s="1"/>
  <c r="AK309" i="25" s="1"/>
  <c r="AK310" i="25" s="1"/>
  <c r="AK311" i="25" s="1"/>
  <c r="AK312" i="25" s="1"/>
  <c r="AK313" i="25" s="1"/>
  <c r="AK314" i="25" s="1"/>
  <c r="AK315" i="25" s="1"/>
  <c r="AK316" i="25" s="1"/>
  <c r="AK317" i="25" s="1"/>
  <c r="AK318" i="25" s="1"/>
  <c r="AK319" i="25" s="1"/>
  <c r="AK320" i="25" s="1"/>
  <c r="AK321" i="25" s="1"/>
  <c r="AK322" i="25" s="1"/>
  <c r="AK323" i="25" s="1"/>
  <c r="AK324" i="25" s="1"/>
  <c r="AK325" i="25" s="1"/>
  <c r="AK326" i="25" s="1"/>
  <c r="AK327" i="25" s="1"/>
  <c r="AK328" i="25" s="1"/>
  <c r="AK329" i="25" s="1"/>
  <c r="AK330" i="25" s="1"/>
  <c r="AK331" i="25" s="1"/>
  <c r="AK332" i="25" s="1"/>
  <c r="AK333" i="25" s="1"/>
  <c r="AK334" i="25" s="1"/>
  <c r="AK335" i="25" s="1"/>
  <c r="AK336" i="25" s="1"/>
  <c r="AK337" i="25" s="1"/>
  <c r="AK338" i="25" s="1"/>
  <c r="AK339" i="25" s="1"/>
  <c r="AK340" i="25" s="1"/>
  <c r="AK341" i="25" s="1"/>
  <c r="AK342" i="25" s="1"/>
  <c r="AK343" i="25" s="1"/>
  <c r="AK344" i="25" s="1"/>
  <c r="AK345" i="25" s="1"/>
  <c r="AK346" i="25" s="1"/>
  <c r="AK347" i="25" s="1"/>
  <c r="AK348" i="25" s="1"/>
  <c r="AK349" i="25" s="1"/>
  <c r="AK350" i="25" s="1"/>
  <c r="AK351" i="25" s="1"/>
  <c r="AK352" i="25" s="1"/>
  <c r="AK353" i="25" s="1"/>
  <c r="AK354" i="25" s="1"/>
  <c r="AK355" i="25" s="1"/>
  <c r="AK356" i="25" s="1"/>
  <c r="AK357" i="25" s="1"/>
  <c r="AK358" i="25" s="1"/>
  <c r="AK359" i="25" s="1"/>
  <c r="AK360" i="25" s="1"/>
  <c r="AK361" i="25" s="1"/>
  <c r="AK362" i="25" s="1"/>
  <c r="AK363" i="25" s="1"/>
  <c r="AK364" i="25" s="1"/>
  <c r="AK365" i="25" s="1"/>
  <c r="AK366" i="25" s="1"/>
  <c r="AK367" i="25" s="1"/>
  <c r="AK368" i="25" s="1"/>
  <c r="AK369" i="25" s="1"/>
  <c r="AK370" i="25" s="1"/>
  <c r="AK371" i="25" s="1"/>
  <c r="AK372" i="25" s="1"/>
  <c r="AK373" i="25" s="1"/>
  <c r="AK374" i="25" s="1"/>
  <c r="AK375" i="25" s="1"/>
  <c r="AK376" i="25" s="1"/>
  <c r="AK377" i="25" s="1"/>
  <c r="AK378" i="25" s="1"/>
  <c r="AK379" i="25" s="1"/>
  <c r="AK380" i="25" s="1"/>
  <c r="AK381" i="25" s="1"/>
  <c r="AK382" i="25" s="1"/>
  <c r="AK383" i="25" s="1"/>
  <c r="AK384" i="25" s="1"/>
  <c r="AK385" i="25" s="1"/>
  <c r="AK386" i="25" s="1"/>
  <c r="AK387" i="25" s="1"/>
  <c r="AK388" i="25" s="1"/>
  <c r="AK389" i="25" s="1"/>
  <c r="AK390" i="25" s="1"/>
  <c r="AK391" i="25" s="1"/>
  <c r="AK392" i="25" s="1"/>
  <c r="AK393" i="25" s="1"/>
  <c r="AK394" i="25" s="1"/>
  <c r="AK395" i="25" s="1"/>
  <c r="AK396" i="25" s="1"/>
  <c r="AK397" i="25" s="1"/>
  <c r="AK398" i="25" s="1"/>
  <c r="AK399" i="25" s="1"/>
  <c r="AK400" i="25" s="1"/>
  <c r="AK401" i="25" s="1"/>
  <c r="AK402" i="25" s="1"/>
  <c r="AK403" i="25" s="1"/>
  <c r="AK404" i="25" s="1"/>
  <c r="AK405" i="25" s="1"/>
  <c r="AK406" i="25" s="1"/>
  <c r="AK407" i="25" s="1"/>
  <c r="AK408" i="25" s="1"/>
  <c r="AK409" i="25" s="1"/>
  <c r="AK410" i="25" s="1"/>
  <c r="AK411" i="25" s="1"/>
  <c r="AK412" i="25" s="1"/>
  <c r="AK413" i="25" s="1"/>
  <c r="AK414" i="25" s="1"/>
  <c r="AK415" i="25" s="1"/>
  <c r="AK416" i="25" s="1"/>
  <c r="AK417" i="25" s="1"/>
  <c r="AK418" i="25" s="1"/>
  <c r="AK419" i="25" s="1"/>
  <c r="AK420" i="25" s="1"/>
  <c r="AK421" i="25" s="1"/>
  <c r="AK422" i="25" s="1"/>
  <c r="AK423" i="25" s="1"/>
  <c r="AK424" i="25" s="1"/>
  <c r="AK425" i="25" s="1"/>
  <c r="AK426" i="25" s="1"/>
  <c r="AK427" i="25" s="1"/>
  <c r="AK428" i="25" s="1"/>
  <c r="AK429" i="25" s="1"/>
  <c r="AK430" i="25" s="1"/>
  <c r="AK431" i="25" s="1"/>
  <c r="AK432" i="25" s="1"/>
  <c r="AK433" i="25" s="1"/>
  <c r="AK434" i="25" s="1"/>
  <c r="AK435" i="25" s="1"/>
  <c r="AK436" i="25" s="1"/>
  <c r="AK437" i="25" s="1"/>
  <c r="AK438" i="25" s="1"/>
  <c r="AK439" i="25" s="1"/>
  <c r="AK440" i="25" s="1"/>
  <c r="AK441" i="25" s="1"/>
  <c r="AK442" i="25" s="1"/>
  <c r="AK443" i="25" s="1"/>
  <c r="AK444" i="25" s="1"/>
  <c r="AK445" i="25" s="1"/>
  <c r="AK446" i="25" s="1"/>
  <c r="AK447" i="25" s="1"/>
  <c r="AK448" i="25" s="1"/>
  <c r="AK449" i="25" s="1"/>
  <c r="AK450" i="25" s="1"/>
  <c r="AK451" i="25" s="1"/>
  <c r="AK452" i="25" s="1"/>
  <c r="AK453" i="25" s="1"/>
  <c r="AK454" i="25" s="1"/>
  <c r="AK455" i="25" s="1"/>
  <c r="AK456" i="25" s="1"/>
  <c r="AK457" i="25" s="1"/>
  <c r="AK458" i="25" s="1"/>
  <c r="AK459" i="25" s="1"/>
  <c r="AK460" i="25" s="1"/>
  <c r="AK461" i="25" s="1"/>
  <c r="AK462" i="25" s="1"/>
  <c r="AK463" i="25" s="1"/>
  <c r="AK464" i="25" s="1"/>
  <c r="AK465" i="25" s="1"/>
  <c r="AK466" i="25" s="1"/>
  <c r="AK467" i="25" s="1"/>
  <c r="AK468" i="25" s="1"/>
  <c r="AK469" i="25" s="1"/>
  <c r="AK470" i="25" s="1"/>
  <c r="AK471" i="25" s="1"/>
  <c r="AK472" i="25" s="1"/>
  <c r="AK473" i="25" s="1"/>
  <c r="AK474" i="25" s="1"/>
  <c r="AK475" i="25" s="1"/>
  <c r="AK476" i="25" s="1"/>
  <c r="AK477" i="25" s="1"/>
  <c r="AK478" i="25" s="1"/>
  <c r="AK479" i="25" s="1"/>
  <c r="AK480" i="25" s="1"/>
  <c r="AK481" i="25" s="1"/>
  <c r="AK482" i="25" s="1"/>
  <c r="AK483" i="25" s="1"/>
  <c r="AK484" i="25" s="1"/>
  <c r="AK485" i="25" s="1"/>
  <c r="AK486" i="25" s="1"/>
  <c r="AK487" i="25" s="1"/>
  <c r="AK488" i="25" s="1"/>
  <c r="AK489" i="25" s="1"/>
  <c r="AK490" i="25" s="1"/>
  <c r="AK491" i="25" s="1"/>
  <c r="AK492" i="25" s="1"/>
  <c r="AK493" i="25" s="1"/>
  <c r="AK494" i="25" s="1"/>
  <c r="AK495" i="25" s="1"/>
  <c r="AK496" i="25" s="1"/>
  <c r="AK497" i="25" s="1"/>
  <c r="AK498" i="25" s="1"/>
  <c r="AK499" i="25" s="1"/>
  <c r="AK500" i="25" s="1"/>
  <c r="AK501" i="25" s="1"/>
  <c r="AK502" i="25" s="1"/>
  <c r="AK503" i="25" s="1"/>
  <c r="AK504" i="25" s="1"/>
  <c r="AK505" i="25" s="1"/>
  <c r="AK506" i="25" s="1"/>
  <c r="AK507" i="25" s="1"/>
  <c r="AK508" i="25" s="1"/>
  <c r="AK509" i="25" s="1"/>
  <c r="AK510" i="25" s="1"/>
  <c r="AK511" i="25" s="1"/>
  <c r="AK512" i="25" s="1"/>
  <c r="AK513" i="25" s="1"/>
  <c r="AK514" i="25" s="1"/>
  <c r="AK515" i="25" s="1"/>
  <c r="AK516" i="25" s="1"/>
  <c r="AK517" i="25" s="1"/>
  <c r="AK518" i="25" s="1"/>
  <c r="AK519" i="25" s="1"/>
  <c r="AK520" i="25" s="1"/>
  <c r="AK521" i="25" s="1"/>
  <c r="AK522" i="25" s="1"/>
  <c r="AK523" i="25" s="1"/>
  <c r="AK524" i="25" s="1"/>
  <c r="AK525" i="25" s="1"/>
  <c r="AK526" i="25" s="1"/>
  <c r="AK527" i="25" s="1"/>
  <c r="AK528" i="25" s="1"/>
  <c r="AK529" i="25" s="1"/>
  <c r="AK530" i="25" s="1"/>
  <c r="AK531" i="25" s="1"/>
  <c r="AK532" i="25" s="1"/>
  <c r="AK533" i="25" s="1"/>
  <c r="AK534" i="25" s="1"/>
  <c r="AK535" i="25" s="1"/>
  <c r="AK536" i="25" s="1"/>
  <c r="AK537" i="25" s="1"/>
  <c r="AK538" i="25" s="1"/>
  <c r="AK539" i="25" s="1"/>
  <c r="AK540" i="25" s="1"/>
  <c r="AK541" i="25" s="1"/>
  <c r="AK542" i="25" s="1"/>
  <c r="AK543" i="25" s="1"/>
  <c r="AK544" i="25" s="1"/>
  <c r="AK545" i="25" s="1"/>
  <c r="AK546" i="25" s="1"/>
  <c r="AK547" i="25" s="1"/>
  <c r="AK548" i="25" s="1"/>
  <c r="AK549" i="25" s="1"/>
  <c r="AK550" i="25" s="1"/>
  <c r="AK551" i="25" s="1"/>
  <c r="AK552" i="25" s="1"/>
  <c r="AK553" i="25" s="1"/>
  <c r="AK554" i="25" s="1"/>
  <c r="AK555" i="25" s="1"/>
  <c r="AK556" i="25" s="1"/>
  <c r="AK557" i="25" s="1"/>
  <c r="AK558" i="25" s="1"/>
  <c r="AK559" i="25" s="1"/>
  <c r="AK560" i="25" s="1"/>
  <c r="AK561" i="25" s="1"/>
  <c r="AK562" i="25" s="1"/>
  <c r="AK563" i="25" s="1"/>
  <c r="AK564" i="25" s="1"/>
  <c r="AK565" i="25" s="1"/>
  <c r="AK566" i="25" s="1"/>
  <c r="AK567" i="25" s="1"/>
  <c r="AK568" i="25" s="1"/>
  <c r="AK569" i="25" s="1"/>
  <c r="AK570" i="25" s="1"/>
  <c r="AK571" i="25" s="1"/>
  <c r="AK572" i="25" s="1"/>
  <c r="AK573" i="25" s="1"/>
  <c r="AK574" i="25" s="1"/>
  <c r="AK575" i="25" s="1"/>
  <c r="AK576" i="25" s="1"/>
  <c r="AK577" i="25" s="1"/>
  <c r="AK578" i="25" s="1"/>
  <c r="AK579" i="25" s="1"/>
  <c r="AK580" i="25" s="1"/>
  <c r="AK581" i="25" s="1"/>
  <c r="AK582" i="25" s="1"/>
  <c r="AK583" i="25" s="1"/>
  <c r="AK584" i="25" s="1"/>
  <c r="AK585" i="25" s="1"/>
  <c r="AK586" i="25" s="1"/>
  <c r="AK587" i="25" s="1"/>
  <c r="AK588" i="25" s="1"/>
  <c r="AK589" i="25" s="1"/>
  <c r="AK590" i="25" s="1"/>
  <c r="AK591" i="25" s="1"/>
  <c r="AK592" i="25" s="1"/>
  <c r="AK593" i="25" s="1"/>
  <c r="AK594" i="25" s="1"/>
  <c r="AK595" i="25" s="1"/>
  <c r="AK596" i="25" s="1"/>
  <c r="AK597" i="25" s="1"/>
  <c r="AK598" i="25" s="1"/>
  <c r="AK599" i="25" s="1"/>
  <c r="AK600" i="25" s="1"/>
  <c r="AK601" i="25" s="1"/>
  <c r="AK602" i="25" s="1"/>
  <c r="AK603" i="25" s="1"/>
  <c r="AK604" i="25" s="1"/>
  <c r="AK605" i="25" s="1"/>
  <c r="AK606" i="25" s="1"/>
  <c r="AK607" i="25" s="1"/>
  <c r="AK608" i="25" s="1"/>
  <c r="AK609" i="25" s="1"/>
  <c r="AK610" i="25" s="1"/>
  <c r="AK611" i="25" s="1"/>
  <c r="AK612" i="25" s="1"/>
  <c r="AK613" i="25" s="1"/>
  <c r="AK614" i="25" s="1"/>
  <c r="AK615" i="25" s="1"/>
  <c r="AK616" i="25" s="1"/>
  <c r="AK617" i="25" s="1"/>
  <c r="AK618" i="25" s="1"/>
  <c r="AK619" i="25" s="1"/>
  <c r="AK620" i="25" s="1"/>
  <c r="AK621" i="25" s="1"/>
  <c r="AK622" i="25" s="1"/>
  <c r="AK623" i="25" s="1"/>
  <c r="AK624" i="25" s="1"/>
  <c r="AK625" i="25" s="1"/>
  <c r="AK626" i="25" s="1"/>
  <c r="AK627" i="25" s="1"/>
  <c r="AK628" i="25" s="1"/>
  <c r="AK629" i="25" s="1"/>
  <c r="AK630" i="25" s="1"/>
  <c r="AK631" i="25" s="1"/>
  <c r="AK632" i="25" s="1"/>
  <c r="AK633" i="25" s="1"/>
  <c r="AK634" i="25" s="1"/>
  <c r="AK635" i="25" s="1"/>
  <c r="AK636" i="25" s="1"/>
  <c r="AK637" i="25" s="1"/>
  <c r="AK638" i="25" s="1"/>
  <c r="AK639" i="25" s="1"/>
  <c r="AK640" i="25" s="1"/>
  <c r="AK641" i="25" s="1"/>
  <c r="AK642" i="25" s="1"/>
  <c r="AK643" i="25" s="1"/>
  <c r="AK644" i="25" s="1"/>
  <c r="AK645" i="25" s="1"/>
  <c r="AK646" i="25" s="1"/>
  <c r="AK647" i="25" s="1"/>
  <c r="AK648" i="25" s="1"/>
  <c r="AK649" i="25" s="1"/>
  <c r="AK650" i="25" s="1"/>
  <c r="AK651" i="25" s="1"/>
  <c r="AK652" i="25" s="1"/>
  <c r="AK653" i="25" s="1"/>
  <c r="AK654" i="25" s="1"/>
  <c r="AK655" i="25" s="1"/>
  <c r="AK656" i="25" s="1"/>
  <c r="AK657" i="25" s="1"/>
  <c r="AK658" i="25" s="1"/>
  <c r="AK659" i="25" s="1"/>
  <c r="AK660" i="25" s="1"/>
  <c r="AK661" i="25" s="1"/>
  <c r="AK662" i="25" s="1"/>
  <c r="AK663" i="25" s="1"/>
  <c r="AK664" i="25" s="1"/>
  <c r="AK665" i="25" s="1"/>
  <c r="AK666" i="25" s="1"/>
  <c r="AK667" i="25" s="1"/>
  <c r="AK668" i="25" s="1"/>
  <c r="AK669" i="25" s="1"/>
  <c r="AK670" i="25" s="1"/>
  <c r="AK671" i="25" s="1"/>
  <c r="AK672" i="25" s="1"/>
  <c r="AK673" i="25" s="1"/>
  <c r="AK674" i="25" s="1"/>
  <c r="AK675" i="25" s="1"/>
  <c r="AK676" i="25" s="1"/>
  <c r="AK677" i="25" s="1"/>
  <c r="AK678" i="25" s="1"/>
  <c r="AK679" i="25" s="1"/>
  <c r="AK680" i="25" s="1"/>
  <c r="AK681" i="25" s="1"/>
  <c r="AK682" i="25" s="1"/>
  <c r="AK683" i="25" s="1"/>
  <c r="AK684" i="25" s="1"/>
  <c r="AK685" i="25" s="1"/>
  <c r="AK686" i="25" s="1"/>
  <c r="AK687" i="25" s="1"/>
  <c r="AK688" i="25" s="1"/>
  <c r="AK689" i="25" s="1"/>
  <c r="AK690" i="25" s="1"/>
  <c r="AK691" i="25" s="1"/>
  <c r="AK692" i="25" s="1"/>
  <c r="AK693" i="25" s="1"/>
  <c r="AK694" i="25" s="1"/>
  <c r="AK695" i="25" s="1"/>
  <c r="AK696" i="25" s="1"/>
  <c r="AK697" i="25" s="1"/>
  <c r="AK698" i="25" s="1"/>
  <c r="AK699" i="25" s="1"/>
  <c r="AK700" i="25" s="1"/>
  <c r="AK701" i="25" s="1"/>
  <c r="AK702" i="25" s="1"/>
  <c r="AK703" i="25" s="1"/>
  <c r="AK704" i="25" s="1"/>
  <c r="AK705" i="25" s="1"/>
  <c r="AK706" i="25" s="1"/>
  <c r="AK707" i="25" s="1"/>
  <c r="AK708" i="25" s="1"/>
  <c r="AK709" i="25" s="1"/>
  <c r="AK710" i="25" s="1"/>
  <c r="AK711" i="25" s="1"/>
  <c r="AK712" i="25" s="1"/>
  <c r="AK713" i="25" s="1"/>
  <c r="AK714" i="25" s="1"/>
  <c r="AK715" i="25" s="1"/>
  <c r="AK716" i="25" s="1"/>
  <c r="AK717" i="25" s="1"/>
  <c r="AK718" i="25" s="1"/>
  <c r="AK719" i="25" s="1"/>
  <c r="AK720" i="25" s="1"/>
  <c r="AK721" i="25" s="1"/>
  <c r="AK722" i="25" s="1"/>
  <c r="AK723" i="25" s="1"/>
  <c r="AK724" i="25" s="1"/>
  <c r="AK725" i="25" s="1"/>
  <c r="AK726" i="25" s="1"/>
  <c r="AK727" i="25" s="1"/>
  <c r="AK728" i="25" s="1"/>
  <c r="AK729" i="25" s="1"/>
  <c r="AK730" i="25" s="1"/>
  <c r="AK731" i="25" s="1"/>
  <c r="AK732" i="25" s="1"/>
  <c r="AK733" i="25" s="1"/>
  <c r="AK734" i="25" s="1"/>
  <c r="AK735" i="25" s="1"/>
  <c r="AK736" i="25" s="1"/>
  <c r="AK737" i="25" s="1"/>
  <c r="AK738" i="25" s="1"/>
  <c r="AK739" i="25" s="1"/>
  <c r="AK740" i="25" s="1"/>
  <c r="AK741" i="25" s="1"/>
  <c r="AK742" i="25" s="1"/>
  <c r="AK743" i="25" s="1"/>
  <c r="AK744" i="25" s="1"/>
  <c r="AK745" i="25" s="1"/>
  <c r="AK746" i="25" s="1"/>
  <c r="AK747" i="25" s="1"/>
  <c r="AK748" i="25" s="1"/>
  <c r="AK749" i="25" s="1"/>
  <c r="AK750" i="25" s="1"/>
  <c r="AK751" i="25" s="1"/>
  <c r="AK752" i="25" s="1"/>
  <c r="AK753" i="25" s="1"/>
  <c r="AK754" i="25" s="1"/>
  <c r="AK755" i="25" s="1"/>
  <c r="AK756" i="25" s="1"/>
  <c r="AK757" i="25" s="1"/>
  <c r="AK758" i="25" s="1"/>
  <c r="AK759" i="25" s="1"/>
  <c r="AK760" i="25" s="1"/>
  <c r="AK761" i="25" s="1"/>
  <c r="AK762" i="25" s="1"/>
  <c r="AK763" i="25" s="1"/>
  <c r="AK764" i="25" s="1"/>
  <c r="AK765" i="25" s="1"/>
  <c r="AK766" i="25" s="1"/>
  <c r="AK767" i="25" s="1"/>
  <c r="AK768" i="25" s="1"/>
  <c r="AK769" i="25" s="1"/>
  <c r="AK770" i="25" s="1"/>
  <c r="AK771" i="25" s="1"/>
  <c r="AK772" i="25" s="1"/>
  <c r="AK773" i="25" s="1"/>
  <c r="AK774" i="25" s="1"/>
  <c r="AK775" i="25" s="1"/>
  <c r="AK776" i="25" s="1"/>
  <c r="AK777" i="25" s="1"/>
  <c r="AK778" i="25" s="1"/>
  <c r="AK779" i="25" s="1"/>
  <c r="AK780" i="25" s="1"/>
  <c r="AK781" i="25" s="1"/>
  <c r="AK782" i="25" s="1"/>
  <c r="AK783" i="25" s="1"/>
  <c r="AK784" i="25" s="1"/>
  <c r="AK785" i="25" s="1"/>
  <c r="AK786" i="25" s="1"/>
  <c r="AK787" i="25" s="1"/>
  <c r="AK788" i="25" s="1"/>
  <c r="AK789" i="25" s="1"/>
  <c r="AK790" i="25" s="1"/>
  <c r="AK791" i="25" s="1"/>
  <c r="AK792" i="25" s="1"/>
  <c r="AK793" i="25" s="1"/>
  <c r="AK794" i="25" s="1"/>
  <c r="AK795" i="25" s="1"/>
  <c r="AK796" i="25" s="1"/>
  <c r="AK797" i="25" s="1"/>
  <c r="AK798" i="25" s="1"/>
  <c r="AK799" i="25" s="1"/>
  <c r="AK800" i="25" s="1"/>
  <c r="AK801" i="25" s="1"/>
  <c r="AK802" i="25" s="1"/>
  <c r="AK803" i="25" s="1"/>
  <c r="AK804" i="25" s="1"/>
  <c r="AK805" i="25" s="1"/>
  <c r="AK806" i="25" s="1"/>
  <c r="AK807" i="25" s="1"/>
  <c r="AK808" i="25" s="1"/>
  <c r="AK809" i="25" s="1"/>
  <c r="AK810" i="25" s="1"/>
  <c r="AK811" i="25" s="1"/>
  <c r="AK812" i="25" s="1"/>
  <c r="AK813" i="25" s="1"/>
  <c r="AK814" i="25" s="1"/>
  <c r="AK815" i="25" s="1"/>
  <c r="AK816" i="25" s="1"/>
  <c r="AK817" i="25" s="1"/>
  <c r="AK818" i="25" s="1"/>
  <c r="AK819" i="25" s="1"/>
  <c r="AK820" i="25" s="1"/>
  <c r="AK821" i="25" s="1"/>
  <c r="AK822" i="25" s="1"/>
  <c r="AK823" i="25" s="1"/>
  <c r="AK824" i="25" s="1"/>
  <c r="AK825" i="25" s="1"/>
  <c r="AK826" i="25" s="1"/>
  <c r="AK827" i="25" s="1"/>
  <c r="AK828" i="25" s="1"/>
  <c r="AK829" i="25" s="1"/>
  <c r="AK830" i="25" s="1"/>
  <c r="AK831" i="25" s="1"/>
  <c r="AK832" i="25" s="1"/>
  <c r="AK833" i="25" s="1"/>
  <c r="AK834" i="25" s="1"/>
  <c r="AK835" i="25" s="1"/>
  <c r="AK836" i="25" s="1"/>
  <c r="AK837" i="25" s="1"/>
  <c r="AK838" i="25" s="1"/>
  <c r="AK839" i="25" s="1"/>
  <c r="AK840" i="25" s="1"/>
  <c r="AK841" i="25" s="1"/>
  <c r="AK842" i="25" s="1"/>
  <c r="AK843" i="25" s="1"/>
  <c r="AK844" i="25" s="1"/>
  <c r="AK845" i="25" s="1"/>
  <c r="AK846" i="25" s="1"/>
  <c r="AK847" i="25" s="1"/>
  <c r="AK848" i="25" s="1"/>
  <c r="AK849" i="25" s="1"/>
  <c r="AK850" i="25" s="1"/>
  <c r="AK851" i="25" s="1"/>
  <c r="AK852" i="25" s="1"/>
  <c r="AK853" i="25" s="1"/>
  <c r="AK854" i="25" s="1"/>
  <c r="AK855" i="25" s="1"/>
  <c r="AK856" i="25" s="1"/>
  <c r="AK857" i="25" s="1"/>
  <c r="AK858" i="25" s="1"/>
  <c r="AK859" i="25" s="1"/>
  <c r="AK860" i="25" s="1"/>
  <c r="AK861" i="25" s="1"/>
  <c r="AK862" i="25" s="1"/>
  <c r="AK863" i="25" s="1"/>
  <c r="AK864" i="25" s="1"/>
  <c r="AK865" i="25" s="1"/>
  <c r="AK866" i="25" s="1"/>
  <c r="AK867" i="25" s="1"/>
  <c r="AK868" i="25" s="1"/>
  <c r="AK869" i="25" s="1"/>
  <c r="AK870" i="25" s="1"/>
  <c r="AK871" i="25" s="1"/>
  <c r="AK872" i="25" s="1"/>
  <c r="AK873" i="25" s="1"/>
  <c r="AK874" i="25" s="1"/>
  <c r="AK875" i="25" s="1"/>
  <c r="AK876" i="25" s="1"/>
  <c r="AK877" i="25" s="1"/>
  <c r="AK878" i="25" s="1"/>
  <c r="AK879" i="25" s="1"/>
  <c r="AK880" i="25" s="1"/>
  <c r="AK881" i="25" s="1"/>
  <c r="AK882" i="25" s="1"/>
  <c r="AK883" i="25" s="1"/>
  <c r="AK884" i="25" s="1"/>
  <c r="AK885" i="25" s="1"/>
  <c r="AK886" i="25" s="1"/>
  <c r="AK887" i="25" s="1"/>
  <c r="AK888" i="25" s="1"/>
  <c r="AK889" i="25" s="1"/>
  <c r="AK890" i="25" s="1"/>
  <c r="AK891" i="25" s="1"/>
  <c r="AK892" i="25" s="1"/>
  <c r="AK893" i="25" s="1"/>
  <c r="AK894" i="25" s="1"/>
  <c r="AK895" i="25" s="1"/>
  <c r="AK896" i="25" s="1"/>
  <c r="AK897" i="25" s="1"/>
  <c r="AK898" i="25" s="1"/>
  <c r="AK899" i="25" s="1"/>
  <c r="AK900" i="25" s="1"/>
  <c r="AK901" i="25" s="1"/>
  <c r="AK902" i="25" s="1"/>
  <c r="AK903" i="25" s="1"/>
  <c r="AK904" i="25" s="1"/>
  <c r="AK905" i="25" s="1"/>
  <c r="AK906" i="25" s="1"/>
  <c r="AK907" i="25" s="1"/>
  <c r="AK908" i="25" s="1"/>
  <c r="AK909" i="25" s="1"/>
  <c r="AK910" i="25" s="1"/>
  <c r="AK911" i="25" s="1"/>
  <c r="AK912" i="25" s="1"/>
  <c r="AK913" i="25" s="1"/>
  <c r="AK914" i="25" s="1"/>
  <c r="AK915" i="25" s="1"/>
  <c r="AK916" i="25" s="1"/>
  <c r="AK917" i="25" s="1"/>
  <c r="AK918" i="25" s="1"/>
  <c r="AK919" i="25" s="1"/>
  <c r="AK920" i="25" s="1"/>
  <c r="AK921" i="25" s="1"/>
  <c r="AK922" i="25" s="1"/>
  <c r="AK923" i="25" s="1"/>
  <c r="AK924" i="25" s="1"/>
  <c r="AK925" i="25" s="1"/>
  <c r="AK926" i="25" s="1"/>
  <c r="AK927" i="25" s="1"/>
  <c r="AK928" i="25" s="1"/>
  <c r="AK929" i="25" s="1"/>
  <c r="AK930" i="25" s="1"/>
  <c r="AK931" i="25" s="1"/>
  <c r="AK932" i="25" s="1"/>
  <c r="AK933" i="25" s="1"/>
  <c r="AK934" i="25" s="1"/>
  <c r="AK935" i="25" s="1"/>
  <c r="AK936" i="25" s="1"/>
  <c r="AK937" i="25" s="1"/>
  <c r="AK938" i="25" s="1"/>
  <c r="AK939" i="25" s="1"/>
  <c r="AK940" i="25" s="1"/>
  <c r="AK941" i="25" s="1"/>
  <c r="AK942" i="25" s="1"/>
  <c r="AK943" i="25" s="1"/>
  <c r="AK944" i="25" s="1"/>
  <c r="AK945" i="25" s="1"/>
  <c r="AK946" i="25" s="1"/>
  <c r="AK947" i="25" s="1"/>
  <c r="AK948" i="25" s="1"/>
  <c r="AK949" i="25" s="1"/>
  <c r="AK950" i="25" s="1"/>
  <c r="AK951" i="25" s="1"/>
  <c r="AK952" i="25" s="1"/>
  <c r="AK953" i="25" s="1"/>
  <c r="AK954" i="25" s="1"/>
  <c r="AK955" i="25" s="1"/>
  <c r="AK956" i="25" s="1"/>
  <c r="AK957" i="25" s="1"/>
  <c r="AK958" i="25" s="1"/>
  <c r="AK959" i="25" s="1"/>
  <c r="AK960" i="25" s="1"/>
  <c r="AK961" i="25" s="1"/>
  <c r="AK962" i="25" s="1"/>
  <c r="AK963" i="25" s="1"/>
  <c r="AK964" i="25" s="1"/>
  <c r="AK965" i="25" s="1"/>
  <c r="AK966" i="25" s="1"/>
  <c r="AK967" i="25" s="1"/>
  <c r="AK968" i="25" s="1"/>
  <c r="AK969" i="25" s="1"/>
  <c r="AK970" i="25" s="1"/>
  <c r="AK971" i="25" s="1"/>
  <c r="AK972" i="25" s="1"/>
  <c r="AK973" i="25" s="1"/>
  <c r="AK974" i="25" s="1"/>
  <c r="AK975" i="25" s="1"/>
  <c r="AK976" i="25" s="1"/>
  <c r="AK977" i="25" s="1"/>
  <c r="AK978" i="25" s="1"/>
  <c r="AK979" i="25" s="1"/>
  <c r="AK980" i="25" s="1"/>
  <c r="AK981" i="25" s="1"/>
  <c r="AK982" i="25" s="1"/>
  <c r="AK983" i="25" s="1"/>
  <c r="AK984" i="25" s="1"/>
  <c r="AK985" i="25" s="1"/>
  <c r="AK986" i="25" s="1"/>
  <c r="AK987" i="25" s="1"/>
  <c r="AK988" i="25" s="1"/>
  <c r="AK989" i="25" s="1"/>
  <c r="AK990" i="25" s="1"/>
  <c r="AK991" i="25" s="1"/>
  <c r="AK992" i="25" s="1"/>
  <c r="AK993" i="25" s="1"/>
  <c r="AK994" i="25" s="1"/>
  <c r="AK995" i="25" s="1"/>
  <c r="AK996" i="25" s="1"/>
  <c r="AK997" i="25" s="1"/>
  <c r="AK998" i="25" s="1"/>
  <c r="AK999" i="25" s="1"/>
  <c r="AK1000" i="25" s="1"/>
  <c r="AK1001" i="25" s="1"/>
  <c r="AK1002" i="25" s="1"/>
  <c r="AK1003" i="25" s="1"/>
  <c r="AK1004" i="25" s="1"/>
  <c r="AK1005" i="25" s="1"/>
  <c r="AK1006" i="25" s="1"/>
  <c r="AK1007" i="25" s="1"/>
  <c r="AK1008" i="25" s="1"/>
  <c r="AK1009" i="25" s="1"/>
  <c r="AK1010" i="25" s="1"/>
  <c r="AK1011" i="25" s="1"/>
  <c r="AK1012" i="25" s="1"/>
  <c r="AK1013" i="25" s="1"/>
  <c r="AK1014" i="25" s="1"/>
  <c r="AK1015" i="25" s="1"/>
  <c r="AK1016" i="25" s="1"/>
  <c r="AK1017" i="25" s="1"/>
  <c r="AK1018" i="25" s="1"/>
  <c r="AK1019" i="25" s="1"/>
  <c r="AK1020" i="25" s="1"/>
  <c r="AK1021" i="25" s="1"/>
  <c r="AK1022" i="25" s="1"/>
  <c r="AK1023" i="25" s="1"/>
  <c r="AK1024" i="25" s="1"/>
  <c r="AK1025" i="25" s="1"/>
  <c r="AK1026" i="25" s="1"/>
  <c r="AK1027" i="25" s="1"/>
  <c r="AK1028" i="25" s="1"/>
  <c r="AK1029" i="25" s="1"/>
  <c r="AK1030" i="25" s="1"/>
  <c r="AK1031" i="25" s="1"/>
  <c r="AK1032" i="25" s="1"/>
  <c r="AK1033" i="25" s="1"/>
  <c r="AK1034" i="25" s="1"/>
  <c r="AK1035" i="25" s="1"/>
  <c r="V48" i="25"/>
  <c r="V49" i="25" s="1"/>
  <c r="V50" i="25" s="1"/>
  <c r="V51" i="25" s="1"/>
  <c r="V52" i="25" s="1"/>
  <c r="V53" i="25" s="1"/>
  <c r="V54" i="25" s="1"/>
  <c r="V55" i="25" s="1"/>
  <c r="V56" i="25" s="1"/>
  <c r="V57" i="25" s="1"/>
  <c r="V58" i="25" s="1"/>
  <c r="V59" i="25" s="1"/>
  <c r="V60" i="25" s="1"/>
  <c r="V61" i="25" s="1"/>
  <c r="V62" i="25" s="1"/>
  <c r="V63" i="25" s="1"/>
  <c r="V64" i="25" s="1"/>
  <c r="V65" i="25" s="1"/>
  <c r="V66" i="25" s="1"/>
  <c r="V67" i="25" s="1"/>
  <c r="V68" i="25" s="1"/>
  <c r="V69" i="25" s="1"/>
  <c r="V70" i="25" s="1"/>
  <c r="V71" i="25" s="1"/>
  <c r="V72" i="25" s="1"/>
  <c r="V73" i="25" s="1"/>
  <c r="V74" i="25" s="1"/>
  <c r="V75" i="25" s="1"/>
  <c r="V76" i="25" s="1"/>
  <c r="V77" i="25" s="1"/>
  <c r="V78" i="25" s="1"/>
  <c r="V79" i="25" s="1"/>
  <c r="V80" i="25" s="1"/>
  <c r="V81" i="25" s="1"/>
  <c r="V82" i="25" s="1"/>
  <c r="V83" i="25" s="1"/>
  <c r="V84" i="25" s="1"/>
  <c r="V85" i="25" s="1"/>
  <c r="V86" i="25" s="1"/>
  <c r="V87" i="25" s="1"/>
  <c r="V88" i="25" s="1"/>
  <c r="V89" i="25" s="1"/>
  <c r="V90" i="25" s="1"/>
  <c r="V91" i="25" s="1"/>
  <c r="V92" i="25" s="1"/>
  <c r="V93" i="25" s="1"/>
  <c r="V94" i="25" s="1"/>
  <c r="V95" i="25" s="1"/>
  <c r="V96" i="25" s="1"/>
  <c r="V97" i="25" s="1"/>
  <c r="V98" i="25" s="1"/>
  <c r="V99" i="25" s="1"/>
  <c r="V100" i="25" s="1"/>
  <c r="V101" i="25" s="1"/>
  <c r="V102" i="25" s="1"/>
  <c r="V103" i="25" s="1"/>
  <c r="V104" i="25" s="1"/>
  <c r="V105" i="25" s="1"/>
  <c r="V106" i="25" s="1"/>
  <c r="V107" i="25" s="1"/>
  <c r="V108" i="25" s="1"/>
  <c r="V109" i="25" s="1"/>
  <c r="V110" i="25" s="1"/>
  <c r="V111" i="25" s="1"/>
  <c r="V112" i="25" s="1"/>
  <c r="V113" i="25" s="1"/>
  <c r="V114" i="25" s="1"/>
  <c r="V115" i="25" s="1"/>
  <c r="V116" i="25" s="1"/>
  <c r="V117" i="25" s="1"/>
  <c r="V118" i="25" s="1"/>
  <c r="V119" i="25" s="1"/>
  <c r="V120" i="25" s="1"/>
  <c r="V121" i="25" s="1"/>
  <c r="V122" i="25" s="1"/>
  <c r="V123" i="25" s="1"/>
  <c r="V124" i="25" s="1"/>
  <c r="V125" i="25" s="1"/>
  <c r="V126" i="25" s="1"/>
  <c r="V127" i="25" s="1"/>
  <c r="V128" i="25" s="1"/>
  <c r="V129" i="25" s="1"/>
  <c r="V130" i="25" s="1"/>
  <c r="V131" i="25" s="1"/>
  <c r="V132" i="25" s="1"/>
  <c r="V133" i="25" s="1"/>
  <c r="V134" i="25" s="1"/>
  <c r="V135" i="25" s="1"/>
  <c r="V136" i="25" s="1"/>
  <c r="V137" i="25" s="1"/>
  <c r="V138" i="25" s="1"/>
  <c r="V139" i="25" s="1"/>
  <c r="V140" i="25" s="1"/>
  <c r="V141" i="25" s="1"/>
  <c r="V142" i="25" s="1"/>
  <c r="V143" i="25" s="1"/>
  <c r="V144" i="25" s="1"/>
  <c r="V145" i="25" s="1"/>
  <c r="V146" i="25" s="1"/>
  <c r="V147" i="25" s="1"/>
  <c r="V148" i="25" s="1"/>
  <c r="V149" i="25" s="1"/>
  <c r="V150" i="25" s="1"/>
  <c r="V151" i="25" s="1"/>
  <c r="V152" i="25" s="1"/>
  <c r="V153" i="25" s="1"/>
  <c r="V154" i="25" s="1"/>
  <c r="V155" i="25" s="1"/>
  <c r="V156" i="25" s="1"/>
  <c r="V157" i="25" s="1"/>
  <c r="V158" i="25" s="1"/>
  <c r="V159" i="25" s="1"/>
  <c r="V160" i="25" s="1"/>
  <c r="V161" i="25" s="1"/>
  <c r="V162" i="25" s="1"/>
  <c r="V163" i="25" s="1"/>
  <c r="V164" i="25" s="1"/>
  <c r="V165" i="25" s="1"/>
  <c r="V166" i="25" s="1"/>
  <c r="V167" i="25" s="1"/>
  <c r="V168" i="25" s="1"/>
  <c r="V169" i="25" s="1"/>
  <c r="V170" i="25" s="1"/>
  <c r="V171" i="25" s="1"/>
  <c r="V172" i="25" s="1"/>
  <c r="V173" i="25" s="1"/>
  <c r="V174" i="25" s="1"/>
  <c r="V175" i="25" s="1"/>
  <c r="V176" i="25" s="1"/>
  <c r="V177" i="25" s="1"/>
  <c r="V178" i="25" s="1"/>
  <c r="V179" i="25" s="1"/>
  <c r="V180" i="25" s="1"/>
  <c r="V181" i="25" s="1"/>
  <c r="V182" i="25" s="1"/>
  <c r="V183" i="25" s="1"/>
  <c r="V184" i="25" s="1"/>
  <c r="V185" i="25" s="1"/>
  <c r="V186" i="25" s="1"/>
  <c r="V187" i="25" s="1"/>
  <c r="V188" i="25" s="1"/>
  <c r="V189" i="25" s="1"/>
  <c r="V190" i="25" s="1"/>
  <c r="V191" i="25" s="1"/>
  <c r="V192" i="25" s="1"/>
  <c r="V193" i="25" s="1"/>
  <c r="V194" i="25" s="1"/>
  <c r="V195" i="25" s="1"/>
  <c r="V196" i="25" s="1"/>
  <c r="V197" i="25" s="1"/>
  <c r="V198" i="25" s="1"/>
  <c r="V199" i="25" s="1"/>
  <c r="V200" i="25" s="1"/>
  <c r="V201" i="25" s="1"/>
  <c r="V202" i="25" s="1"/>
  <c r="V203" i="25" s="1"/>
  <c r="V204" i="25" s="1"/>
  <c r="V205" i="25" s="1"/>
  <c r="V206" i="25" s="1"/>
  <c r="V207" i="25" s="1"/>
  <c r="V208" i="25" s="1"/>
  <c r="V209" i="25" s="1"/>
  <c r="V210" i="25" s="1"/>
  <c r="V211" i="25" s="1"/>
  <c r="V212" i="25" s="1"/>
  <c r="V213" i="25" s="1"/>
  <c r="V214" i="25" s="1"/>
  <c r="V215" i="25" s="1"/>
  <c r="V216" i="25" s="1"/>
  <c r="V217" i="25" s="1"/>
  <c r="V218" i="25" s="1"/>
  <c r="V219" i="25" s="1"/>
  <c r="V220" i="25" s="1"/>
  <c r="V221" i="25" s="1"/>
  <c r="V222" i="25" s="1"/>
  <c r="V223" i="25" s="1"/>
  <c r="V224" i="25" s="1"/>
  <c r="V225" i="25" s="1"/>
  <c r="V226" i="25" s="1"/>
  <c r="V227" i="25" s="1"/>
  <c r="V228" i="25" s="1"/>
  <c r="V229" i="25" s="1"/>
  <c r="V230" i="25" s="1"/>
  <c r="V231" i="25" s="1"/>
  <c r="V232" i="25" s="1"/>
  <c r="V233" i="25" s="1"/>
  <c r="V234" i="25" s="1"/>
  <c r="V235" i="25" s="1"/>
  <c r="V236" i="25" s="1"/>
  <c r="V237" i="25" s="1"/>
  <c r="V238" i="25" s="1"/>
  <c r="V239" i="25" s="1"/>
  <c r="V240" i="25" s="1"/>
  <c r="V241" i="25" s="1"/>
  <c r="V242" i="25" s="1"/>
  <c r="V243" i="25" s="1"/>
  <c r="V244" i="25" s="1"/>
  <c r="V245" i="25" s="1"/>
  <c r="V246" i="25" s="1"/>
  <c r="V247" i="25" s="1"/>
  <c r="V248" i="25" s="1"/>
  <c r="V249" i="25" s="1"/>
  <c r="V250" i="25" s="1"/>
  <c r="V251" i="25" s="1"/>
  <c r="V252" i="25" s="1"/>
  <c r="V253" i="25" s="1"/>
  <c r="V254" i="25" s="1"/>
  <c r="V255" i="25" s="1"/>
  <c r="V256" i="25" s="1"/>
  <c r="V257" i="25" s="1"/>
  <c r="V258" i="25" s="1"/>
  <c r="V259" i="25" s="1"/>
  <c r="V260" i="25" s="1"/>
  <c r="V261" i="25" s="1"/>
  <c r="V262" i="25" s="1"/>
  <c r="V263" i="25" s="1"/>
  <c r="V264" i="25" s="1"/>
  <c r="V265" i="25" s="1"/>
  <c r="V266" i="25" s="1"/>
  <c r="V267" i="25" s="1"/>
  <c r="V268" i="25" s="1"/>
  <c r="V269" i="25" s="1"/>
  <c r="V270" i="25" s="1"/>
  <c r="V271" i="25" s="1"/>
  <c r="V272" i="25" s="1"/>
  <c r="V273" i="25" s="1"/>
  <c r="V274" i="25" s="1"/>
  <c r="V275" i="25" s="1"/>
  <c r="V276" i="25" s="1"/>
  <c r="V277" i="25" s="1"/>
  <c r="V278" i="25" s="1"/>
  <c r="V279" i="25" s="1"/>
  <c r="V280" i="25" s="1"/>
  <c r="V281" i="25" s="1"/>
  <c r="V282" i="25" s="1"/>
  <c r="V283" i="25" s="1"/>
  <c r="V284" i="25" s="1"/>
  <c r="V285" i="25" s="1"/>
  <c r="V286" i="25" s="1"/>
  <c r="V287" i="25" s="1"/>
  <c r="V288" i="25" s="1"/>
  <c r="V289" i="25" s="1"/>
  <c r="V290" i="25" s="1"/>
  <c r="V291" i="25" s="1"/>
  <c r="V292" i="25" s="1"/>
  <c r="V293" i="25" s="1"/>
  <c r="V294" i="25" s="1"/>
  <c r="V295" i="25" s="1"/>
  <c r="V296" i="25" s="1"/>
  <c r="V297" i="25" s="1"/>
  <c r="V298" i="25" s="1"/>
  <c r="V299" i="25" s="1"/>
  <c r="V300" i="25" s="1"/>
  <c r="V301" i="25" s="1"/>
  <c r="V302" i="25" s="1"/>
  <c r="V303" i="25" s="1"/>
  <c r="V304" i="25" s="1"/>
  <c r="V305" i="25" s="1"/>
  <c r="V306" i="25" s="1"/>
  <c r="V307" i="25" s="1"/>
  <c r="V308" i="25" s="1"/>
  <c r="V309" i="25" s="1"/>
  <c r="V310" i="25" s="1"/>
  <c r="V311" i="25" s="1"/>
  <c r="V312" i="25" s="1"/>
  <c r="V313" i="25" s="1"/>
  <c r="V314" i="25" s="1"/>
  <c r="V315" i="25" s="1"/>
  <c r="V316" i="25" s="1"/>
  <c r="V317" i="25" s="1"/>
  <c r="V318" i="25" s="1"/>
  <c r="V319" i="25" s="1"/>
  <c r="V320" i="25" s="1"/>
  <c r="V321" i="25" s="1"/>
  <c r="V322" i="25" s="1"/>
  <c r="V323" i="25" s="1"/>
  <c r="V324" i="25" s="1"/>
  <c r="V325" i="25" s="1"/>
  <c r="V326" i="25" s="1"/>
  <c r="V327" i="25" s="1"/>
  <c r="V328" i="25" s="1"/>
  <c r="V329" i="25" s="1"/>
  <c r="V330" i="25" s="1"/>
  <c r="V331" i="25" s="1"/>
  <c r="V332" i="25" s="1"/>
  <c r="V333" i="25" s="1"/>
  <c r="V334" i="25" s="1"/>
  <c r="V335" i="25" s="1"/>
  <c r="V336" i="25" s="1"/>
  <c r="V337" i="25" s="1"/>
  <c r="V338" i="25" s="1"/>
  <c r="V339" i="25" s="1"/>
  <c r="V340" i="25" s="1"/>
  <c r="V341" i="25" s="1"/>
  <c r="V342" i="25" s="1"/>
  <c r="V343" i="25" s="1"/>
  <c r="V344" i="25" s="1"/>
  <c r="V345" i="25" s="1"/>
  <c r="V346" i="25" s="1"/>
  <c r="V347" i="25" s="1"/>
  <c r="V348" i="25" s="1"/>
  <c r="V349" i="25" s="1"/>
  <c r="V350" i="25" s="1"/>
  <c r="V351" i="25" s="1"/>
  <c r="V352" i="25" s="1"/>
  <c r="V353" i="25" s="1"/>
  <c r="V354" i="25" s="1"/>
  <c r="V355" i="25" s="1"/>
  <c r="V356" i="25" s="1"/>
  <c r="V357" i="25" s="1"/>
  <c r="V358" i="25" s="1"/>
  <c r="V359" i="25" s="1"/>
  <c r="V360" i="25" s="1"/>
  <c r="V361" i="25" s="1"/>
  <c r="V362" i="25" s="1"/>
  <c r="V363" i="25" s="1"/>
  <c r="V364" i="25" s="1"/>
  <c r="V365" i="25" s="1"/>
  <c r="V366" i="25" s="1"/>
  <c r="V367" i="25" s="1"/>
  <c r="V368" i="25" s="1"/>
  <c r="V369" i="25" s="1"/>
  <c r="V370" i="25" s="1"/>
  <c r="V371" i="25" s="1"/>
  <c r="V372" i="25" s="1"/>
  <c r="V373" i="25" s="1"/>
  <c r="V374" i="25" s="1"/>
  <c r="V375" i="25" s="1"/>
  <c r="V376" i="25" s="1"/>
  <c r="V377" i="25" s="1"/>
  <c r="V378" i="25" s="1"/>
  <c r="V379" i="25" s="1"/>
  <c r="V380" i="25" s="1"/>
  <c r="V381" i="25" s="1"/>
  <c r="V382" i="25" s="1"/>
  <c r="V383" i="25" s="1"/>
  <c r="V384" i="25" s="1"/>
  <c r="V385" i="25" s="1"/>
  <c r="V386" i="25" s="1"/>
  <c r="V387" i="25" s="1"/>
  <c r="V388" i="25" s="1"/>
  <c r="V389" i="25" s="1"/>
  <c r="V390" i="25" s="1"/>
  <c r="V391" i="25" s="1"/>
  <c r="V392" i="25" s="1"/>
  <c r="V393" i="25" s="1"/>
  <c r="V394" i="25" s="1"/>
  <c r="V395" i="25" s="1"/>
  <c r="V396" i="25" s="1"/>
  <c r="V397" i="25" s="1"/>
  <c r="V398" i="25" s="1"/>
  <c r="V399" i="25" s="1"/>
  <c r="V400" i="25" s="1"/>
  <c r="V401" i="25" s="1"/>
  <c r="V402" i="25" s="1"/>
  <c r="V403" i="25" s="1"/>
  <c r="V404" i="25" s="1"/>
  <c r="V405" i="25" s="1"/>
  <c r="V406" i="25" s="1"/>
  <c r="V407" i="25" s="1"/>
  <c r="V408" i="25" s="1"/>
  <c r="V409" i="25" s="1"/>
  <c r="V410" i="25" s="1"/>
  <c r="V411" i="25" s="1"/>
  <c r="V412" i="25" s="1"/>
  <c r="V413" i="25" s="1"/>
  <c r="V414" i="25" s="1"/>
  <c r="V415" i="25" s="1"/>
  <c r="B48" i="25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206" i="25" s="1"/>
  <c r="B207" i="25" s="1"/>
  <c r="B208" i="25" s="1"/>
  <c r="B209" i="25" s="1"/>
  <c r="B210" i="25" s="1"/>
  <c r="B211" i="25" s="1"/>
  <c r="B212" i="25" s="1"/>
  <c r="B213" i="25" s="1"/>
  <c r="B214" i="25" s="1"/>
  <c r="B215" i="25" s="1"/>
  <c r="B216" i="25" s="1"/>
  <c r="B217" i="25" s="1"/>
  <c r="B218" i="25" s="1"/>
  <c r="B219" i="25" s="1"/>
  <c r="B220" i="25" s="1"/>
  <c r="B221" i="25" s="1"/>
  <c r="B222" i="25" s="1"/>
  <c r="B223" i="25" s="1"/>
  <c r="B224" i="25" s="1"/>
  <c r="B225" i="25" s="1"/>
  <c r="B226" i="25" s="1"/>
  <c r="B227" i="25" s="1"/>
  <c r="B228" i="25" s="1"/>
  <c r="B229" i="25" s="1"/>
  <c r="B230" i="25" s="1"/>
  <c r="B231" i="25" s="1"/>
  <c r="B232" i="25" s="1"/>
  <c r="B233" i="25" s="1"/>
  <c r="B234" i="25" s="1"/>
  <c r="B235" i="25" s="1"/>
  <c r="B236" i="25" s="1"/>
  <c r="B237" i="25" s="1"/>
  <c r="B238" i="25" s="1"/>
  <c r="B239" i="25" s="1"/>
  <c r="B240" i="25" s="1"/>
  <c r="B241" i="25" s="1"/>
  <c r="B242" i="25" s="1"/>
  <c r="B243" i="25" s="1"/>
  <c r="B244" i="25" s="1"/>
  <c r="B245" i="25" s="1"/>
  <c r="B246" i="25" s="1"/>
  <c r="B247" i="25" s="1"/>
  <c r="B248" i="25" s="1"/>
  <c r="B249" i="25" s="1"/>
  <c r="B250" i="25" s="1"/>
  <c r="B251" i="25" s="1"/>
  <c r="B252" i="25" s="1"/>
  <c r="B253" i="25" s="1"/>
  <c r="B254" i="25" s="1"/>
  <c r="B255" i="25" s="1"/>
  <c r="B256" i="25" s="1"/>
  <c r="B257" i="25" s="1"/>
  <c r="B258" i="25" s="1"/>
  <c r="B259" i="25" s="1"/>
  <c r="B260" i="25" s="1"/>
  <c r="B261" i="25" s="1"/>
  <c r="B262" i="25" s="1"/>
  <c r="B263" i="25" s="1"/>
  <c r="B264" i="25" s="1"/>
  <c r="B265" i="25" s="1"/>
  <c r="B266" i="25" s="1"/>
  <c r="B267" i="25" s="1"/>
  <c r="B268" i="25" s="1"/>
  <c r="B269" i="25" s="1"/>
  <c r="B270" i="25" s="1"/>
  <c r="B271" i="25" s="1"/>
  <c r="B272" i="25" s="1"/>
  <c r="B273" i="25" s="1"/>
  <c r="B274" i="25" s="1"/>
  <c r="B275" i="25" s="1"/>
  <c r="B276" i="25" s="1"/>
  <c r="B277" i="25" s="1"/>
  <c r="B278" i="25" s="1"/>
  <c r="B279" i="25" s="1"/>
  <c r="B280" i="25" s="1"/>
  <c r="B281" i="25" s="1"/>
  <c r="B282" i="25" s="1"/>
  <c r="B283" i="25" s="1"/>
  <c r="B284" i="25" s="1"/>
  <c r="B285" i="25" s="1"/>
  <c r="B286" i="25" s="1"/>
  <c r="B287" i="25" s="1"/>
  <c r="B288" i="25" s="1"/>
  <c r="B289" i="25" s="1"/>
  <c r="B290" i="25" s="1"/>
  <c r="B291" i="25" s="1"/>
  <c r="B292" i="25" s="1"/>
  <c r="B293" i="25" s="1"/>
  <c r="B294" i="25" s="1"/>
  <c r="B295" i="25" s="1"/>
  <c r="B296" i="25" s="1"/>
  <c r="B297" i="25" s="1"/>
  <c r="B298" i="25" s="1"/>
  <c r="B299" i="25" s="1"/>
  <c r="B300" i="25" s="1"/>
  <c r="B301" i="25" s="1"/>
  <c r="B302" i="25" s="1"/>
  <c r="B303" i="25" s="1"/>
  <c r="B304" i="25" s="1"/>
  <c r="B305" i="25" s="1"/>
  <c r="B306" i="25" s="1"/>
  <c r="B307" i="25" s="1"/>
  <c r="B308" i="25" s="1"/>
  <c r="B309" i="25" s="1"/>
  <c r="B310" i="25" s="1"/>
  <c r="B311" i="25" s="1"/>
  <c r="B312" i="25" s="1"/>
  <c r="B313" i="25" s="1"/>
  <c r="B314" i="25" s="1"/>
  <c r="B315" i="25" s="1"/>
  <c r="B316" i="25" s="1"/>
  <c r="B317" i="25" s="1"/>
  <c r="B318" i="25" s="1"/>
  <c r="B319" i="25" s="1"/>
  <c r="B320" i="25" s="1"/>
  <c r="B321" i="25" s="1"/>
  <c r="B322" i="25" s="1"/>
  <c r="B323" i="25" s="1"/>
  <c r="B324" i="25" s="1"/>
  <c r="B325" i="25" s="1"/>
  <c r="B326" i="25" s="1"/>
  <c r="B327" i="25" s="1"/>
  <c r="B328" i="25" s="1"/>
  <c r="B329" i="25" s="1"/>
  <c r="B330" i="25" s="1"/>
  <c r="B331" i="25" s="1"/>
  <c r="B332" i="25" s="1"/>
  <c r="B333" i="25" s="1"/>
  <c r="B334" i="25" s="1"/>
  <c r="B335" i="25" s="1"/>
  <c r="B336" i="25" s="1"/>
  <c r="B337" i="25" s="1"/>
  <c r="B338" i="25" s="1"/>
  <c r="B339" i="25" s="1"/>
  <c r="B340" i="25" s="1"/>
  <c r="B341" i="25" s="1"/>
  <c r="B342" i="25" s="1"/>
  <c r="B343" i="25" s="1"/>
  <c r="B344" i="25" s="1"/>
  <c r="B345" i="25" s="1"/>
  <c r="B346" i="25" s="1"/>
  <c r="B347" i="25" s="1"/>
  <c r="B348" i="25" s="1"/>
  <c r="B349" i="25" s="1"/>
  <c r="B350" i="25" s="1"/>
  <c r="B351" i="25" s="1"/>
  <c r="B352" i="25" s="1"/>
  <c r="B353" i="25" s="1"/>
  <c r="B354" i="25" s="1"/>
  <c r="B355" i="25" s="1"/>
  <c r="B356" i="25" s="1"/>
  <c r="B357" i="25" s="1"/>
  <c r="B358" i="25" s="1"/>
  <c r="B359" i="25" s="1"/>
  <c r="B360" i="25" s="1"/>
  <c r="B361" i="25" s="1"/>
  <c r="B362" i="25" s="1"/>
  <c r="B363" i="25" s="1"/>
  <c r="B364" i="25" s="1"/>
  <c r="B365" i="25" s="1"/>
  <c r="B366" i="25" s="1"/>
  <c r="B367" i="25" s="1"/>
  <c r="B368" i="25" s="1"/>
  <c r="B369" i="25" s="1"/>
  <c r="B370" i="25" s="1"/>
  <c r="B371" i="25" s="1"/>
  <c r="B372" i="25" s="1"/>
  <c r="B373" i="25" s="1"/>
  <c r="B374" i="25" s="1"/>
  <c r="B375" i="25" s="1"/>
  <c r="B376" i="25" s="1"/>
  <c r="B377" i="25" s="1"/>
  <c r="B378" i="25" s="1"/>
  <c r="B379" i="25" s="1"/>
  <c r="B380" i="25" s="1"/>
  <c r="B381" i="25" s="1"/>
  <c r="B382" i="25" s="1"/>
  <c r="B383" i="25" s="1"/>
  <c r="B384" i="25" s="1"/>
  <c r="B385" i="25" s="1"/>
  <c r="B386" i="25" s="1"/>
  <c r="B387" i="25" s="1"/>
  <c r="B388" i="25" s="1"/>
  <c r="B389" i="25" s="1"/>
  <c r="B390" i="25" s="1"/>
  <c r="B391" i="25" s="1"/>
  <c r="B392" i="25" s="1"/>
  <c r="B393" i="25" s="1"/>
  <c r="B394" i="25" s="1"/>
  <c r="B395" i="25" s="1"/>
  <c r="B396" i="25" s="1"/>
  <c r="B397" i="25" s="1"/>
  <c r="B398" i="25" s="1"/>
  <c r="B399" i="25" s="1"/>
  <c r="B400" i="25" s="1"/>
  <c r="B401" i="25" s="1"/>
  <c r="B402" i="25" s="1"/>
  <c r="B403" i="25" s="1"/>
  <c r="B404" i="25" s="1"/>
  <c r="B405" i="25" s="1"/>
  <c r="B406" i="25" s="1"/>
  <c r="B407" i="25" s="1"/>
  <c r="B408" i="25" s="1"/>
  <c r="B409" i="25" s="1"/>
  <c r="B410" i="25" s="1"/>
  <c r="B411" i="25" s="1"/>
  <c r="B412" i="25" s="1"/>
  <c r="B413" i="25" s="1"/>
  <c r="B414" i="25" s="1"/>
  <c r="B415" i="25" s="1"/>
  <c r="B416" i="25" s="1"/>
  <c r="B417" i="25" s="1"/>
  <c r="B418" i="25" s="1"/>
  <c r="B419" i="25" s="1"/>
  <c r="B420" i="25" s="1"/>
  <c r="B421" i="25" s="1"/>
  <c r="B422" i="25" s="1"/>
  <c r="B423" i="25" s="1"/>
  <c r="B424" i="25" s="1"/>
  <c r="B425" i="25" s="1"/>
  <c r="B426" i="25" s="1"/>
  <c r="B427" i="25" s="1"/>
  <c r="B428" i="25" s="1"/>
  <c r="B429" i="25" s="1"/>
  <c r="B430" i="25" s="1"/>
  <c r="B431" i="25" s="1"/>
  <c r="B432" i="25" s="1"/>
  <c r="B433" i="25" s="1"/>
  <c r="B434" i="25" s="1"/>
  <c r="B435" i="25" s="1"/>
  <c r="B436" i="25" s="1"/>
  <c r="B437" i="25" s="1"/>
  <c r="B438" i="25" s="1"/>
  <c r="B439" i="25" s="1"/>
  <c r="B440" i="25" s="1"/>
  <c r="B441" i="25" s="1"/>
  <c r="B442" i="25" s="1"/>
  <c r="B443" i="25" s="1"/>
  <c r="B444" i="25" s="1"/>
  <c r="B445" i="25" s="1"/>
  <c r="B446" i="25" s="1"/>
  <c r="B447" i="25" s="1"/>
  <c r="B448" i="25" s="1"/>
  <c r="B449" i="25" s="1"/>
  <c r="B450" i="25" s="1"/>
  <c r="B451" i="25" s="1"/>
  <c r="B452" i="25" s="1"/>
  <c r="B453" i="25" s="1"/>
  <c r="B454" i="25" s="1"/>
  <c r="B455" i="25" s="1"/>
  <c r="B456" i="25" s="1"/>
  <c r="B457" i="25" s="1"/>
  <c r="B458" i="25" s="1"/>
  <c r="B459" i="25" s="1"/>
  <c r="B460" i="25" s="1"/>
  <c r="B461" i="25" s="1"/>
  <c r="B462" i="25" s="1"/>
  <c r="B463" i="25" s="1"/>
  <c r="B464" i="25" s="1"/>
  <c r="B465" i="25" s="1"/>
  <c r="B466" i="25" s="1"/>
  <c r="B467" i="25" s="1"/>
  <c r="B468" i="25" s="1"/>
  <c r="B469" i="25" s="1"/>
  <c r="B470" i="25" s="1"/>
  <c r="B471" i="25" s="1"/>
  <c r="B472" i="25" s="1"/>
  <c r="B473" i="25" s="1"/>
  <c r="B474" i="25" s="1"/>
  <c r="B475" i="25" s="1"/>
  <c r="B476" i="25" s="1"/>
  <c r="B477" i="25" s="1"/>
  <c r="B478" i="25" s="1"/>
  <c r="B479" i="25" s="1"/>
  <c r="B480" i="25" s="1"/>
  <c r="B481" i="25" s="1"/>
  <c r="B482" i="25" s="1"/>
  <c r="B483" i="25" s="1"/>
  <c r="B484" i="25" s="1"/>
  <c r="B485" i="25" s="1"/>
  <c r="B486" i="25" s="1"/>
  <c r="B487" i="25" s="1"/>
  <c r="B488" i="25" s="1"/>
  <c r="B489" i="25" s="1"/>
  <c r="B490" i="25" s="1"/>
  <c r="B491" i="25" s="1"/>
  <c r="B492" i="25" s="1"/>
  <c r="B493" i="25" s="1"/>
  <c r="B494" i="25" s="1"/>
  <c r="B495" i="25" s="1"/>
  <c r="B496" i="25" s="1"/>
  <c r="B497" i="25" s="1"/>
  <c r="B498" i="25" s="1"/>
  <c r="B499" i="25" s="1"/>
  <c r="B500" i="25" s="1"/>
  <c r="B501" i="25" s="1"/>
  <c r="B502" i="25" s="1"/>
  <c r="B503" i="25" s="1"/>
  <c r="B504" i="25" s="1"/>
  <c r="B505" i="25" s="1"/>
  <c r="B506" i="25" s="1"/>
  <c r="B507" i="25" s="1"/>
  <c r="B508" i="25" s="1"/>
  <c r="B509" i="25" s="1"/>
  <c r="B510" i="25" s="1"/>
  <c r="B511" i="25" s="1"/>
  <c r="B512" i="25" s="1"/>
  <c r="B513" i="25" s="1"/>
  <c r="B514" i="25" s="1"/>
  <c r="B515" i="25" s="1"/>
  <c r="B516" i="25" s="1"/>
  <c r="B517" i="25" s="1"/>
  <c r="B518" i="25" s="1"/>
  <c r="B519" i="25" s="1"/>
  <c r="B520" i="25" s="1"/>
  <c r="B521" i="25" s="1"/>
  <c r="B522" i="25" s="1"/>
  <c r="B523" i="25" s="1"/>
  <c r="B524" i="25" s="1"/>
  <c r="B525" i="25" s="1"/>
  <c r="B526" i="25" s="1"/>
  <c r="B527" i="25" s="1"/>
  <c r="B528" i="25" s="1"/>
  <c r="B529" i="25" s="1"/>
  <c r="B530" i="25" s="1"/>
  <c r="B531" i="25" s="1"/>
  <c r="B532" i="25" s="1"/>
  <c r="B533" i="25" s="1"/>
  <c r="B534" i="25" s="1"/>
  <c r="B535" i="25" s="1"/>
  <c r="B536" i="25" s="1"/>
  <c r="B537" i="25" s="1"/>
  <c r="B538" i="25" s="1"/>
  <c r="B539" i="25" s="1"/>
  <c r="B540" i="25" s="1"/>
  <c r="B541" i="25" s="1"/>
  <c r="B542" i="25" s="1"/>
  <c r="B543" i="25" s="1"/>
  <c r="B544" i="25" s="1"/>
  <c r="B545" i="25" s="1"/>
  <c r="B546" i="25" s="1"/>
  <c r="B547" i="25" s="1"/>
  <c r="B548" i="25" s="1"/>
  <c r="B549" i="25" s="1"/>
  <c r="B550" i="25" s="1"/>
  <c r="B551" i="25" s="1"/>
  <c r="B552" i="25" s="1"/>
  <c r="B553" i="25" s="1"/>
  <c r="B554" i="25" s="1"/>
  <c r="B555" i="25" s="1"/>
  <c r="B556" i="25" s="1"/>
  <c r="B557" i="25" s="1"/>
  <c r="B558" i="25" s="1"/>
  <c r="B559" i="25" s="1"/>
  <c r="B560" i="25" s="1"/>
  <c r="B561" i="25" s="1"/>
  <c r="B562" i="25" s="1"/>
  <c r="B563" i="25" s="1"/>
  <c r="B564" i="25" s="1"/>
  <c r="B565" i="25" s="1"/>
  <c r="B566" i="25" s="1"/>
  <c r="B567" i="25" s="1"/>
  <c r="B568" i="25" s="1"/>
  <c r="B569" i="25" s="1"/>
  <c r="B570" i="25" s="1"/>
  <c r="B571" i="25" s="1"/>
  <c r="B572" i="25" s="1"/>
  <c r="B573" i="25" s="1"/>
  <c r="B574" i="25" s="1"/>
  <c r="B575" i="25" s="1"/>
  <c r="B576" i="25" s="1"/>
  <c r="B577" i="25" s="1"/>
  <c r="B578" i="25" s="1"/>
  <c r="B579" i="25" s="1"/>
  <c r="B580" i="25" s="1"/>
  <c r="B581" i="25" s="1"/>
  <c r="B582" i="25" s="1"/>
  <c r="B583" i="25" s="1"/>
  <c r="B584" i="25" s="1"/>
  <c r="B585" i="25" s="1"/>
  <c r="B586" i="25" s="1"/>
  <c r="B587" i="25" s="1"/>
  <c r="B588" i="25" s="1"/>
  <c r="B589" i="25" s="1"/>
  <c r="B590" i="25" s="1"/>
  <c r="B591" i="25" s="1"/>
  <c r="B592" i="25" s="1"/>
  <c r="B593" i="25" s="1"/>
  <c r="B594" i="25" s="1"/>
  <c r="B595" i="25" s="1"/>
  <c r="B596" i="25" s="1"/>
  <c r="B597" i="25" s="1"/>
  <c r="B598" i="25" s="1"/>
  <c r="B599" i="25" s="1"/>
  <c r="B600" i="25" s="1"/>
  <c r="B601" i="25" s="1"/>
  <c r="B602" i="25" s="1"/>
  <c r="B603" i="25" s="1"/>
  <c r="B604" i="25" s="1"/>
  <c r="B605" i="25" s="1"/>
  <c r="B606" i="25" s="1"/>
  <c r="B607" i="25" s="1"/>
  <c r="B608" i="25" s="1"/>
  <c r="B609" i="25" s="1"/>
  <c r="B610" i="25" s="1"/>
  <c r="B611" i="25" s="1"/>
  <c r="B612" i="25" s="1"/>
  <c r="B613" i="25" s="1"/>
  <c r="B614" i="25" s="1"/>
  <c r="B615" i="25" s="1"/>
  <c r="B616" i="25" s="1"/>
  <c r="B617" i="25" s="1"/>
  <c r="B618" i="25" s="1"/>
  <c r="B619" i="25" s="1"/>
  <c r="B620" i="25" s="1"/>
  <c r="B621" i="25" s="1"/>
  <c r="B622" i="25" s="1"/>
  <c r="B623" i="25" s="1"/>
  <c r="B624" i="25" s="1"/>
  <c r="B625" i="25" s="1"/>
  <c r="B626" i="25" s="1"/>
  <c r="B627" i="25" s="1"/>
  <c r="B628" i="25" s="1"/>
  <c r="B629" i="25" s="1"/>
  <c r="B630" i="25" s="1"/>
  <c r="B631" i="25" s="1"/>
  <c r="B632" i="25" s="1"/>
  <c r="B633" i="25" s="1"/>
  <c r="B634" i="25" s="1"/>
  <c r="B635" i="25" s="1"/>
  <c r="B636" i="25" s="1"/>
  <c r="B637" i="25" s="1"/>
  <c r="B638" i="25" s="1"/>
  <c r="B639" i="25" s="1"/>
  <c r="B640" i="25" s="1"/>
  <c r="B641" i="25" s="1"/>
  <c r="B642" i="25" s="1"/>
  <c r="B643" i="25" s="1"/>
  <c r="B644" i="25" s="1"/>
  <c r="B645" i="25" s="1"/>
  <c r="B646" i="25" s="1"/>
  <c r="B647" i="25" s="1"/>
  <c r="B648" i="25" s="1"/>
  <c r="B649" i="25" s="1"/>
  <c r="B650" i="25" s="1"/>
  <c r="B651" i="25" s="1"/>
  <c r="B652" i="25" s="1"/>
  <c r="B653" i="25" s="1"/>
  <c r="B654" i="25" s="1"/>
  <c r="B655" i="25" s="1"/>
  <c r="B656" i="25" s="1"/>
  <c r="B657" i="25" s="1"/>
  <c r="B658" i="25" s="1"/>
  <c r="B659" i="25" s="1"/>
  <c r="B660" i="25" s="1"/>
  <c r="B661" i="25" s="1"/>
  <c r="B662" i="25" s="1"/>
  <c r="B663" i="25" s="1"/>
  <c r="B664" i="25" s="1"/>
  <c r="B665" i="25" s="1"/>
  <c r="B666" i="25" s="1"/>
  <c r="B667" i="25" s="1"/>
  <c r="B668" i="25" s="1"/>
  <c r="B669" i="25" s="1"/>
  <c r="B670" i="25" s="1"/>
  <c r="B671" i="25" s="1"/>
  <c r="B672" i="25" s="1"/>
  <c r="B673" i="25" s="1"/>
  <c r="B674" i="25" s="1"/>
  <c r="B675" i="25" s="1"/>
  <c r="B676" i="25" s="1"/>
  <c r="B677" i="25" s="1"/>
  <c r="B678" i="25" s="1"/>
  <c r="B679" i="25" s="1"/>
  <c r="B680" i="25" s="1"/>
  <c r="B681" i="25" s="1"/>
  <c r="B682" i="25" s="1"/>
  <c r="B683" i="25" s="1"/>
  <c r="B684" i="25" s="1"/>
  <c r="B685" i="25" s="1"/>
  <c r="B686" i="25" s="1"/>
  <c r="B687" i="25" s="1"/>
  <c r="B688" i="25" s="1"/>
  <c r="B689" i="25" s="1"/>
  <c r="B690" i="25" s="1"/>
  <c r="B691" i="25" s="1"/>
  <c r="B692" i="25" s="1"/>
  <c r="B693" i="25" s="1"/>
  <c r="B694" i="25" s="1"/>
  <c r="B695" i="25" s="1"/>
  <c r="B696" i="25" s="1"/>
  <c r="B697" i="25" s="1"/>
  <c r="B698" i="25" s="1"/>
  <c r="B699" i="25" s="1"/>
  <c r="B700" i="25" s="1"/>
  <c r="B701" i="25" s="1"/>
  <c r="B702" i="25" s="1"/>
  <c r="B703" i="25" s="1"/>
  <c r="B704" i="25" s="1"/>
  <c r="B705" i="25" s="1"/>
  <c r="B706" i="25" s="1"/>
  <c r="B707" i="25" s="1"/>
  <c r="B708" i="25" s="1"/>
  <c r="B709" i="25" s="1"/>
  <c r="B710" i="25" s="1"/>
  <c r="B711" i="25" s="1"/>
  <c r="B712" i="25" s="1"/>
  <c r="B713" i="25" s="1"/>
  <c r="B714" i="25" s="1"/>
  <c r="B715" i="25" s="1"/>
  <c r="B716" i="25" s="1"/>
  <c r="B717" i="25" s="1"/>
  <c r="B718" i="25" s="1"/>
  <c r="B719" i="25" s="1"/>
  <c r="B720" i="25" s="1"/>
  <c r="B721" i="25" s="1"/>
  <c r="B722" i="25" s="1"/>
  <c r="B723" i="25" s="1"/>
  <c r="B724" i="25" s="1"/>
  <c r="B725" i="25" s="1"/>
  <c r="B726" i="25" s="1"/>
  <c r="B727" i="25" s="1"/>
  <c r="B728" i="25" s="1"/>
  <c r="B729" i="25" s="1"/>
  <c r="B730" i="25" s="1"/>
  <c r="B731" i="25" s="1"/>
  <c r="B732" i="25" s="1"/>
  <c r="B733" i="25" s="1"/>
  <c r="B734" i="25" s="1"/>
  <c r="B735" i="25" s="1"/>
  <c r="B736" i="25" s="1"/>
  <c r="B737" i="25" s="1"/>
  <c r="B738" i="25" s="1"/>
  <c r="B739" i="25" s="1"/>
  <c r="B740" i="25" s="1"/>
  <c r="B741" i="25" s="1"/>
  <c r="B742" i="25" s="1"/>
  <c r="B743" i="25" s="1"/>
  <c r="B744" i="25" s="1"/>
  <c r="B745" i="25" s="1"/>
  <c r="B746" i="25" s="1"/>
  <c r="B747" i="25" s="1"/>
  <c r="B748" i="25" s="1"/>
  <c r="B749" i="25" s="1"/>
  <c r="B750" i="25" s="1"/>
  <c r="B751" i="25" s="1"/>
  <c r="B752" i="25" s="1"/>
  <c r="B753" i="25" s="1"/>
  <c r="B754" i="25" s="1"/>
  <c r="B755" i="25" s="1"/>
  <c r="B756" i="25" s="1"/>
  <c r="B757" i="25" s="1"/>
  <c r="B758" i="25" s="1"/>
  <c r="B759" i="25" s="1"/>
  <c r="B760" i="25" s="1"/>
  <c r="B761" i="25" s="1"/>
  <c r="B762" i="25" s="1"/>
  <c r="B763" i="25" s="1"/>
  <c r="B764" i="25" s="1"/>
  <c r="B765" i="25" s="1"/>
  <c r="B766" i="25" s="1"/>
  <c r="B767" i="25" s="1"/>
  <c r="B768" i="25" s="1"/>
  <c r="B769" i="25" s="1"/>
  <c r="B770" i="25" s="1"/>
  <c r="B771" i="25" s="1"/>
  <c r="B772" i="25" s="1"/>
  <c r="B773" i="25" s="1"/>
  <c r="B774" i="25" s="1"/>
  <c r="B775" i="25" s="1"/>
  <c r="B776" i="25" s="1"/>
  <c r="B777" i="25" s="1"/>
  <c r="B778" i="25" s="1"/>
  <c r="B779" i="25" s="1"/>
  <c r="B780" i="25" s="1"/>
  <c r="B781" i="25" s="1"/>
  <c r="B782" i="25" s="1"/>
  <c r="B783" i="25" s="1"/>
  <c r="B784" i="25" s="1"/>
  <c r="B785" i="25" s="1"/>
  <c r="B786" i="25" s="1"/>
  <c r="B787" i="25" s="1"/>
  <c r="B788" i="25" s="1"/>
  <c r="B789" i="25" s="1"/>
  <c r="B790" i="25" s="1"/>
  <c r="B791" i="25" s="1"/>
  <c r="B792" i="25" s="1"/>
  <c r="B793" i="25" s="1"/>
  <c r="B794" i="25" s="1"/>
  <c r="B795" i="25" s="1"/>
  <c r="B796" i="25" s="1"/>
  <c r="B797" i="25" s="1"/>
  <c r="B798" i="25" s="1"/>
  <c r="B799" i="25" s="1"/>
  <c r="B800" i="25" s="1"/>
  <c r="B801" i="25" s="1"/>
  <c r="B802" i="25" s="1"/>
  <c r="B803" i="25" s="1"/>
  <c r="B804" i="25" s="1"/>
  <c r="B805" i="25" s="1"/>
  <c r="B806" i="25" s="1"/>
  <c r="B807" i="25" s="1"/>
  <c r="B808" i="25" s="1"/>
  <c r="B809" i="25" s="1"/>
  <c r="B810" i="25" s="1"/>
  <c r="B811" i="25" s="1"/>
  <c r="B812" i="25" s="1"/>
  <c r="B813" i="25" s="1"/>
  <c r="B814" i="25" s="1"/>
  <c r="B815" i="25" s="1"/>
  <c r="B816" i="25" s="1"/>
  <c r="B817" i="25" s="1"/>
  <c r="B818" i="25" s="1"/>
  <c r="B819" i="25" s="1"/>
  <c r="B820" i="25" s="1"/>
  <c r="B821" i="25" s="1"/>
  <c r="B822" i="25" s="1"/>
  <c r="B823" i="25" s="1"/>
  <c r="B824" i="25" s="1"/>
  <c r="B825" i="25" s="1"/>
  <c r="B826" i="25" s="1"/>
  <c r="B827" i="25" s="1"/>
  <c r="B828" i="25" s="1"/>
  <c r="B829" i="25" s="1"/>
  <c r="B830" i="25" s="1"/>
  <c r="B831" i="25" s="1"/>
  <c r="B832" i="25" s="1"/>
  <c r="B833" i="25" s="1"/>
  <c r="B834" i="25" s="1"/>
  <c r="B835" i="25" s="1"/>
  <c r="B836" i="25" s="1"/>
  <c r="B837" i="25" s="1"/>
  <c r="B838" i="25" s="1"/>
  <c r="B839" i="25" s="1"/>
  <c r="B840" i="25" s="1"/>
  <c r="B841" i="25" s="1"/>
  <c r="B842" i="25" s="1"/>
  <c r="B843" i="25" s="1"/>
  <c r="B844" i="25" s="1"/>
  <c r="B845" i="25" s="1"/>
  <c r="B846" i="25" s="1"/>
  <c r="B847" i="25" s="1"/>
  <c r="B848" i="25" s="1"/>
  <c r="B849" i="25" s="1"/>
  <c r="B850" i="25" s="1"/>
  <c r="B851" i="25" s="1"/>
  <c r="B852" i="25" s="1"/>
  <c r="B853" i="25" s="1"/>
  <c r="B854" i="25" s="1"/>
  <c r="B855" i="25" s="1"/>
  <c r="B856" i="25" s="1"/>
  <c r="B857" i="25" s="1"/>
  <c r="B858" i="25" s="1"/>
  <c r="B859" i="25" s="1"/>
  <c r="B860" i="25" s="1"/>
  <c r="B861" i="25" s="1"/>
  <c r="B862" i="25" s="1"/>
  <c r="B863" i="25" s="1"/>
  <c r="B864" i="25" s="1"/>
  <c r="B865" i="25" s="1"/>
  <c r="B866" i="25" s="1"/>
  <c r="B867" i="25" s="1"/>
  <c r="B868" i="25" s="1"/>
  <c r="B869" i="25" s="1"/>
  <c r="B870" i="25" s="1"/>
  <c r="B871" i="25" s="1"/>
  <c r="B872" i="25" s="1"/>
  <c r="B873" i="25" s="1"/>
  <c r="B874" i="25" s="1"/>
  <c r="B875" i="25" s="1"/>
  <c r="B876" i="25" s="1"/>
  <c r="B877" i="25" s="1"/>
  <c r="B878" i="25" s="1"/>
  <c r="B879" i="25" s="1"/>
  <c r="B880" i="25" s="1"/>
  <c r="B881" i="25" s="1"/>
  <c r="B882" i="25" s="1"/>
  <c r="B883" i="25" s="1"/>
  <c r="B884" i="25" s="1"/>
  <c r="B885" i="25" s="1"/>
  <c r="B886" i="25" s="1"/>
  <c r="B887" i="25" s="1"/>
  <c r="B888" i="25" s="1"/>
  <c r="B889" i="25" s="1"/>
  <c r="B890" i="25" s="1"/>
  <c r="B891" i="25" s="1"/>
  <c r="B892" i="25" s="1"/>
  <c r="B893" i="25" s="1"/>
  <c r="B894" i="25" s="1"/>
  <c r="B895" i="25" s="1"/>
  <c r="B896" i="25" s="1"/>
  <c r="B897" i="25" s="1"/>
  <c r="B898" i="25" s="1"/>
  <c r="B899" i="25" s="1"/>
  <c r="B900" i="25" s="1"/>
  <c r="B901" i="25" s="1"/>
  <c r="B902" i="25" s="1"/>
  <c r="B903" i="25" s="1"/>
  <c r="B904" i="25" s="1"/>
  <c r="B905" i="25" s="1"/>
  <c r="B906" i="25" s="1"/>
  <c r="B907" i="25" s="1"/>
  <c r="B908" i="25" s="1"/>
  <c r="B909" i="25" s="1"/>
  <c r="B910" i="25" s="1"/>
  <c r="B911" i="25" s="1"/>
  <c r="B912" i="25" s="1"/>
  <c r="B913" i="25" s="1"/>
  <c r="B914" i="25" s="1"/>
  <c r="B915" i="25" s="1"/>
  <c r="B916" i="25" s="1"/>
  <c r="B917" i="25" s="1"/>
  <c r="B918" i="25" s="1"/>
  <c r="B919" i="25" s="1"/>
  <c r="B920" i="25" s="1"/>
  <c r="B921" i="25" s="1"/>
  <c r="B922" i="25" s="1"/>
  <c r="B923" i="25" s="1"/>
  <c r="B924" i="25" s="1"/>
  <c r="B925" i="25" s="1"/>
  <c r="B926" i="25" s="1"/>
  <c r="B927" i="25" s="1"/>
  <c r="B928" i="25" s="1"/>
  <c r="B929" i="25" s="1"/>
  <c r="B930" i="25" s="1"/>
  <c r="B931" i="25" s="1"/>
  <c r="B932" i="25" s="1"/>
  <c r="B933" i="25" s="1"/>
  <c r="B934" i="25" s="1"/>
  <c r="B935" i="25" s="1"/>
  <c r="B936" i="25" s="1"/>
  <c r="B937" i="25" s="1"/>
  <c r="B938" i="25" s="1"/>
  <c r="B939" i="25" s="1"/>
  <c r="B940" i="25" s="1"/>
  <c r="B941" i="25" s="1"/>
  <c r="B942" i="25" s="1"/>
  <c r="B943" i="25" s="1"/>
  <c r="B944" i="25" s="1"/>
  <c r="B945" i="25" s="1"/>
  <c r="B946" i="25" s="1"/>
  <c r="B947" i="25" s="1"/>
  <c r="B948" i="25" s="1"/>
  <c r="B949" i="25" s="1"/>
  <c r="B950" i="25" s="1"/>
  <c r="B951" i="25" s="1"/>
  <c r="B952" i="25" s="1"/>
  <c r="B953" i="25" s="1"/>
  <c r="B954" i="25" s="1"/>
  <c r="B955" i="25" s="1"/>
  <c r="B956" i="25" s="1"/>
  <c r="B957" i="25" s="1"/>
  <c r="B958" i="25" s="1"/>
  <c r="B959" i="25" s="1"/>
  <c r="B960" i="25" s="1"/>
  <c r="B961" i="25" s="1"/>
  <c r="B962" i="25" s="1"/>
  <c r="B963" i="25" s="1"/>
  <c r="B964" i="25" s="1"/>
  <c r="B965" i="25" s="1"/>
  <c r="B966" i="25" s="1"/>
  <c r="B967" i="25" s="1"/>
  <c r="B968" i="25" s="1"/>
  <c r="B969" i="25" s="1"/>
  <c r="B970" i="25" s="1"/>
  <c r="B971" i="25" s="1"/>
  <c r="B972" i="25" s="1"/>
  <c r="B973" i="25" s="1"/>
  <c r="B974" i="25" s="1"/>
  <c r="B975" i="25" s="1"/>
  <c r="B976" i="25" s="1"/>
  <c r="B977" i="25" s="1"/>
  <c r="B978" i="25" s="1"/>
  <c r="B979" i="25" s="1"/>
  <c r="B980" i="25" s="1"/>
  <c r="B981" i="25" s="1"/>
  <c r="B982" i="25" s="1"/>
  <c r="B983" i="25" s="1"/>
  <c r="B984" i="25" s="1"/>
  <c r="B985" i="25" s="1"/>
  <c r="B986" i="25" s="1"/>
  <c r="B987" i="25" s="1"/>
  <c r="B988" i="25" s="1"/>
  <c r="B989" i="25" s="1"/>
  <c r="B990" i="25" s="1"/>
  <c r="B991" i="25" s="1"/>
  <c r="B992" i="25" s="1"/>
  <c r="B993" i="25" s="1"/>
  <c r="B994" i="25" s="1"/>
  <c r="B995" i="25" s="1"/>
  <c r="B996" i="25" s="1"/>
  <c r="B997" i="25" s="1"/>
  <c r="B998" i="25" s="1"/>
  <c r="B999" i="25" s="1"/>
  <c r="B1000" i="25" s="1"/>
  <c r="B1001" i="25" s="1"/>
  <c r="B1002" i="25" s="1"/>
  <c r="B1003" i="25" s="1"/>
  <c r="B1004" i="25" s="1"/>
  <c r="B1005" i="25" s="1"/>
  <c r="B1006" i="25" s="1"/>
  <c r="B1007" i="25" s="1"/>
  <c r="B1008" i="25" s="1"/>
  <c r="B1009" i="25" s="1"/>
  <c r="B1010" i="25" s="1"/>
  <c r="B1011" i="25" s="1"/>
  <c r="B1012" i="25" s="1"/>
  <c r="B1013" i="25" s="1"/>
  <c r="B1014" i="25" s="1"/>
  <c r="B1015" i="25" s="1"/>
  <c r="B1016" i="25" s="1"/>
  <c r="B1017" i="25" s="1"/>
  <c r="B1018" i="25" s="1"/>
  <c r="B1019" i="25" s="1"/>
  <c r="B1020" i="25" s="1"/>
  <c r="B1021" i="25" s="1"/>
  <c r="B1022" i="25" s="1"/>
  <c r="B1023" i="25" s="1"/>
  <c r="B1024" i="25" s="1"/>
  <c r="B1025" i="25" s="1"/>
  <c r="B1026" i="25" s="1"/>
  <c r="B1027" i="25" s="1"/>
  <c r="B1028" i="25" s="1"/>
  <c r="B1029" i="25" s="1"/>
  <c r="B1030" i="25" s="1"/>
  <c r="B1031" i="25" s="1"/>
  <c r="B1032" i="25" s="1"/>
  <c r="B1033" i="25" s="1"/>
  <c r="B1034" i="25" s="1"/>
  <c r="B1035" i="25" s="1"/>
  <c r="B1036" i="25" s="1"/>
  <c r="B1037" i="25" s="1"/>
  <c r="B1038" i="25" s="1"/>
  <c r="B1039" i="25" s="1"/>
  <c r="B1040" i="25" s="1"/>
  <c r="B1041" i="25" s="1"/>
  <c r="B1042" i="25" s="1"/>
  <c r="B1043" i="25" s="1"/>
  <c r="B1044" i="25" s="1"/>
  <c r="B1045" i="25" s="1"/>
  <c r="B1046" i="25" s="1"/>
  <c r="B1047" i="25" s="1"/>
  <c r="B1048" i="25" s="1"/>
  <c r="B1049" i="25" s="1"/>
  <c r="B1050" i="25" s="1"/>
  <c r="B1051" i="25" s="1"/>
  <c r="B1052" i="25" s="1"/>
  <c r="B1053" i="25" s="1"/>
  <c r="B1054" i="25" s="1"/>
  <c r="B1055" i="25" s="1"/>
  <c r="B1056" i="25" s="1"/>
  <c r="B1057" i="25" s="1"/>
  <c r="B1058" i="25" s="1"/>
  <c r="B1059" i="25" s="1"/>
  <c r="B1060" i="25" s="1"/>
  <c r="B1061" i="25" s="1"/>
  <c r="B1062" i="25" s="1"/>
  <c r="B1063" i="25" s="1"/>
  <c r="B1064" i="25" s="1"/>
  <c r="B1065" i="25" s="1"/>
  <c r="B1066" i="25" s="1"/>
  <c r="B1067" i="25" s="1"/>
  <c r="B1068" i="25" s="1"/>
  <c r="B1069" i="25" s="1"/>
  <c r="B1070" i="25" s="1"/>
  <c r="B1071" i="25" s="1"/>
  <c r="B1072" i="25" s="1"/>
  <c r="B1073" i="25" s="1"/>
  <c r="B1074" i="25" s="1"/>
  <c r="B1075" i="25" s="1"/>
  <c r="B1076" i="25" s="1"/>
  <c r="B1077" i="25" s="1"/>
  <c r="B1078" i="25" s="1"/>
  <c r="B1079" i="25" s="1"/>
  <c r="B1080" i="25" s="1"/>
  <c r="B1081" i="25" s="1"/>
  <c r="B1082" i="25" s="1"/>
  <c r="B1083" i="25" s="1"/>
  <c r="B1084" i="25" s="1"/>
  <c r="B1085" i="25" s="1"/>
  <c r="B1086" i="25" s="1"/>
  <c r="B1087" i="25" s="1"/>
  <c r="B1088" i="25" s="1"/>
  <c r="B1089" i="25" s="1"/>
  <c r="B1090" i="25" s="1"/>
  <c r="B1091" i="25" s="1"/>
  <c r="B1092" i="25" s="1"/>
  <c r="B1093" i="25" s="1"/>
  <c r="B1094" i="25" s="1"/>
  <c r="B1095" i="25" s="1"/>
  <c r="B1096" i="25" s="1"/>
  <c r="B1097" i="25" s="1"/>
  <c r="B1098" i="25" s="1"/>
  <c r="B1099" i="25" s="1"/>
  <c r="B1100" i="25" s="1"/>
  <c r="B1101" i="25" s="1"/>
  <c r="B1102" i="25" s="1"/>
  <c r="B1103" i="25" s="1"/>
  <c r="B1104" i="25" s="1"/>
  <c r="B1105" i="25" s="1"/>
  <c r="B1106" i="25" s="1"/>
  <c r="B1107" i="25" s="1"/>
  <c r="B1108" i="25" s="1"/>
  <c r="B1109" i="25" s="1"/>
  <c r="B1110" i="25" s="1"/>
  <c r="B1111" i="25" s="1"/>
  <c r="B1112" i="25" s="1"/>
  <c r="B1113" i="25" s="1"/>
  <c r="B1114" i="25" s="1"/>
  <c r="B1115" i="25" s="1"/>
  <c r="B1116" i="25" s="1"/>
  <c r="B1117" i="25" s="1"/>
  <c r="B1118" i="25" s="1"/>
  <c r="B1119" i="25" s="1"/>
  <c r="B1120" i="25" s="1"/>
  <c r="B1121" i="25" s="1"/>
  <c r="B1122" i="25" s="1"/>
  <c r="B1123" i="25" s="1"/>
  <c r="B1124" i="25" s="1"/>
  <c r="B1125" i="25" s="1"/>
  <c r="B1126" i="25" s="1"/>
  <c r="B1127" i="25" s="1"/>
  <c r="B1128" i="25" s="1"/>
  <c r="B1129" i="25" s="1"/>
  <c r="B1130" i="25" s="1"/>
  <c r="B1131" i="25" s="1"/>
  <c r="B1132" i="25" s="1"/>
  <c r="B1133" i="25" s="1"/>
  <c r="B1134" i="25" s="1"/>
  <c r="B1135" i="25" s="1"/>
  <c r="B1136" i="25" s="1"/>
  <c r="B1137" i="25" s="1"/>
  <c r="B1138" i="25" s="1"/>
  <c r="B1139" i="25" s="1"/>
  <c r="B1140" i="25" s="1"/>
  <c r="B1141" i="25" s="1"/>
  <c r="B1142" i="25" s="1"/>
  <c r="B1143" i="25" s="1"/>
  <c r="B1144" i="25" s="1"/>
  <c r="B1145" i="25" s="1"/>
  <c r="B1146" i="25" s="1"/>
  <c r="B1147" i="25" s="1"/>
  <c r="B1148" i="25" s="1"/>
  <c r="B1149" i="25" s="1"/>
  <c r="B1150" i="25" s="1"/>
  <c r="B1151" i="25" s="1"/>
  <c r="B1152" i="25" s="1"/>
  <c r="B1153" i="25" s="1"/>
  <c r="B1154" i="25" s="1"/>
  <c r="B1155" i="25" s="1"/>
  <c r="B1156" i="25" s="1"/>
  <c r="B1157" i="25" s="1"/>
  <c r="B1158" i="25" s="1"/>
  <c r="B1159" i="25" s="1"/>
  <c r="B1160" i="25" s="1"/>
  <c r="B1161" i="25" s="1"/>
  <c r="B1162" i="25" s="1"/>
  <c r="B1163" i="25" s="1"/>
  <c r="B1164" i="25" s="1"/>
  <c r="B1165" i="25" s="1"/>
  <c r="B1166" i="25" s="1"/>
  <c r="B1167" i="25" s="1"/>
  <c r="B1168" i="25" s="1"/>
  <c r="B1169" i="25" s="1"/>
  <c r="B1170" i="25" s="1"/>
  <c r="B1171" i="25" s="1"/>
  <c r="B1172" i="25" s="1"/>
  <c r="B1173" i="25" s="1"/>
  <c r="B1174" i="25" s="1"/>
  <c r="B1175" i="25" s="1"/>
  <c r="B1176" i="25" s="1"/>
  <c r="B1177" i="25" s="1"/>
  <c r="B1178" i="25" s="1"/>
  <c r="B1179" i="25" s="1"/>
  <c r="B1180" i="25" s="1"/>
  <c r="B1181" i="25" s="1"/>
  <c r="B1182" i="25" s="1"/>
  <c r="B1183" i="25" s="1"/>
  <c r="B1184" i="25" s="1"/>
  <c r="B1185" i="25" s="1"/>
  <c r="B1186" i="25" s="1"/>
  <c r="B1187" i="25" s="1"/>
  <c r="B1188" i="25" s="1"/>
  <c r="B1189" i="25" s="1"/>
  <c r="B1190" i="25" s="1"/>
  <c r="B1191" i="25" s="1"/>
  <c r="B1192" i="25" s="1"/>
  <c r="B1193" i="25" s="1"/>
  <c r="B1194" i="25" s="1"/>
  <c r="B1195" i="25" s="1"/>
  <c r="B1196" i="25" s="1"/>
  <c r="B1197" i="25" s="1"/>
  <c r="B1198" i="25" s="1"/>
  <c r="B1199" i="25" s="1"/>
  <c r="B1200" i="25" s="1"/>
  <c r="B1201" i="25" s="1"/>
  <c r="B1202" i="25" s="1"/>
  <c r="B1203" i="25" s="1"/>
  <c r="B1204" i="25" s="1"/>
  <c r="B1205" i="25" s="1"/>
  <c r="B1206" i="25" s="1"/>
  <c r="B1207" i="25" s="1"/>
  <c r="B1208" i="25" s="1"/>
  <c r="B1209" i="25" s="1"/>
  <c r="B1210" i="25" s="1"/>
  <c r="B1211" i="25" s="1"/>
  <c r="B1212" i="25" s="1"/>
  <c r="B1213" i="25" s="1"/>
  <c r="B1214" i="25" s="1"/>
  <c r="B1215" i="25" s="1"/>
  <c r="B1216" i="25" s="1"/>
  <c r="B1217" i="25" s="1"/>
  <c r="B1218" i="25" s="1"/>
  <c r="B1219" i="25" s="1"/>
  <c r="B1220" i="25" s="1"/>
  <c r="B1221" i="25" s="1"/>
  <c r="B1222" i="25" s="1"/>
  <c r="B1223" i="25" s="1"/>
  <c r="B1224" i="25" s="1"/>
  <c r="B1225" i="25" s="1"/>
  <c r="B1226" i="25" s="1"/>
  <c r="B1227" i="25" s="1"/>
  <c r="B1228" i="25" s="1"/>
  <c r="B1229" i="25" s="1"/>
  <c r="B1230" i="25" s="1"/>
  <c r="B1231" i="25" s="1"/>
  <c r="B1232" i="25" s="1"/>
  <c r="B1233" i="25" s="1"/>
  <c r="B1234" i="25" s="1"/>
  <c r="B1235" i="25" s="1"/>
  <c r="B1236" i="25" s="1"/>
  <c r="B1237" i="25" s="1"/>
  <c r="B1238" i="25" s="1"/>
  <c r="B1239" i="25" s="1"/>
  <c r="B1240" i="25" s="1"/>
  <c r="B1241" i="25" s="1"/>
  <c r="B1242" i="25" s="1"/>
  <c r="B1243" i="25" s="1"/>
  <c r="B1244" i="25" s="1"/>
  <c r="B1245" i="25" s="1"/>
  <c r="B1246" i="25" s="1"/>
  <c r="B1247" i="25" s="1"/>
  <c r="B1248" i="25" s="1"/>
  <c r="B1249" i="25" s="1"/>
  <c r="B1250" i="25" s="1"/>
  <c r="B1251" i="25" s="1"/>
  <c r="B1252" i="25" s="1"/>
  <c r="B1253" i="25" s="1"/>
  <c r="B1254" i="25" s="1"/>
  <c r="B1255" i="25" s="1"/>
  <c r="B1256" i="25" s="1"/>
  <c r="B1257" i="25" s="1"/>
  <c r="B1258" i="25" s="1"/>
  <c r="B1259" i="25" s="1"/>
  <c r="B1260" i="25" s="1"/>
  <c r="B1261" i="25" s="1"/>
  <c r="B1262" i="25" s="1"/>
  <c r="B1263" i="25" s="1"/>
  <c r="B1264" i="25" s="1"/>
  <c r="B1265" i="25" s="1"/>
  <c r="B1266" i="25" s="1"/>
  <c r="B1267" i="25" s="1"/>
  <c r="B1268" i="25" s="1"/>
  <c r="B1269" i="25" s="1"/>
  <c r="B1270" i="25" s="1"/>
  <c r="B1271" i="25" s="1"/>
  <c r="B1272" i="25" s="1"/>
  <c r="B1273" i="25" s="1"/>
  <c r="B1274" i="25" s="1"/>
  <c r="B1275" i="25" s="1"/>
  <c r="B1276" i="25" s="1"/>
  <c r="B1277" i="25" s="1"/>
  <c r="B1278" i="25" s="1"/>
  <c r="B1279" i="25" s="1"/>
  <c r="B1280" i="25" s="1"/>
  <c r="B1281" i="25" s="1"/>
  <c r="B1282" i="25" s="1"/>
  <c r="B1283" i="25" s="1"/>
  <c r="B1284" i="25" s="1"/>
  <c r="B1285" i="25" s="1"/>
  <c r="B1286" i="25" s="1"/>
  <c r="B1287" i="25" s="1"/>
  <c r="B1288" i="25" s="1"/>
  <c r="B1289" i="25" s="1"/>
  <c r="B1290" i="25" s="1"/>
  <c r="B1291" i="25" s="1"/>
  <c r="B1292" i="25" s="1"/>
  <c r="B1293" i="25" s="1"/>
  <c r="B1294" i="25" s="1"/>
  <c r="B1295" i="25" s="1"/>
  <c r="B1296" i="25" s="1"/>
  <c r="B1297" i="25" s="1"/>
  <c r="B1298" i="25" s="1"/>
  <c r="B1299" i="25" s="1"/>
  <c r="B1300" i="25" s="1"/>
  <c r="B1301" i="25" s="1"/>
  <c r="B1302" i="25" s="1"/>
  <c r="B1303" i="25" s="1"/>
  <c r="B1304" i="25" s="1"/>
  <c r="B1305" i="25" s="1"/>
  <c r="B1306" i="25" s="1"/>
  <c r="B1307" i="25" s="1"/>
  <c r="B1308" i="25" s="1"/>
  <c r="B1309" i="25" s="1"/>
  <c r="B1310" i="25" s="1"/>
  <c r="B1311" i="25" s="1"/>
  <c r="B1312" i="25" s="1"/>
  <c r="B1313" i="25" s="1"/>
  <c r="B1314" i="25" s="1"/>
  <c r="B1315" i="25" s="1"/>
  <c r="B1316" i="25" s="1"/>
  <c r="B1317" i="25" s="1"/>
  <c r="B1318" i="25" s="1"/>
  <c r="B1319" i="25" s="1"/>
  <c r="B1320" i="25" s="1"/>
  <c r="B1321" i="25" s="1"/>
  <c r="B1322" i="25" s="1"/>
  <c r="B1323" i="25" s="1"/>
  <c r="B1324" i="25" s="1"/>
  <c r="B1325" i="25" s="1"/>
  <c r="B1326" i="25" s="1"/>
  <c r="B1327" i="25" s="1"/>
  <c r="B1328" i="25" s="1"/>
  <c r="B1329" i="25" s="1"/>
  <c r="B1330" i="25" s="1"/>
  <c r="B1331" i="25" s="1"/>
  <c r="B1332" i="25" s="1"/>
  <c r="B1333" i="25" s="1"/>
  <c r="B1334" i="25" s="1"/>
  <c r="B1335" i="25" s="1"/>
  <c r="B1336" i="25" s="1"/>
  <c r="B1337" i="25" s="1"/>
  <c r="B1338" i="25" s="1"/>
  <c r="B1339" i="25" s="1"/>
  <c r="B1340" i="25" s="1"/>
  <c r="B1341" i="25" s="1"/>
  <c r="B1342" i="25" s="1"/>
  <c r="B1343" i="25" s="1"/>
  <c r="B1344" i="25" s="1"/>
  <c r="B1345" i="25" s="1"/>
  <c r="B1346" i="25" s="1"/>
  <c r="B1347" i="25" s="1"/>
  <c r="B1348" i="25" s="1"/>
  <c r="B1349" i="25" s="1"/>
  <c r="B1350" i="25" s="1"/>
  <c r="B1351" i="25" s="1"/>
  <c r="B1352" i="25" s="1"/>
  <c r="B1353" i="25" s="1"/>
  <c r="B1354" i="25" s="1"/>
  <c r="B1355" i="25" s="1"/>
  <c r="B1356" i="25" s="1"/>
  <c r="B1357" i="25" s="1"/>
  <c r="B1358" i="25" s="1"/>
  <c r="B1359" i="25" s="1"/>
  <c r="B1360" i="25" s="1"/>
  <c r="B1361" i="25" s="1"/>
  <c r="B1362" i="25" s="1"/>
  <c r="B1363" i="25" s="1"/>
  <c r="B1364" i="25" s="1"/>
  <c r="B1365" i="25" s="1"/>
  <c r="B1366" i="25" s="1"/>
  <c r="B1367" i="25" s="1"/>
  <c r="B1368" i="25" s="1"/>
  <c r="B1369" i="25" s="1"/>
  <c r="B1370" i="25" s="1"/>
  <c r="B1371" i="25" s="1"/>
  <c r="B1372" i="25" s="1"/>
  <c r="B1373" i="25" s="1"/>
  <c r="B1374" i="25" s="1"/>
  <c r="B1375" i="25" s="1"/>
  <c r="B1376" i="25" s="1"/>
  <c r="B1377" i="25" s="1"/>
  <c r="B1378" i="25" s="1"/>
  <c r="B1379" i="25" s="1"/>
  <c r="B1380" i="25" s="1"/>
  <c r="B1381" i="25" s="1"/>
  <c r="B1382" i="25" s="1"/>
  <c r="B1383" i="25" s="1"/>
  <c r="B1384" i="25" s="1"/>
  <c r="B1385" i="25" s="1"/>
  <c r="B1386" i="25" s="1"/>
  <c r="B1387" i="25" s="1"/>
  <c r="B1388" i="25" s="1"/>
  <c r="B1389" i="25" s="1"/>
  <c r="B1390" i="25" s="1"/>
  <c r="B1391" i="25" s="1"/>
  <c r="B1392" i="25" s="1"/>
  <c r="B1393" i="25" s="1"/>
  <c r="B1394" i="25" s="1"/>
  <c r="B1395" i="25" s="1"/>
  <c r="B1396" i="25" s="1"/>
  <c r="B1397" i="25" s="1"/>
  <c r="B1398" i="25" s="1"/>
  <c r="B1399" i="25" s="1"/>
  <c r="B1400" i="25" s="1"/>
  <c r="B1401" i="25" s="1"/>
  <c r="B1402" i="25" s="1"/>
  <c r="B1403" i="25" s="1"/>
  <c r="B1404" i="25" s="1"/>
  <c r="B1405" i="25" s="1"/>
  <c r="B1406" i="25" s="1"/>
  <c r="B1407" i="25" s="1"/>
  <c r="B1408" i="25" s="1"/>
  <c r="B1409" i="25" s="1"/>
  <c r="B1410" i="25" s="1"/>
  <c r="B1411" i="25" s="1"/>
  <c r="B1412" i="25" s="1"/>
  <c r="B1413" i="25" s="1"/>
  <c r="B1414" i="25" s="1"/>
  <c r="B1415" i="25" s="1"/>
  <c r="B1416" i="25" s="1"/>
  <c r="B1417" i="25" s="1"/>
  <c r="B1418" i="25" s="1"/>
  <c r="B1419" i="25" s="1"/>
  <c r="B1420" i="25" s="1"/>
  <c r="B1421" i="25" s="1"/>
  <c r="B1422" i="25" s="1"/>
  <c r="B1423" i="25" s="1"/>
  <c r="B1424" i="25" s="1"/>
  <c r="B1425" i="25" s="1"/>
  <c r="B1426" i="25" s="1"/>
  <c r="B1427" i="25" s="1"/>
  <c r="B1428" i="25" s="1"/>
  <c r="B1429" i="25" s="1"/>
  <c r="B1430" i="25" s="1"/>
  <c r="B1431" i="25" s="1"/>
  <c r="B1432" i="25" s="1"/>
  <c r="B1433" i="25" s="1"/>
  <c r="B1434" i="25" s="1"/>
  <c r="B1435" i="25" s="1"/>
  <c r="B1436" i="25" s="1"/>
  <c r="B1437" i="25" s="1"/>
  <c r="B1438" i="25" s="1"/>
  <c r="B1439" i="25" s="1"/>
  <c r="B1440" i="25" s="1"/>
  <c r="B1441" i="25" s="1"/>
  <c r="B1442" i="25" s="1"/>
  <c r="B1443" i="25" s="1"/>
  <c r="B1444" i="25" s="1"/>
  <c r="B1445" i="25" s="1"/>
  <c r="B1446" i="25" s="1"/>
  <c r="B1447" i="25" s="1"/>
  <c r="B1448" i="25" s="1"/>
  <c r="B1449" i="25" s="1"/>
  <c r="B1450" i="25" s="1"/>
  <c r="B1451" i="25" s="1"/>
  <c r="B1452" i="25" s="1"/>
  <c r="B1453" i="25" s="1"/>
  <c r="B1454" i="25" s="1"/>
  <c r="B1455" i="25" s="1"/>
  <c r="B1456" i="25" s="1"/>
  <c r="B1457" i="25" s="1"/>
  <c r="B1458" i="25" s="1"/>
  <c r="B1459" i="25" s="1"/>
  <c r="B1460" i="25" s="1"/>
  <c r="B1461" i="25" s="1"/>
  <c r="B1462" i="25" s="1"/>
  <c r="B1463" i="25" s="1"/>
  <c r="B1464" i="25" s="1"/>
  <c r="B1465" i="25" s="1"/>
  <c r="B1466" i="25" s="1"/>
  <c r="B1467" i="25" s="1"/>
  <c r="B1468" i="25" s="1"/>
  <c r="B1469" i="25" s="1"/>
  <c r="B1470" i="25" s="1"/>
  <c r="B1471" i="25" s="1"/>
  <c r="B1472" i="25" s="1"/>
  <c r="B1473" i="25" s="1"/>
  <c r="B1474" i="25" s="1"/>
  <c r="B1475" i="25" s="1"/>
  <c r="B1476" i="25" s="1"/>
  <c r="B1477" i="25" s="1"/>
  <c r="B1478" i="25" s="1"/>
  <c r="B1479" i="25" s="1"/>
  <c r="B1480" i="25" s="1"/>
  <c r="B1481" i="25" s="1"/>
  <c r="B1482" i="25" s="1"/>
  <c r="B1483" i="25" s="1"/>
  <c r="B1484" i="25" s="1"/>
  <c r="B1485" i="25" s="1"/>
  <c r="B1486" i="25" s="1"/>
  <c r="B1487" i="25" s="1"/>
  <c r="B1488" i="25" s="1"/>
  <c r="B1489" i="25" s="1"/>
  <c r="B1490" i="25" s="1"/>
  <c r="B1491" i="25" s="1"/>
  <c r="B1492" i="25" s="1"/>
  <c r="B1493" i="25" s="1"/>
  <c r="B1494" i="25" s="1"/>
  <c r="B1495" i="25" s="1"/>
  <c r="B1496" i="25" s="1"/>
  <c r="B1497" i="25" s="1"/>
  <c r="B1498" i="25" s="1"/>
  <c r="B1499" i="25" s="1"/>
  <c r="B1500" i="25" s="1"/>
  <c r="B1501" i="25" s="1"/>
  <c r="B1502" i="25" s="1"/>
  <c r="B1503" i="25" s="1"/>
  <c r="B1504" i="25" s="1"/>
  <c r="B1505" i="25" s="1"/>
  <c r="B1506" i="25" s="1"/>
  <c r="B1507" i="25" s="1"/>
  <c r="B1508" i="25" s="1"/>
  <c r="B1509" i="25" s="1"/>
  <c r="B1510" i="25" s="1"/>
  <c r="B1511" i="25" s="1"/>
  <c r="B1512" i="25" s="1"/>
  <c r="B1513" i="25" s="1"/>
  <c r="B1514" i="25" s="1"/>
  <c r="B1515" i="25" s="1"/>
  <c r="B1516" i="25" s="1"/>
  <c r="B1517" i="25" s="1"/>
  <c r="B1518" i="25" s="1"/>
  <c r="B1519" i="25" s="1"/>
  <c r="B1520" i="25" s="1"/>
  <c r="B1521" i="25" s="1"/>
  <c r="B1522" i="25" s="1"/>
  <c r="B1523" i="25" s="1"/>
  <c r="B1524" i="25" s="1"/>
  <c r="B1525" i="25" s="1"/>
  <c r="B1526" i="25" s="1"/>
  <c r="B1527" i="25" s="1"/>
  <c r="B1528" i="25" s="1"/>
  <c r="B1529" i="25" s="1"/>
  <c r="B1530" i="25" s="1"/>
  <c r="B1531" i="25" s="1"/>
  <c r="B1532" i="25" s="1"/>
  <c r="B1533" i="25" s="1"/>
  <c r="B1534" i="25" s="1"/>
  <c r="B1535" i="25" s="1"/>
  <c r="B1536" i="25" s="1"/>
  <c r="B1537" i="25" s="1"/>
  <c r="B1538" i="25" s="1"/>
  <c r="B1539" i="25" s="1"/>
  <c r="B1540" i="25" s="1"/>
  <c r="B1541" i="25" s="1"/>
  <c r="B1542" i="25" s="1"/>
  <c r="B1543" i="25" s="1"/>
  <c r="B1544" i="25" s="1"/>
  <c r="B1545" i="25" s="1"/>
  <c r="B1546" i="25" s="1"/>
  <c r="B1547" i="25" s="1"/>
  <c r="B1548" i="25" s="1"/>
  <c r="B1549" i="25" s="1"/>
  <c r="B1550" i="25" s="1"/>
  <c r="B1551" i="25" s="1"/>
  <c r="B1552" i="25" s="1"/>
  <c r="B1553" i="25" s="1"/>
  <c r="B1554" i="25" s="1"/>
  <c r="B1555" i="25" s="1"/>
  <c r="B1556" i="25" s="1"/>
  <c r="B1557" i="25" s="1"/>
  <c r="B1558" i="25" s="1"/>
  <c r="B1559" i="25" s="1"/>
  <c r="B1560" i="25" s="1"/>
  <c r="B1561" i="25" s="1"/>
  <c r="B1562" i="25" s="1"/>
  <c r="B1563" i="25" s="1"/>
  <c r="B1564" i="25" s="1"/>
  <c r="B1565" i="25" s="1"/>
  <c r="B1566" i="25" s="1"/>
  <c r="B1567" i="25" s="1"/>
  <c r="B1568" i="25" s="1"/>
  <c r="B1569" i="25" s="1"/>
  <c r="B1570" i="25" s="1"/>
  <c r="B1571" i="25" s="1"/>
  <c r="B1572" i="25" s="1"/>
  <c r="B1573" i="25" s="1"/>
  <c r="B1574" i="25" s="1"/>
  <c r="B1575" i="25" s="1"/>
  <c r="B1576" i="25" s="1"/>
  <c r="B1577" i="25" s="1"/>
  <c r="B1578" i="25" s="1"/>
  <c r="B1579" i="25" s="1"/>
  <c r="B1580" i="25" s="1"/>
  <c r="B1581" i="25" s="1"/>
  <c r="B1582" i="25" s="1"/>
  <c r="B1583" i="25" s="1"/>
  <c r="B1584" i="25" s="1"/>
  <c r="B1585" i="25" s="1"/>
  <c r="B1586" i="25" s="1"/>
  <c r="B1587" i="25" s="1"/>
  <c r="B1588" i="25" s="1"/>
  <c r="B1589" i="25" s="1"/>
  <c r="B1590" i="25" s="1"/>
  <c r="B1591" i="25" s="1"/>
  <c r="B1592" i="25" s="1"/>
  <c r="B1593" i="25" s="1"/>
  <c r="B1594" i="25" s="1"/>
  <c r="B1595" i="25" s="1"/>
  <c r="B1596" i="25" s="1"/>
  <c r="B1597" i="25" s="1"/>
  <c r="B1598" i="25" s="1"/>
  <c r="B1599" i="25" s="1"/>
  <c r="B1600" i="25" s="1"/>
  <c r="B1601" i="25" s="1"/>
  <c r="B1602" i="25" s="1"/>
  <c r="B1603" i="25" s="1"/>
  <c r="B1604" i="25" s="1"/>
  <c r="B1605" i="25" s="1"/>
  <c r="B1606" i="25" s="1"/>
  <c r="B1607" i="25" s="1"/>
  <c r="B1608" i="25" s="1"/>
  <c r="B1609" i="25" s="1"/>
  <c r="B1610" i="25" s="1"/>
  <c r="B1611" i="25" s="1"/>
  <c r="B1612" i="25" s="1"/>
  <c r="B1613" i="25" s="1"/>
  <c r="B1614" i="25" s="1"/>
  <c r="B1615" i="25" s="1"/>
  <c r="B1616" i="25" s="1"/>
  <c r="B1617" i="25" s="1"/>
  <c r="B1618" i="25" s="1"/>
  <c r="B1619" i="25" s="1"/>
  <c r="B1620" i="25" s="1"/>
  <c r="B1621" i="25" s="1"/>
  <c r="B1622" i="25" s="1"/>
  <c r="B1623" i="25" s="1"/>
  <c r="B1624" i="25" s="1"/>
  <c r="B1625" i="25" s="1"/>
  <c r="B1626" i="25" s="1"/>
  <c r="B1627" i="25" s="1"/>
  <c r="B1628" i="25" s="1"/>
  <c r="B1629" i="25" s="1"/>
  <c r="B1630" i="25" s="1"/>
  <c r="B1631" i="25" s="1"/>
  <c r="B1632" i="25" s="1"/>
  <c r="B1633" i="25" s="1"/>
  <c r="B1634" i="25" s="1"/>
  <c r="B1635" i="25" s="1"/>
  <c r="B1636" i="25" s="1"/>
  <c r="B1637" i="25" s="1"/>
  <c r="B1638" i="25" s="1"/>
  <c r="B1639" i="25" s="1"/>
  <c r="B1640" i="25" s="1"/>
  <c r="B1641" i="25" s="1"/>
  <c r="B1642" i="25" s="1"/>
  <c r="B1643" i="25" s="1"/>
  <c r="B1644" i="25" s="1"/>
  <c r="B1645" i="25" s="1"/>
  <c r="B1646" i="25" s="1"/>
  <c r="B1647" i="25" s="1"/>
  <c r="B1648" i="25" s="1"/>
  <c r="B1649" i="25" s="1"/>
  <c r="B1650" i="25" s="1"/>
  <c r="B1651" i="25" s="1"/>
  <c r="B1652" i="25" s="1"/>
  <c r="B1653" i="25" s="1"/>
  <c r="B1654" i="25" s="1"/>
  <c r="B1655" i="25" s="1"/>
  <c r="B1656" i="25" s="1"/>
  <c r="B1657" i="25" s="1"/>
  <c r="B1658" i="25" s="1"/>
  <c r="B1659" i="25" s="1"/>
  <c r="B1660" i="25" s="1"/>
  <c r="B1661" i="25" s="1"/>
  <c r="B1662" i="25" s="1"/>
  <c r="B1663" i="25" s="1"/>
  <c r="B1664" i="25" s="1"/>
  <c r="B1665" i="25" s="1"/>
  <c r="B1666" i="25" s="1"/>
  <c r="B1667" i="25" s="1"/>
  <c r="B1668" i="25" s="1"/>
  <c r="B1669" i="25" s="1"/>
  <c r="B1670" i="25" s="1"/>
  <c r="B1671" i="25" s="1"/>
  <c r="B1672" i="25" s="1"/>
  <c r="B1673" i="25" s="1"/>
  <c r="B1674" i="25" s="1"/>
  <c r="B1675" i="25" s="1"/>
  <c r="B1676" i="25" s="1"/>
  <c r="B1677" i="25" s="1"/>
  <c r="B1678" i="25" s="1"/>
  <c r="B1679" i="25" s="1"/>
  <c r="B1680" i="25" s="1"/>
  <c r="B1681" i="25" s="1"/>
  <c r="B1682" i="25" s="1"/>
  <c r="B1683" i="25" s="1"/>
  <c r="B1684" i="25" s="1"/>
  <c r="B1685" i="25" s="1"/>
  <c r="B1686" i="25" s="1"/>
  <c r="B1687" i="25" s="1"/>
  <c r="B1688" i="25" s="1"/>
  <c r="B1689" i="25" s="1"/>
  <c r="B1690" i="25" s="1"/>
  <c r="B1691" i="25" s="1"/>
  <c r="B1692" i="25" s="1"/>
  <c r="B1693" i="25" s="1"/>
  <c r="B1694" i="25" s="1"/>
  <c r="B1695" i="25" s="1"/>
  <c r="B1696" i="25" s="1"/>
  <c r="B1697" i="25" s="1"/>
  <c r="B1698" i="25" s="1"/>
  <c r="B1699" i="25" s="1"/>
  <c r="B1700" i="25" s="1"/>
  <c r="B1701" i="25" s="1"/>
  <c r="B1702" i="25" s="1"/>
  <c r="B1703" i="25" s="1"/>
  <c r="B1704" i="25" s="1"/>
  <c r="B1705" i="25" s="1"/>
  <c r="B1706" i="25" s="1"/>
  <c r="B1707" i="25" s="1"/>
  <c r="B1708" i="25" s="1"/>
  <c r="B1709" i="25" s="1"/>
  <c r="B1710" i="25" s="1"/>
  <c r="B1711" i="25" s="1"/>
  <c r="B1712" i="25" s="1"/>
  <c r="B1713" i="25" s="1"/>
  <c r="B1714" i="25" s="1"/>
  <c r="B1715" i="25" s="1"/>
  <c r="B1716" i="25" s="1"/>
  <c r="B1717" i="25" s="1"/>
  <c r="B1718" i="25" s="1"/>
  <c r="B1719" i="25" s="1"/>
  <c r="B1720" i="25" s="1"/>
  <c r="B1721" i="25" s="1"/>
  <c r="B1722" i="25" s="1"/>
  <c r="B1723" i="25" s="1"/>
  <c r="B1724" i="25" s="1"/>
  <c r="B1725" i="25" s="1"/>
  <c r="B1726" i="25" s="1"/>
  <c r="B1727" i="25" s="1"/>
  <c r="B1728" i="25" s="1"/>
  <c r="B1729" i="25" s="1"/>
  <c r="B1730" i="25" s="1"/>
  <c r="B1731" i="25" s="1"/>
  <c r="B1732" i="25" s="1"/>
  <c r="B1733" i="25" s="1"/>
  <c r="B1734" i="25" s="1"/>
  <c r="B1735" i="25" s="1"/>
  <c r="B1736" i="25" s="1"/>
  <c r="B1737" i="25" s="1"/>
  <c r="B1738" i="25" s="1"/>
  <c r="B1739" i="25" s="1"/>
  <c r="B1740" i="25" s="1"/>
  <c r="B1741" i="25" s="1"/>
  <c r="B1742" i="25" s="1"/>
  <c r="B1743" i="25" s="1"/>
  <c r="B1744" i="25" s="1"/>
  <c r="B1745" i="25" s="1"/>
  <c r="B1746" i="25" s="1"/>
  <c r="B1747" i="25" s="1"/>
  <c r="B1748" i="25" s="1"/>
  <c r="B1749" i="25" s="1"/>
  <c r="B1750" i="25" s="1"/>
  <c r="B1751" i="25" s="1"/>
  <c r="B1752" i="25" s="1"/>
  <c r="B1753" i="25" s="1"/>
  <c r="B1754" i="25" s="1"/>
  <c r="B1755" i="25" s="1"/>
  <c r="B1756" i="25" s="1"/>
  <c r="B1757" i="25" s="1"/>
  <c r="B1758" i="25" s="1"/>
  <c r="B1759" i="25" s="1"/>
  <c r="B1760" i="25" s="1"/>
  <c r="B1761" i="25" s="1"/>
  <c r="B1762" i="25" s="1"/>
  <c r="B1763" i="25" s="1"/>
  <c r="B1764" i="25" s="1"/>
  <c r="B1765" i="25" s="1"/>
  <c r="B1766" i="25" s="1"/>
  <c r="B1767" i="25" s="1"/>
  <c r="B1768" i="25" s="1"/>
  <c r="B1769" i="25" s="1"/>
  <c r="B1770" i="25" s="1"/>
  <c r="B1771" i="25" s="1"/>
  <c r="B1772" i="25" s="1"/>
  <c r="B1773" i="25" s="1"/>
  <c r="B1774" i="25" s="1"/>
  <c r="B1775" i="25" s="1"/>
  <c r="B1776" i="25" s="1"/>
  <c r="B1777" i="25" s="1"/>
  <c r="B1778" i="25" s="1"/>
  <c r="B1779" i="25" s="1"/>
  <c r="B1780" i="25" s="1"/>
  <c r="B1781" i="25" s="1"/>
  <c r="B1782" i="25" s="1"/>
  <c r="B1783" i="25" s="1"/>
  <c r="B1784" i="25" s="1"/>
  <c r="B1785" i="25" s="1"/>
  <c r="B1786" i="25" s="1"/>
  <c r="B1787" i="25" s="1"/>
  <c r="B1788" i="25" s="1"/>
  <c r="B1789" i="25" s="1"/>
  <c r="B1790" i="25" s="1"/>
  <c r="B1791" i="25" s="1"/>
  <c r="B1792" i="25" s="1"/>
  <c r="B1793" i="25" s="1"/>
  <c r="B1794" i="25" s="1"/>
  <c r="B1795" i="25" s="1"/>
  <c r="B1796" i="25" s="1"/>
  <c r="B1797" i="25" s="1"/>
  <c r="B1798" i="25" s="1"/>
  <c r="B1799" i="25" s="1"/>
  <c r="B1800" i="25" s="1"/>
  <c r="B1801" i="25" s="1"/>
  <c r="B1802" i="25" s="1"/>
  <c r="B1803" i="25" s="1"/>
  <c r="B1804" i="25" s="1"/>
  <c r="B1805" i="25" s="1"/>
  <c r="B1806" i="25" s="1"/>
  <c r="B1807" i="25" s="1"/>
  <c r="B1808" i="25" s="1"/>
  <c r="B1809" i="25" s="1"/>
  <c r="B1810" i="25" s="1"/>
  <c r="B1811" i="25" s="1"/>
  <c r="B1812" i="25" s="1"/>
  <c r="B1813" i="25" s="1"/>
  <c r="B1814" i="25" s="1"/>
  <c r="B1815" i="25" s="1"/>
  <c r="B1816" i="25" s="1"/>
  <c r="B1817" i="25" s="1"/>
  <c r="B1818" i="25" s="1"/>
  <c r="B1819" i="25" s="1"/>
  <c r="B1820" i="25" s="1"/>
  <c r="B1821" i="25" s="1"/>
  <c r="B1822" i="25" s="1"/>
  <c r="B1823" i="25" s="1"/>
  <c r="B1824" i="25" s="1"/>
  <c r="B1825" i="25" s="1"/>
  <c r="B1826" i="25" s="1"/>
  <c r="B1827" i="25" s="1"/>
  <c r="B1828" i="25" s="1"/>
  <c r="B1829" i="25" s="1"/>
  <c r="B1830" i="25" s="1"/>
  <c r="B1831" i="25" s="1"/>
  <c r="B1832" i="25" s="1"/>
  <c r="B1833" i="25" s="1"/>
  <c r="B1834" i="25" s="1"/>
  <c r="B1835" i="25" s="1"/>
  <c r="B1836" i="25" s="1"/>
  <c r="B1837" i="25" s="1"/>
  <c r="B1838" i="25" s="1"/>
  <c r="B1839" i="25" s="1"/>
  <c r="B1840" i="25" s="1"/>
  <c r="B1841" i="25" s="1"/>
  <c r="B1842" i="25" s="1"/>
  <c r="B1843" i="25" s="1"/>
  <c r="B1844" i="25" s="1"/>
  <c r="B1845" i="25" s="1"/>
  <c r="B1846" i="25" s="1"/>
  <c r="B1847" i="25" s="1"/>
  <c r="B1848" i="25" s="1"/>
  <c r="B1849" i="25" s="1"/>
  <c r="B1850" i="25" s="1"/>
  <c r="B1851" i="25" s="1"/>
  <c r="B1852" i="25" s="1"/>
  <c r="B1853" i="25" s="1"/>
  <c r="B1854" i="25" s="1"/>
  <c r="B1855" i="25" s="1"/>
  <c r="B1856" i="25" s="1"/>
  <c r="B1857" i="25" s="1"/>
  <c r="B1858" i="25" s="1"/>
  <c r="B1859" i="25" s="1"/>
  <c r="B1860" i="25" s="1"/>
  <c r="B1861" i="25" s="1"/>
  <c r="B1862" i="25" s="1"/>
  <c r="B1863" i="25" s="1"/>
  <c r="B1864" i="25" s="1"/>
  <c r="B1865" i="25" s="1"/>
  <c r="B1866" i="25" s="1"/>
  <c r="B1867" i="25" s="1"/>
  <c r="B1868" i="25" s="1"/>
  <c r="B1869" i="25" s="1"/>
  <c r="B1870" i="25" s="1"/>
  <c r="B1871" i="25" s="1"/>
  <c r="B1872" i="25" s="1"/>
  <c r="B1873" i="25" s="1"/>
  <c r="B1874" i="25" s="1"/>
  <c r="B1875" i="25" s="1"/>
  <c r="B1876" i="25" s="1"/>
  <c r="B1877" i="25" s="1"/>
  <c r="B1878" i="25" s="1"/>
  <c r="B1879" i="25" s="1"/>
  <c r="B1880" i="25" s="1"/>
  <c r="B1881" i="25" s="1"/>
  <c r="B1882" i="25" s="1"/>
  <c r="B1883" i="25" s="1"/>
  <c r="B1884" i="25" s="1"/>
  <c r="B1885" i="25" s="1"/>
  <c r="B1886" i="25" s="1"/>
  <c r="B1887" i="25" s="1"/>
  <c r="B1888" i="25" s="1"/>
  <c r="B1889" i="25" s="1"/>
  <c r="B1890" i="25" s="1"/>
  <c r="B1891" i="25" s="1"/>
  <c r="B1892" i="25" s="1"/>
  <c r="B1893" i="25" s="1"/>
  <c r="B1894" i="25" s="1"/>
  <c r="B1895" i="25" s="1"/>
  <c r="B1896" i="25" s="1"/>
  <c r="B1897" i="25" s="1"/>
  <c r="B1898" i="25" s="1"/>
  <c r="B1899" i="25" s="1"/>
  <c r="B1900" i="25" s="1"/>
  <c r="B1901" i="25" s="1"/>
  <c r="B1902" i="25" s="1"/>
  <c r="B1903" i="25" s="1"/>
  <c r="B1904" i="25" s="1"/>
  <c r="B1905" i="25" s="1"/>
  <c r="B1906" i="25" s="1"/>
  <c r="B1907" i="25" s="1"/>
  <c r="B1908" i="25" s="1"/>
  <c r="B1909" i="25" s="1"/>
  <c r="B1910" i="25" s="1"/>
  <c r="B1911" i="25" s="1"/>
  <c r="B1912" i="25" s="1"/>
  <c r="B1913" i="25" s="1"/>
  <c r="B1914" i="25" s="1"/>
  <c r="B1915" i="25" s="1"/>
  <c r="B1916" i="25" s="1"/>
  <c r="B1917" i="25" s="1"/>
  <c r="B1918" i="25" s="1"/>
  <c r="B1919" i="25" s="1"/>
  <c r="B1920" i="25" s="1"/>
  <c r="B1921" i="25" s="1"/>
  <c r="B1922" i="25" s="1"/>
  <c r="B1923" i="25" s="1"/>
  <c r="B1924" i="25" s="1"/>
  <c r="B1925" i="25" s="1"/>
  <c r="B1926" i="25" s="1"/>
  <c r="B1927" i="25" s="1"/>
  <c r="B1928" i="25" s="1"/>
  <c r="B1929" i="25" s="1"/>
  <c r="B1930" i="25" s="1"/>
  <c r="B1931" i="25" s="1"/>
  <c r="B1932" i="25" s="1"/>
  <c r="B1933" i="25" s="1"/>
  <c r="B1934" i="25" s="1"/>
  <c r="B1935" i="25" s="1"/>
  <c r="B1936" i="25" s="1"/>
  <c r="B1937" i="25" s="1"/>
  <c r="B1938" i="25" s="1"/>
  <c r="B1939" i="25" s="1"/>
  <c r="B1940" i="25" s="1"/>
  <c r="B1941" i="25" s="1"/>
  <c r="B1942" i="25" s="1"/>
  <c r="B1943" i="25" s="1"/>
  <c r="B1944" i="25" s="1"/>
  <c r="B1945" i="25" s="1"/>
  <c r="B1946" i="25" s="1"/>
  <c r="B1947" i="25" s="1"/>
  <c r="B1948" i="25" s="1"/>
  <c r="B1949" i="25" s="1"/>
  <c r="B1950" i="25" s="1"/>
  <c r="B1951" i="25" s="1"/>
  <c r="B1952" i="25" s="1"/>
  <c r="B1953" i="25" s="1"/>
  <c r="B1954" i="25" s="1"/>
  <c r="B1955" i="25" s="1"/>
  <c r="B1956" i="25" s="1"/>
  <c r="B1957" i="25" s="1"/>
  <c r="B1958" i="25" s="1"/>
  <c r="B1959" i="25" s="1"/>
  <c r="B1960" i="25" s="1"/>
  <c r="B1961" i="25" s="1"/>
  <c r="B1962" i="25" s="1"/>
  <c r="B1963" i="25" s="1"/>
  <c r="B1964" i="25" s="1"/>
  <c r="B1965" i="25" s="1"/>
  <c r="B1966" i="25" s="1"/>
  <c r="B1967" i="25" s="1"/>
  <c r="B1968" i="25" s="1"/>
  <c r="B1969" i="25" s="1"/>
  <c r="B1970" i="25" s="1"/>
  <c r="B1971" i="25" s="1"/>
  <c r="B1972" i="25" s="1"/>
  <c r="B1973" i="25" s="1"/>
  <c r="B1974" i="25" s="1"/>
  <c r="B1975" i="25" s="1"/>
  <c r="B1976" i="25" s="1"/>
  <c r="B1977" i="25" s="1"/>
  <c r="B1978" i="25" s="1"/>
  <c r="B1979" i="25" s="1"/>
  <c r="B1980" i="25" s="1"/>
  <c r="B1981" i="25" s="1"/>
  <c r="B1982" i="25" s="1"/>
  <c r="B1983" i="25" s="1"/>
  <c r="B1984" i="25" s="1"/>
  <c r="B1985" i="25" s="1"/>
  <c r="B1986" i="25" s="1"/>
  <c r="B1987" i="25" s="1"/>
  <c r="B1988" i="25" s="1"/>
  <c r="B1989" i="25" s="1"/>
  <c r="B1990" i="25" s="1"/>
  <c r="B1991" i="25" s="1"/>
  <c r="B1992" i="25" s="1"/>
  <c r="B1993" i="25" s="1"/>
  <c r="B1994" i="25" s="1"/>
  <c r="B1995" i="25" s="1"/>
  <c r="B1996" i="25" s="1"/>
  <c r="B1997" i="25" s="1"/>
  <c r="B1998" i="25" s="1"/>
  <c r="B1999" i="25" s="1"/>
  <c r="B2000" i="25" s="1"/>
  <c r="B2001" i="25" s="1"/>
  <c r="B2002" i="25" s="1"/>
  <c r="B2003" i="25" s="1"/>
  <c r="B2004" i="25" s="1"/>
  <c r="B2005" i="25" s="1"/>
  <c r="B2006" i="25" s="1"/>
  <c r="B2007" i="25" s="1"/>
  <c r="B2008" i="25" s="1"/>
  <c r="B2009" i="25" s="1"/>
  <c r="B2010" i="25" s="1"/>
  <c r="B2011" i="25" s="1"/>
  <c r="B2012" i="25" s="1"/>
  <c r="B2013" i="25" s="1"/>
  <c r="B2014" i="25" s="1"/>
  <c r="B2015" i="25" s="1"/>
  <c r="B2016" i="25" s="1"/>
  <c r="B2017" i="25" s="1"/>
  <c r="B2018" i="25" s="1"/>
  <c r="B2019" i="25" s="1"/>
  <c r="B2020" i="25" s="1"/>
  <c r="B2021" i="25" s="1"/>
  <c r="B2022" i="25" s="1"/>
  <c r="B2023" i="25" s="1"/>
  <c r="B2024" i="25" s="1"/>
  <c r="B2025" i="25" s="1"/>
  <c r="B2026" i="25" s="1"/>
  <c r="B2027" i="25" s="1"/>
  <c r="B2028" i="25" s="1"/>
  <c r="B2029" i="25" s="1"/>
  <c r="B2030" i="25" s="1"/>
  <c r="B2031" i="25" s="1"/>
  <c r="B2032" i="25" s="1"/>
  <c r="B2033" i="25" s="1"/>
  <c r="B2034" i="25" s="1"/>
  <c r="B2035" i="25" s="1"/>
  <c r="B2036" i="25" s="1"/>
  <c r="B2037" i="25" s="1"/>
  <c r="B2038" i="25" s="1"/>
  <c r="B2039" i="25" s="1"/>
  <c r="B2040" i="25" s="1"/>
  <c r="B2041" i="25" s="1"/>
  <c r="B2042" i="25" s="1"/>
  <c r="B2043" i="25" s="1"/>
  <c r="B2044" i="25" s="1"/>
  <c r="B2045" i="25" s="1"/>
  <c r="B2046" i="25" s="1"/>
  <c r="B2047" i="25" s="1"/>
  <c r="B2048" i="25" s="1"/>
  <c r="B2049" i="25" s="1"/>
  <c r="B2050" i="25" s="1"/>
  <c r="B2051" i="25" s="1"/>
  <c r="B2052" i="25" s="1"/>
  <c r="B2053" i="25" s="1"/>
  <c r="B2054" i="25" s="1"/>
  <c r="B2055" i="25" s="1"/>
  <c r="B2056" i="25" s="1"/>
  <c r="B2057" i="25" s="1"/>
  <c r="B2058" i="25" s="1"/>
  <c r="B2059" i="25" s="1"/>
  <c r="B2060" i="25" s="1"/>
  <c r="B2061" i="25" s="1"/>
  <c r="B2062" i="25" s="1"/>
  <c r="B2063" i="25" s="1"/>
  <c r="B2064" i="25" s="1"/>
  <c r="B2065" i="25" s="1"/>
  <c r="B2066" i="25" s="1"/>
  <c r="B2067" i="25" s="1"/>
  <c r="B2068" i="25" s="1"/>
  <c r="B2069" i="25" s="1"/>
  <c r="B2070" i="25" s="1"/>
  <c r="B2071" i="25" s="1"/>
  <c r="B2072" i="25" s="1"/>
  <c r="B2073" i="25" s="1"/>
  <c r="B2074" i="25" s="1"/>
  <c r="B2075" i="25" s="1"/>
  <c r="B2076" i="25" s="1"/>
  <c r="B2077" i="25" s="1"/>
  <c r="B2078" i="25" s="1"/>
  <c r="B2079" i="25" s="1"/>
  <c r="B2080" i="25" s="1"/>
  <c r="B2081" i="25" s="1"/>
  <c r="B2082" i="25" s="1"/>
  <c r="B2083" i="25" s="1"/>
  <c r="B2084" i="25" s="1"/>
  <c r="B2085" i="25" s="1"/>
  <c r="B2086" i="25" s="1"/>
  <c r="B2087" i="25" s="1"/>
  <c r="B2088" i="25" s="1"/>
  <c r="B2089" i="25" s="1"/>
  <c r="B2090" i="25" s="1"/>
  <c r="B2091" i="25" s="1"/>
  <c r="B2092" i="25" s="1"/>
  <c r="B2093" i="25" s="1"/>
  <c r="B2094" i="25" s="1"/>
  <c r="B2095" i="25" s="1"/>
  <c r="B2096" i="25" s="1"/>
  <c r="B2097" i="25" s="1"/>
  <c r="B2098" i="25" s="1"/>
  <c r="B2099" i="25" s="1"/>
  <c r="B2100" i="25" s="1"/>
  <c r="B2101" i="25" s="1"/>
  <c r="B2102" i="25" s="1"/>
  <c r="B2103" i="25" s="1"/>
  <c r="B2104" i="25" s="1"/>
  <c r="B2105" i="25" s="1"/>
  <c r="B2106" i="25" s="1"/>
  <c r="B2107" i="25" s="1"/>
  <c r="B2108" i="25" s="1"/>
  <c r="B2109" i="25" s="1"/>
  <c r="B2110" i="25" s="1"/>
  <c r="B2111" i="25" s="1"/>
  <c r="B2112" i="25" s="1"/>
  <c r="B2113" i="25" s="1"/>
  <c r="B2114" i="25" s="1"/>
  <c r="B2115" i="25" s="1"/>
  <c r="B2116" i="25" s="1"/>
  <c r="B2117" i="25" s="1"/>
  <c r="B2118" i="25" s="1"/>
  <c r="B2119" i="25" s="1"/>
  <c r="B2120" i="25" s="1"/>
  <c r="B2121" i="25" s="1"/>
  <c r="B2122" i="25" s="1"/>
  <c r="B2123" i="25" s="1"/>
  <c r="B2124" i="25" s="1"/>
  <c r="B2125" i="25" s="1"/>
  <c r="B2126" i="25" s="1"/>
  <c r="B2127" i="25" s="1"/>
  <c r="B2128" i="25" s="1"/>
  <c r="B2129" i="25" s="1"/>
  <c r="B2130" i="25" s="1"/>
  <c r="B2131" i="25" s="1"/>
  <c r="B2132" i="25" s="1"/>
  <c r="B2133" i="25" s="1"/>
  <c r="B2134" i="25" s="1"/>
  <c r="B2135" i="25" s="1"/>
  <c r="B2136" i="25" s="1"/>
  <c r="B2137" i="25" s="1"/>
  <c r="B2138" i="25" s="1"/>
  <c r="B2139" i="25" s="1"/>
  <c r="B2140" i="25" s="1"/>
  <c r="B2141" i="25" s="1"/>
  <c r="B2142" i="25" s="1"/>
  <c r="B2143" i="25" s="1"/>
  <c r="B2144" i="25" s="1"/>
  <c r="B2145" i="25" s="1"/>
  <c r="B2146" i="25" s="1"/>
  <c r="B2147" i="25" s="1"/>
  <c r="B2148" i="25" s="1"/>
  <c r="B2149" i="25" s="1"/>
  <c r="B2150" i="25" s="1"/>
  <c r="B2151" i="25" s="1"/>
  <c r="B2152" i="25" s="1"/>
  <c r="B2153" i="25" s="1"/>
  <c r="B2154" i="25" s="1"/>
  <c r="B2155" i="25" s="1"/>
  <c r="B2156" i="25" s="1"/>
  <c r="B2157" i="25" s="1"/>
  <c r="B2158" i="25" s="1"/>
  <c r="B2159" i="25" s="1"/>
  <c r="B2160" i="25" s="1"/>
  <c r="B2161" i="25" s="1"/>
  <c r="B2162" i="25" s="1"/>
  <c r="B2163" i="25" s="1"/>
  <c r="B2164" i="25" s="1"/>
  <c r="B2165" i="25" s="1"/>
  <c r="B2166" i="25" s="1"/>
  <c r="B2167" i="25" s="1"/>
  <c r="B2168" i="25" s="1"/>
  <c r="B2169" i="25" s="1"/>
  <c r="B2170" i="25" s="1"/>
  <c r="B2171" i="25" s="1"/>
  <c r="B2172" i="25" s="1"/>
  <c r="B2173" i="25" s="1"/>
  <c r="B2174" i="25" s="1"/>
  <c r="B2175" i="25" s="1"/>
  <c r="B2176" i="25" s="1"/>
  <c r="B2177" i="25" s="1"/>
  <c r="B2178" i="25" s="1"/>
  <c r="B2179" i="25" s="1"/>
  <c r="B2180" i="25" s="1"/>
  <c r="B2181" i="25" s="1"/>
  <c r="B2182" i="25" s="1"/>
  <c r="B2183" i="25" s="1"/>
  <c r="B2184" i="25" s="1"/>
  <c r="B2185" i="25" s="1"/>
  <c r="B2186" i="25" s="1"/>
  <c r="B2187" i="25" s="1"/>
  <c r="B2188" i="25" s="1"/>
  <c r="B2189" i="25" s="1"/>
  <c r="B2190" i="25" s="1"/>
  <c r="B2191" i="25" s="1"/>
  <c r="B2192" i="25" s="1"/>
  <c r="B2193" i="25" s="1"/>
  <c r="B2194" i="25" s="1"/>
  <c r="B2195" i="25" s="1"/>
  <c r="B2196" i="25" s="1"/>
  <c r="B2197" i="25" s="1"/>
  <c r="B2198" i="25" s="1"/>
  <c r="B2199" i="25" s="1"/>
  <c r="B2200" i="25" s="1"/>
  <c r="B2201" i="25" s="1"/>
  <c r="B2202" i="25" s="1"/>
  <c r="B2203" i="25" s="1"/>
  <c r="B2204" i="25" s="1"/>
  <c r="B2205" i="25" s="1"/>
  <c r="B2206" i="25" s="1"/>
  <c r="B2207" i="25" s="1"/>
  <c r="B2208" i="25" s="1"/>
  <c r="B2209" i="25" s="1"/>
  <c r="B2210" i="25" s="1"/>
  <c r="B2211" i="25" s="1"/>
  <c r="B2212" i="25" s="1"/>
  <c r="B2213" i="25" s="1"/>
  <c r="B2214" i="25" s="1"/>
  <c r="B2215" i="25" s="1"/>
  <c r="B2216" i="25" s="1"/>
  <c r="B2217" i="25" s="1"/>
  <c r="B2218" i="25" s="1"/>
  <c r="B2219" i="25" s="1"/>
  <c r="B2220" i="25" s="1"/>
  <c r="B2221" i="25" s="1"/>
  <c r="B2222" i="25" s="1"/>
  <c r="B2223" i="25" s="1"/>
  <c r="B2224" i="25" s="1"/>
  <c r="B2225" i="25" s="1"/>
  <c r="B2226" i="25" s="1"/>
  <c r="B2227" i="25" s="1"/>
  <c r="B2228" i="25" s="1"/>
  <c r="B2229" i="25" s="1"/>
  <c r="B2230" i="25" s="1"/>
  <c r="B2231" i="25" s="1"/>
  <c r="B2232" i="25" s="1"/>
  <c r="B2233" i="25" s="1"/>
  <c r="B2234" i="25" s="1"/>
  <c r="B2235" i="25" s="1"/>
  <c r="B2236" i="25" s="1"/>
  <c r="B2237" i="25" s="1"/>
  <c r="B2238" i="25" s="1"/>
  <c r="B2239" i="25" s="1"/>
  <c r="B2240" i="25" s="1"/>
  <c r="B2241" i="25" s="1"/>
  <c r="B2242" i="25" s="1"/>
  <c r="B2243" i="25" s="1"/>
  <c r="B2244" i="25" s="1"/>
  <c r="B2245" i="25" s="1"/>
  <c r="B2246" i="25" s="1"/>
  <c r="B2247" i="25" s="1"/>
  <c r="B2248" i="25" s="1"/>
  <c r="B2249" i="25" s="1"/>
  <c r="B2250" i="25" s="1"/>
  <c r="B2251" i="25" s="1"/>
  <c r="B2252" i="25" s="1"/>
  <c r="B2253" i="25" s="1"/>
  <c r="B2254" i="25" s="1"/>
  <c r="B2255" i="25" s="1"/>
  <c r="B2256" i="25" s="1"/>
  <c r="B2257" i="25" s="1"/>
  <c r="B2258" i="25" s="1"/>
  <c r="B2259" i="25" s="1"/>
  <c r="B2260" i="25" s="1"/>
  <c r="B2261" i="25" s="1"/>
  <c r="B2262" i="25" s="1"/>
  <c r="B2263" i="25" s="1"/>
  <c r="B2264" i="25" s="1"/>
  <c r="B2265" i="25" s="1"/>
  <c r="B2266" i="25" s="1"/>
  <c r="B2267" i="25" s="1"/>
  <c r="B2268" i="25" s="1"/>
  <c r="B2269" i="25" s="1"/>
  <c r="B2270" i="25" s="1"/>
  <c r="B2271" i="25" s="1"/>
  <c r="B2272" i="25" s="1"/>
  <c r="B2273" i="25" s="1"/>
  <c r="B2274" i="25" s="1"/>
  <c r="B2275" i="25" s="1"/>
  <c r="B2276" i="25" s="1"/>
  <c r="B2277" i="25" s="1"/>
  <c r="B2278" i="25" s="1"/>
  <c r="B2279" i="25" s="1"/>
  <c r="B2280" i="25" s="1"/>
  <c r="B2281" i="25" s="1"/>
  <c r="B2282" i="25" s="1"/>
  <c r="B2283" i="25" s="1"/>
  <c r="B2284" i="25" s="1"/>
  <c r="B2285" i="25" s="1"/>
  <c r="B2286" i="25" s="1"/>
  <c r="B2287" i="25" s="1"/>
  <c r="B2288" i="25" s="1"/>
  <c r="B2289" i="25" s="1"/>
  <c r="B2290" i="25" s="1"/>
  <c r="B2291" i="25" s="1"/>
  <c r="B2292" i="25" s="1"/>
  <c r="B2293" i="25" s="1"/>
  <c r="B2294" i="25" s="1"/>
  <c r="B2295" i="25" s="1"/>
  <c r="B2296" i="25" s="1"/>
  <c r="B2297" i="25" s="1"/>
  <c r="B2298" i="25" s="1"/>
  <c r="B2299" i="25" s="1"/>
  <c r="B2300" i="25" s="1"/>
  <c r="B2301" i="25" s="1"/>
  <c r="B2302" i="25" s="1"/>
  <c r="B2303" i="25" s="1"/>
  <c r="B2304" i="25" s="1"/>
  <c r="B2305" i="25" s="1"/>
  <c r="B2306" i="25" s="1"/>
  <c r="B2307" i="25" s="1"/>
  <c r="B2308" i="25" s="1"/>
  <c r="B2309" i="25" s="1"/>
  <c r="B2310" i="25" s="1"/>
  <c r="B2311" i="25" s="1"/>
  <c r="B2312" i="25" s="1"/>
  <c r="B2313" i="25" s="1"/>
  <c r="B2314" i="25" s="1"/>
  <c r="B2315" i="25" s="1"/>
  <c r="B2316" i="25" s="1"/>
  <c r="B2317" i="25" s="1"/>
  <c r="B2318" i="25" s="1"/>
  <c r="B2319" i="25" s="1"/>
  <c r="B2320" i="25" s="1"/>
  <c r="B2321" i="25" s="1"/>
  <c r="B2322" i="25" s="1"/>
  <c r="B2323" i="25" s="1"/>
  <c r="B2324" i="25" s="1"/>
  <c r="B2325" i="25" s="1"/>
  <c r="B2326" i="25" s="1"/>
  <c r="B2327" i="25" s="1"/>
  <c r="B2328" i="25" s="1"/>
  <c r="B2329" i="25" s="1"/>
  <c r="B2330" i="25" s="1"/>
  <c r="B2331" i="25" s="1"/>
  <c r="B2332" i="25" s="1"/>
  <c r="B2333" i="25" s="1"/>
  <c r="B2334" i="25" s="1"/>
  <c r="B2335" i="25" s="1"/>
  <c r="B2336" i="25" s="1"/>
  <c r="B2337" i="25" s="1"/>
  <c r="B2338" i="25" s="1"/>
  <c r="B2339" i="25" s="1"/>
  <c r="B2340" i="25" s="1"/>
  <c r="B2341" i="25" s="1"/>
  <c r="B2342" i="25" s="1"/>
  <c r="B2343" i="25" s="1"/>
  <c r="B2344" i="25" s="1"/>
  <c r="B2345" i="25" s="1"/>
  <c r="B2346" i="25" s="1"/>
  <c r="B2347" i="25" s="1"/>
  <c r="B2348" i="25" s="1"/>
  <c r="B2349" i="25" s="1"/>
  <c r="B2350" i="25" s="1"/>
  <c r="B2351" i="25" s="1"/>
  <c r="B2352" i="25" s="1"/>
  <c r="B2353" i="25" s="1"/>
  <c r="B2354" i="25" s="1"/>
  <c r="B2355" i="25" s="1"/>
  <c r="B2356" i="25" s="1"/>
  <c r="B2357" i="25" s="1"/>
  <c r="B2358" i="25" s="1"/>
  <c r="B2359" i="25" s="1"/>
  <c r="B2360" i="25" s="1"/>
  <c r="B2361" i="25" s="1"/>
  <c r="B2362" i="25" s="1"/>
  <c r="B2363" i="25" s="1"/>
  <c r="B2364" i="25" s="1"/>
  <c r="B2365" i="25" s="1"/>
  <c r="B2366" i="25" s="1"/>
  <c r="B2367" i="25" s="1"/>
  <c r="B2368" i="25" s="1"/>
  <c r="B2369" i="25" s="1"/>
  <c r="B2370" i="25" s="1"/>
  <c r="B2371" i="25" s="1"/>
  <c r="B2372" i="25" s="1"/>
  <c r="B2373" i="25" s="1"/>
  <c r="B2374" i="25" s="1"/>
  <c r="B2375" i="25" s="1"/>
  <c r="B2376" i="25" s="1"/>
  <c r="B2377" i="25" s="1"/>
  <c r="B2378" i="25" s="1"/>
  <c r="B2379" i="25" s="1"/>
  <c r="B2380" i="25" s="1"/>
  <c r="B2381" i="25" s="1"/>
  <c r="B2382" i="25" s="1"/>
  <c r="B2383" i="25" s="1"/>
  <c r="B2384" i="25" s="1"/>
  <c r="B2385" i="25" s="1"/>
  <c r="B2386" i="25" s="1"/>
  <c r="B2387" i="25" s="1"/>
  <c r="B2388" i="25" s="1"/>
  <c r="B2389" i="25" s="1"/>
  <c r="B2390" i="25" s="1"/>
  <c r="B2391" i="25" s="1"/>
  <c r="B2392" i="25" s="1"/>
  <c r="B2393" i="25" s="1"/>
  <c r="B2394" i="25" s="1"/>
  <c r="B2395" i="25" s="1"/>
  <c r="B2396" i="25" s="1"/>
  <c r="B2397" i="25" s="1"/>
  <c r="B2398" i="25" s="1"/>
  <c r="B2399" i="25" s="1"/>
  <c r="B2400" i="25" s="1"/>
  <c r="B2401" i="25" s="1"/>
  <c r="B2402" i="25" s="1"/>
  <c r="B2403" i="25" s="1"/>
  <c r="B2404" i="25" s="1"/>
  <c r="B2405" i="25" s="1"/>
  <c r="B2406" i="25" s="1"/>
  <c r="B2407" i="25" s="1"/>
  <c r="B2408" i="25" s="1"/>
  <c r="B2409" i="25" s="1"/>
  <c r="B2410" i="25" s="1"/>
  <c r="B2411" i="25" s="1"/>
  <c r="B2412" i="25" s="1"/>
  <c r="B2413" i="25" s="1"/>
  <c r="B2414" i="25" s="1"/>
  <c r="B2415" i="25" s="1"/>
  <c r="B2416" i="25" s="1"/>
  <c r="B2417" i="25" s="1"/>
  <c r="B2418" i="25" s="1"/>
  <c r="B2419" i="25" s="1"/>
  <c r="B2420" i="25" s="1"/>
  <c r="B2421" i="25" s="1"/>
  <c r="B2422" i="25" s="1"/>
  <c r="B2423" i="25" s="1"/>
  <c r="B2424" i="25" s="1"/>
  <c r="B2425" i="25" s="1"/>
  <c r="B2426" i="25" s="1"/>
  <c r="B2427" i="25" s="1"/>
  <c r="B2428" i="25" s="1"/>
  <c r="B2429" i="25" s="1"/>
  <c r="B2430" i="25" s="1"/>
  <c r="B2431" i="25" s="1"/>
  <c r="B2432" i="25" s="1"/>
  <c r="B2433" i="25" s="1"/>
  <c r="B2434" i="25" s="1"/>
  <c r="B2435" i="25" s="1"/>
  <c r="B2436" i="25" s="1"/>
  <c r="B2437" i="25" s="1"/>
  <c r="B2438" i="25" s="1"/>
  <c r="B2439" i="25" s="1"/>
  <c r="B2440" i="25" s="1"/>
  <c r="B2441" i="25" s="1"/>
  <c r="B2442" i="25" s="1"/>
  <c r="B2443" i="25" s="1"/>
  <c r="B2444" i="25" s="1"/>
  <c r="B2445" i="25" s="1"/>
  <c r="B2446" i="25" s="1"/>
  <c r="B2447" i="25" s="1"/>
  <c r="B2448" i="25" s="1"/>
  <c r="B2449" i="25" s="1"/>
  <c r="B2450" i="25" s="1"/>
  <c r="B2451" i="25" s="1"/>
  <c r="B2452" i="25" s="1"/>
  <c r="B2453" i="25" s="1"/>
  <c r="B2454" i="25" s="1"/>
  <c r="B2455" i="25" s="1"/>
  <c r="B2456" i="25" s="1"/>
  <c r="B2457" i="25" s="1"/>
  <c r="B2458" i="25" s="1"/>
  <c r="B2459" i="25" s="1"/>
  <c r="B2460" i="25" s="1"/>
  <c r="B2461" i="25" s="1"/>
  <c r="B2462" i="25" s="1"/>
  <c r="B2463" i="25" s="1"/>
  <c r="B2464" i="25" s="1"/>
  <c r="B2465" i="25" s="1"/>
  <c r="B2466" i="25" s="1"/>
  <c r="B2467" i="25" s="1"/>
  <c r="B2468" i="25" s="1"/>
  <c r="B2469" i="25" s="1"/>
  <c r="B2470" i="25" s="1"/>
  <c r="B2471" i="25" s="1"/>
  <c r="B2472" i="25" s="1"/>
  <c r="B2473" i="25" s="1"/>
  <c r="B2474" i="25" s="1"/>
  <c r="B2475" i="25" s="1"/>
  <c r="B2476" i="25" s="1"/>
  <c r="B2477" i="25" s="1"/>
  <c r="B2478" i="25" s="1"/>
  <c r="B2479" i="25" s="1"/>
  <c r="B2480" i="25" s="1"/>
  <c r="B2481" i="25" s="1"/>
  <c r="B2482" i="25" s="1"/>
  <c r="B2483" i="25" s="1"/>
  <c r="B2484" i="25" s="1"/>
  <c r="B2485" i="25" s="1"/>
  <c r="B2486" i="25" s="1"/>
  <c r="B2487" i="25" s="1"/>
  <c r="B2488" i="25" s="1"/>
  <c r="B2489" i="25" s="1"/>
  <c r="B2490" i="25" s="1"/>
  <c r="B2491" i="25" s="1"/>
  <c r="B2492" i="25" s="1"/>
  <c r="B2493" i="25" s="1"/>
  <c r="B2494" i="25" s="1"/>
  <c r="B2495" i="25" s="1"/>
  <c r="B2496" i="25" s="1"/>
  <c r="B2497" i="25" s="1"/>
  <c r="B2498" i="25" s="1"/>
  <c r="B2499" i="25" s="1"/>
  <c r="B2500" i="25" s="1"/>
  <c r="B2501" i="25" s="1"/>
  <c r="B2502" i="25" s="1"/>
  <c r="B2503" i="25" s="1"/>
  <c r="B2504" i="25" s="1"/>
  <c r="B2505" i="25" s="1"/>
  <c r="B2506" i="25" s="1"/>
  <c r="B2507" i="25" s="1"/>
  <c r="B2508" i="25" s="1"/>
  <c r="B2509" i="25" s="1"/>
  <c r="B2510" i="25" s="1"/>
  <c r="B2511" i="25" s="1"/>
  <c r="B2512" i="25" s="1"/>
  <c r="B2513" i="25" s="1"/>
  <c r="B2514" i="25" s="1"/>
  <c r="B2515" i="25" s="1"/>
  <c r="B2516" i="25" s="1"/>
  <c r="B2517" i="25" s="1"/>
  <c r="B2518" i="25" s="1"/>
  <c r="B2519" i="25" s="1"/>
  <c r="I27" i="25"/>
  <c r="I24" i="25"/>
  <c r="I25" i="25" s="1"/>
  <c r="I23" i="25"/>
  <c r="I29" i="25" s="1"/>
  <c r="BB22" i="25"/>
  <c r="BA22" i="25"/>
  <c r="AZ22" i="25"/>
  <c r="T20" i="25"/>
  <c r="S20" i="25"/>
  <c r="R20" i="25"/>
  <c r="AU18" i="25"/>
  <c r="AX13" i="25"/>
  <c r="AW13" i="25"/>
  <c r="AX12" i="25"/>
  <c r="AW12" i="25"/>
  <c r="AX11" i="25"/>
  <c r="AW11" i="25"/>
  <c r="AX10" i="25"/>
  <c r="AW10" i="25"/>
  <c r="AX9" i="25"/>
  <c r="AW9" i="25"/>
  <c r="AX8" i="25"/>
  <c r="AW8" i="25"/>
  <c r="AX7" i="25"/>
  <c r="AW7" i="25"/>
  <c r="AX6" i="25"/>
  <c r="AW6" i="25"/>
  <c r="AX5" i="25"/>
  <c r="AW5" i="25"/>
  <c r="U27" i="22" l="1"/>
  <c r="AJ27" i="22"/>
  <c r="AH33" i="22" s="1"/>
  <c r="BB27" i="22"/>
  <c r="AZ33" i="22" s="1"/>
  <c r="BE34" i="22"/>
  <c r="BD34" i="22" s="1"/>
  <c r="AM34" i="22"/>
  <c r="AL34" i="22" s="1"/>
  <c r="I38" i="25"/>
  <c r="L39" i="25" s="1"/>
  <c r="D39" i="25"/>
  <c r="C39" i="25" s="1"/>
  <c r="F39" i="25"/>
  <c r="E39" i="25" s="1"/>
  <c r="AQ39" i="25"/>
  <c r="AP39" i="25" s="1"/>
  <c r="K39" i="25"/>
  <c r="AO39" i="25"/>
  <c r="AN39" i="25" s="1"/>
  <c r="AR38" i="25"/>
  <c r="AM39" i="25"/>
  <c r="AL39" i="25" s="1"/>
  <c r="H39" i="25"/>
  <c r="Z39" i="25"/>
  <c r="Y39" i="25" s="1"/>
  <c r="AC38" i="25"/>
  <c r="X39" i="25"/>
  <c r="W39" i="25" s="1"/>
  <c r="G39" i="25"/>
  <c r="AB39" i="25"/>
  <c r="AA39" i="25" s="1"/>
  <c r="I26" i="25"/>
  <c r="I28" i="25" s="1"/>
  <c r="BF33" i="22" l="1"/>
  <c r="BA34" i="22"/>
  <c r="AZ34" i="22" s="1"/>
  <c r="BC34" i="22"/>
  <c r="BB34" i="22" s="1"/>
  <c r="BE35" i="22" s="1"/>
  <c r="BD35" i="22" s="1"/>
  <c r="AN33" i="22"/>
  <c r="AI34" i="22"/>
  <c r="AH34" i="22" s="1"/>
  <c r="AK34" i="22"/>
  <c r="AJ34" i="22" s="1"/>
  <c r="AM35" i="22" s="1"/>
  <c r="AL35" i="22" s="1"/>
  <c r="AC39" i="25"/>
  <c r="X40" i="25"/>
  <c r="W40" i="25" s="1"/>
  <c r="Z40" i="25"/>
  <c r="Y40" i="25" s="1"/>
  <c r="H40" i="25"/>
  <c r="G40" i="25" s="1"/>
  <c r="AQ40" i="25"/>
  <c r="AP40" i="25" s="1"/>
  <c r="AR39" i="25"/>
  <c r="AM40" i="25"/>
  <c r="AL40" i="25" s="1"/>
  <c r="AO40" i="25"/>
  <c r="AN40" i="25" s="1"/>
  <c r="AB40" i="25"/>
  <c r="AA40" i="25" s="1"/>
  <c r="F40" i="25"/>
  <c r="E40" i="25" s="1"/>
  <c r="I39" i="25"/>
  <c r="L40" i="25" s="1"/>
  <c r="K40" i="25" s="1"/>
  <c r="D40" i="25"/>
  <c r="C40" i="25" s="1"/>
  <c r="BA35" i="22" l="1"/>
  <c r="AZ35" i="22" s="1"/>
  <c r="BC35" i="22"/>
  <c r="BB35" i="22" s="1"/>
  <c r="BE36" i="22" s="1"/>
  <c r="BD36" i="22" s="1"/>
  <c r="BF34" i="22"/>
  <c r="AI35" i="22"/>
  <c r="AH35" i="22" s="1"/>
  <c r="AK35" i="22"/>
  <c r="AJ35" i="22" s="1"/>
  <c r="AM36" i="22" s="1"/>
  <c r="AL36" i="22" s="1"/>
  <c r="AN34" i="22"/>
  <c r="AO41" i="25"/>
  <c r="AR40" i="25"/>
  <c r="AM41" i="25"/>
  <c r="AL41" i="25" s="1"/>
  <c r="H41" i="25"/>
  <c r="G41" i="25" s="1"/>
  <c r="Z41" i="25"/>
  <c r="AC40" i="25"/>
  <c r="X41" i="25"/>
  <c r="W41" i="25" s="1"/>
  <c r="AN41" i="25"/>
  <c r="AQ41" i="25"/>
  <c r="AP41" i="25" s="1"/>
  <c r="I40" i="25"/>
  <c r="L41" i="25" s="1"/>
  <c r="K41" i="25" s="1"/>
  <c r="D41" i="25"/>
  <c r="C41" i="25" s="1"/>
  <c r="F41" i="25"/>
  <c r="E41" i="25" s="1"/>
  <c r="Y41" i="25"/>
  <c r="AB41" i="25"/>
  <c r="AA41" i="25" s="1"/>
  <c r="AK36" i="22" l="1"/>
  <c r="AJ36" i="22" s="1"/>
  <c r="AM37" i="22" s="1"/>
  <c r="AL37" i="22" s="1"/>
  <c r="AI36" i="22"/>
  <c r="AH36" i="22" s="1"/>
  <c r="AN35" i="22"/>
  <c r="BF35" i="22"/>
  <c r="BA36" i="22"/>
  <c r="AZ36" i="22" s="1"/>
  <c r="BC36" i="22"/>
  <c r="BB36" i="22" s="1"/>
  <c r="BE37" i="22" s="1"/>
  <c r="BD37" i="22" s="1"/>
  <c r="F42" i="25"/>
  <c r="E42" i="25" s="1"/>
  <c r="I41" i="25"/>
  <c r="L42" i="25" s="1"/>
  <c r="K42" i="25" s="1"/>
  <c r="D42" i="25"/>
  <c r="C42" i="25" s="1"/>
  <c r="AR41" i="25"/>
  <c r="AM42" i="25"/>
  <c r="AL42" i="25" s="1"/>
  <c r="AO42" i="25"/>
  <c r="AN42" i="25" s="1"/>
  <c r="H42" i="25"/>
  <c r="G42" i="25" s="1"/>
  <c r="AC41" i="25"/>
  <c r="X42" i="25"/>
  <c r="W42" i="25" s="1"/>
  <c r="Z42" i="25"/>
  <c r="Y42" i="25" s="1"/>
  <c r="AQ42" i="25"/>
  <c r="AP42" i="25" s="1"/>
  <c r="AB42" i="25"/>
  <c r="AA42" i="25" s="1"/>
  <c r="AK37" i="22" l="1"/>
  <c r="AJ37" i="22" s="1"/>
  <c r="AM38" i="22" s="1"/>
  <c r="AL38" i="22" s="1"/>
  <c r="AN36" i="22"/>
  <c r="AI37" i="22"/>
  <c r="AH37" i="22" s="1"/>
  <c r="BF36" i="22"/>
  <c r="BA37" i="22"/>
  <c r="AZ37" i="22" s="1"/>
  <c r="BC37" i="22"/>
  <c r="BB37" i="22" s="1"/>
  <c r="AQ43" i="25"/>
  <c r="AP43" i="25" s="1"/>
  <c r="Z43" i="25"/>
  <c r="Y43" i="25" s="1"/>
  <c r="AC42" i="25"/>
  <c r="X43" i="25"/>
  <c r="W43" i="25" s="1"/>
  <c r="I42" i="25"/>
  <c r="L43" i="25" s="1"/>
  <c r="K43" i="25" s="1"/>
  <c r="D43" i="25"/>
  <c r="C43" i="25" s="1"/>
  <c r="F43" i="25"/>
  <c r="E43" i="25" s="1"/>
  <c r="AO43" i="25"/>
  <c r="AN43" i="25" s="1"/>
  <c r="AR42" i="25"/>
  <c r="AM43" i="25"/>
  <c r="AL43" i="25" s="1"/>
  <c r="AB43" i="25"/>
  <c r="AA43" i="25" s="1"/>
  <c r="H43" i="25"/>
  <c r="G43" i="25" s="1"/>
  <c r="AN37" i="22" l="1"/>
  <c r="AI38" i="22"/>
  <c r="AH38" i="22" s="1"/>
  <c r="AK38" i="22"/>
  <c r="AJ38" i="22" s="1"/>
  <c r="BC38" i="22"/>
  <c r="BB38" i="22"/>
  <c r="BE38" i="22"/>
  <c r="BD38" i="22" s="1"/>
  <c r="BA38" i="22"/>
  <c r="AZ38" i="22" s="1"/>
  <c r="BF37" i="22"/>
  <c r="X44" i="25"/>
  <c r="W44" i="25" s="1"/>
  <c r="AC43" i="25"/>
  <c r="Z44" i="25"/>
  <c r="Y44" i="25" s="1"/>
  <c r="AM44" i="25"/>
  <c r="AL44" i="25" s="1"/>
  <c r="AO44" i="25"/>
  <c r="AN44" i="25" s="1"/>
  <c r="AR43" i="25"/>
  <c r="AQ44" i="25"/>
  <c r="AP44" i="25" s="1"/>
  <c r="F44" i="25"/>
  <c r="E44" i="25" s="1"/>
  <c r="I43" i="25"/>
  <c r="L44" i="25" s="1"/>
  <c r="K44" i="25" s="1"/>
  <c r="D44" i="25"/>
  <c r="C44" i="25" s="1"/>
  <c r="H44" i="25"/>
  <c r="G44" i="25" s="1"/>
  <c r="AB44" i="25"/>
  <c r="AA44" i="25" s="1"/>
  <c r="AN38" i="22" l="1"/>
  <c r="AK39" i="22"/>
  <c r="AJ39" i="22" s="1"/>
  <c r="BE39" i="22"/>
  <c r="BD39" i="22" s="1"/>
  <c r="BC39" i="22"/>
  <c r="BB39" i="22" s="1"/>
  <c r="BE40" i="22" s="1"/>
  <c r="BD40" i="22" s="1"/>
  <c r="BF38" i="22"/>
  <c r="BA39" i="22"/>
  <c r="AZ39" i="22" s="1"/>
  <c r="AI39" i="22"/>
  <c r="AH39" i="22" s="1"/>
  <c r="AM39" i="22"/>
  <c r="AL39" i="22" s="1"/>
  <c r="AB45" i="25"/>
  <c r="D45" i="25"/>
  <c r="C45" i="25" s="1"/>
  <c r="I44" i="25"/>
  <c r="L45" i="25" s="1"/>
  <c r="K45" i="25" s="1"/>
  <c r="F45" i="25"/>
  <c r="E45" i="25" s="1"/>
  <c r="AO45" i="25"/>
  <c r="AN45" i="25" s="1"/>
  <c r="AR44" i="25"/>
  <c r="AM45" i="25"/>
  <c r="AL45" i="25" s="1"/>
  <c r="AA45" i="25"/>
  <c r="H45" i="25"/>
  <c r="G45" i="25" s="1"/>
  <c r="AQ45" i="25"/>
  <c r="AP45" i="25" s="1"/>
  <c r="Z45" i="25"/>
  <c r="Y45" i="25" s="1"/>
  <c r="AC44" i="25"/>
  <c r="X45" i="25"/>
  <c r="W45" i="25" s="1"/>
  <c r="AN39" i="22" l="1"/>
  <c r="AI40" i="22"/>
  <c r="AH40" i="22" s="1"/>
  <c r="BF39" i="22"/>
  <c r="BC40" i="22"/>
  <c r="BB40" i="22" s="1"/>
  <c r="BE41" i="22" s="1"/>
  <c r="BD41" i="22" s="1"/>
  <c r="BA40" i="22"/>
  <c r="AZ40" i="22" s="1"/>
  <c r="AK40" i="22"/>
  <c r="AJ40" i="22" s="1"/>
  <c r="AM40" i="22"/>
  <c r="AL40" i="22" s="1"/>
  <c r="AM41" i="22" s="1"/>
  <c r="AL41" i="22" s="1"/>
  <c r="F46" i="25"/>
  <c r="I45" i="25"/>
  <c r="L46" i="25" s="1"/>
  <c r="K46" i="25" s="1"/>
  <c r="D46" i="25"/>
  <c r="C46" i="25" s="1"/>
  <c r="AM46" i="25"/>
  <c r="AL46" i="25" s="1"/>
  <c r="AO46" i="25"/>
  <c r="AN46" i="25" s="1"/>
  <c r="AR45" i="25"/>
  <c r="AB46" i="25"/>
  <c r="AA46" i="25" s="1"/>
  <c r="X46" i="25"/>
  <c r="W46" i="25" s="1"/>
  <c r="Z46" i="25"/>
  <c r="Y46" i="25" s="1"/>
  <c r="AC45" i="25"/>
  <c r="H46" i="25"/>
  <c r="G46" i="25" s="1"/>
  <c r="E46" i="25"/>
  <c r="AQ46" i="25"/>
  <c r="AP46" i="25" s="1"/>
  <c r="AK41" i="22" l="1"/>
  <c r="AJ41" i="22" s="1"/>
  <c r="AM42" i="22" s="1"/>
  <c r="AL42" i="22" s="1"/>
  <c r="AI41" i="22"/>
  <c r="AH41" i="22" s="1"/>
  <c r="AN40" i="22"/>
  <c r="BF40" i="22"/>
  <c r="BA41" i="22"/>
  <c r="AZ41" i="22" s="1"/>
  <c r="BC41" i="22"/>
  <c r="BB41" i="22" s="1"/>
  <c r="BE42" i="22" s="1"/>
  <c r="BD42" i="22" s="1"/>
  <c r="AB47" i="25"/>
  <c r="AA47" i="25" s="1"/>
  <c r="AQ47" i="25"/>
  <c r="AP47" i="25" s="1"/>
  <c r="D47" i="25"/>
  <c r="C47" i="25" s="1"/>
  <c r="F47" i="25"/>
  <c r="E47" i="25" s="1"/>
  <c r="I46" i="25"/>
  <c r="L47" i="25" s="1"/>
  <c r="K47" i="25" s="1"/>
  <c r="H47" i="25"/>
  <c r="G47" i="25" s="1"/>
  <c r="Z47" i="25"/>
  <c r="Y47" i="25" s="1"/>
  <c r="AC46" i="25"/>
  <c r="X47" i="25"/>
  <c r="W47" i="25" s="1"/>
  <c r="AO47" i="25"/>
  <c r="AN47" i="25" s="1"/>
  <c r="AR46" i="25"/>
  <c r="AM47" i="25"/>
  <c r="AL47" i="25" s="1"/>
  <c r="AN41" i="22" l="1"/>
  <c r="AK42" i="22"/>
  <c r="AJ42" i="22" s="1"/>
  <c r="AM43" i="22" s="1"/>
  <c r="AL43" i="22" s="1"/>
  <c r="AI42" i="22"/>
  <c r="AH42" i="22" s="1"/>
  <c r="BC42" i="22"/>
  <c r="BB42" i="22" s="1"/>
  <c r="BE43" i="22" s="1"/>
  <c r="BD43" i="22" s="1"/>
  <c r="BF41" i="22"/>
  <c r="BA42" i="22"/>
  <c r="AZ42" i="22" s="1"/>
  <c r="AQ48" i="25"/>
  <c r="AP48" i="25" s="1"/>
  <c r="AB48" i="25"/>
  <c r="AA48" i="25" s="1"/>
  <c r="AC47" i="25"/>
  <c r="Z48" i="25"/>
  <c r="Y48" i="25" s="1"/>
  <c r="X48" i="25"/>
  <c r="W48" i="25" s="1"/>
  <c r="AR47" i="25"/>
  <c r="AO48" i="25"/>
  <c r="AN48" i="25" s="1"/>
  <c r="AM48" i="25"/>
  <c r="AL48" i="25" s="1"/>
  <c r="H48" i="25"/>
  <c r="G48" i="25" s="1"/>
  <c r="I47" i="25"/>
  <c r="L48" i="25" s="1"/>
  <c r="K48" i="25" s="1"/>
  <c r="D48" i="25"/>
  <c r="C48" i="25" s="1"/>
  <c r="F48" i="25"/>
  <c r="E48" i="25" s="1"/>
  <c r="BA43" i="22" l="1"/>
  <c r="AZ43" i="22" s="1"/>
  <c r="BF42" i="22"/>
  <c r="BC43" i="22"/>
  <c r="BB43" i="22" s="1"/>
  <c r="BE44" i="22" s="1"/>
  <c r="BD44" i="22" s="1"/>
  <c r="AN42" i="22"/>
  <c r="AK43" i="22"/>
  <c r="AJ43" i="22" s="1"/>
  <c r="AM44" i="22" s="1"/>
  <c r="AL44" i="22" s="1"/>
  <c r="AI43" i="22"/>
  <c r="AH43" i="22" s="1"/>
  <c r="AB49" i="25"/>
  <c r="AA49" i="25" s="1"/>
  <c r="H49" i="25"/>
  <c r="G49" i="25" s="1"/>
  <c r="X49" i="25"/>
  <c r="W49" i="25" s="1"/>
  <c r="AC48" i="25"/>
  <c r="Z49" i="25"/>
  <c r="Y49" i="25" s="1"/>
  <c r="AM49" i="25"/>
  <c r="AL49" i="25" s="1"/>
  <c r="AO49" i="25"/>
  <c r="AN49" i="25" s="1"/>
  <c r="AR48" i="25"/>
  <c r="D49" i="25"/>
  <c r="C49" i="25" s="1"/>
  <c r="I48" i="25"/>
  <c r="L49" i="25" s="1"/>
  <c r="K49" i="25" s="1"/>
  <c r="F49" i="25"/>
  <c r="E49" i="25" s="1"/>
  <c r="AQ49" i="25"/>
  <c r="AP49" i="25" s="1"/>
  <c r="AQ50" i="25" l="1"/>
  <c r="AP50" i="25" s="1"/>
  <c r="AN43" i="22"/>
  <c r="AK44" i="22"/>
  <c r="AJ44" i="22" s="1"/>
  <c r="AM45" i="22" s="1"/>
  <c r="AL45" i="22" s="1"/>
  <c r="AI44" i="22"/>
  <c r="AH44" i="22" s="1"/>
  <c r="BA44" i="22"/>
  <c r="AZ44" i="22" s="1"/>
  <c r="BC44" i="22"/>
  <c r="BB44" i="22" s="1"/>
  <c r="BE45" i="22" s="1"/>
  <c r="BD45" i="22" s="1"/>
  <c r="BF43" i="22"/>
  <c r="AB50" i="25"/>
  <c r="AA50" i="25" s="1"/>
  <c r="H50" i="25"/>
  <c r="G50" i="25" s="1"/>
  <c r="AO50" i="25"/>
  <c r="AN50" i="25" s="1"/>
  <c r="AQ51" i="25" s="1"/>
  <c r="AP51" i="25" s="1"/>
  <c r="AR49" i="25"/>
  <c r="AM50" i="25"/>
  <c r="AL50" i="25" s="1"/>
  <c r="F50" i="25"/>
  <c r="E50" i="25" s="1"/>
  <c r="H51" i="25" s="1"/>
  <c r="G51" i="25" s="1"/>
  <c r="I49" i="25"/>
  <c r="L50" i="25" s="1"/>
  <c r="K50" i="25" s="1"/>
  <c r="D50" i="25"/>
  <c r="C50" i="25" s="1"/>
  <c r="X50" i="25"/>
  <c r="W50" i="25" s="1"/>
  <c r="AC49" i="25"/>
  <c r="Z50" i="25"/>
  <c r="Y50" i="25" s="1"/>
  <c r="AB51" i="25" l="1"/>
  <c r="AA51" i="25" s="1"/>
  <c r="BA45" i="22"/>
  <c r="AZ45" i="22" s="1"/>
  <c r="BF44" i="22"/>
  <c r="BC45" i="22"/>
  <c r="BB45" i="22" s="1"/>
  <c r="BE46" i="22" s="1"/>
  <c r="BD46" i="22" s="1"/>
  <c r="AN44" i="22"/>
  <c r="AK45" i="22"/>
  <c r="AJ45" i="22" s="1"/>
  <c r="AM46" i="22" s="1"/>
  <c r="AL46" i="22" s="1"/>
  <c r="AI45" i="22"/>
  <c r="AH45" i="22" s="1"/>
  <c r="AO51" i="25"/>
  <c r="AN51" i="25" s="1"/>
  <c r="AQ52" i="25" s="1"/>
  <c r="AP52" i="25" s="1"/>
  <c r="AR50" i="25"/>
  <c r="AM51" i="25"/>
  <c r="AL51" i="25" s="1"/>
  <c r="X51" i="25"/>
  <c r="W51" i="25" s="1"/>
  <c r="Z51" i="25"/>
  <c r="Y51" i="25" s="1"/>
  <c r="AB52" i="25" s="1"/>
  <c r="AA52" i="25" s="1"/>
  <c r="AC50" i="25"/>
  <c r="D51" i="25"/>
  <c r="C51" i="25" s="1"/>
  <c r="F51" i="25"/>
  <c r="E51" i="25" s="1"/>
  <c r="H52" i="25" s="1"/>
  <c r="G52" i="25" s="1"/>
  <c r="I50" i="25"/>
  <c r="L51" i="25" s="1"/>
  <c r="K51" i="25" s="1"/>
  <c r="AI46" i="22" l="1"/>
  <c r="AH46" i="22" s="1"/>
  <c r="AN45" i="22"/>
  <c r="AK46" i="22"/>
  <c r="AJ46" i="22" s="1"/>
  <c r="AI47" i="22"/>
  <c r="AH47" i="22" s="1"/>
  <c r="BA46" i="22"/>
  <c r="AZ46" i="22" s="1"/>
  <c r="BC46" i="22"/>
  <c r="BB46" i="22" s="1"/>
  <c r="BE47" i="22" s="1"/>
  <c r="BD47" i="22" s="1"/>
  <c r="BF45" i="22"/>
  <c r="F52" i="25"/>
  <c r="E52" i="25" s="1"/>
  <c r="H53" i="25" s="1"/>
  <c r="G53" i="25" s="1"/>
  <c r="I51" i="25"/>
  <c r="L52" i="25" s="1"/>
  <c r="K52" i="25" s="1"/>
  <c r="D52" i="25"/>
  <c r="C52" i="25" s="1"/>
  <c r="AM52" i="25"/>
  <c r="AL52" i="25" s="1"/>
  <c r="AO52" i="25"/>
  <c r="AN52" i="25" s="1"/>
  <c r="AQ53" i="25" s="1"/>
  <c r="AP53" i="25" s="1"/>
  <c r="AR51" i="25"/>
  <c r="AC51" i="25"/>
  <c r="X52" i="25"/>
  <c r="W52" i="25" s="1"/>
  <c r="Z52" i="25"/>
  <c r="Y52" i="25" s="1"/>
  <c r="AB53" i="25" s="1"/>
  <c r="AA53" i="25" s="1"/>
  <c r="AK47" i="22" l="1"/>
  <c r="AJ47" i="22" s="1"/>
  <c r="AM47" i="22"/>
  <c r="AL47" i="22" s="1"/>
  <c r="AI48" i="22" s="1"/>
  <c r="AH48" i="22" s="1"/>
  <c r="BF46" i="22"/>
  <c r="BC47" i="22"/>
  <c r="BB47" i="22" s="1"/>
  <c r="BE48" i="22" s="1"/>
  <c r="BD48" i="22" s="1"/>
  <c r="BA47" i="22"/>
  <c r="AZ47" i="22" s="1"/>
  <c r="AN46" i="22"/>
  <c r="F53" i="25"/>
  <c r="E53" i="25" s="1"/>
  <c r="H54" i="25" s="1"/>
  <c r="G54" i="25" s="1"/>
  <c r="I52" i="25"/>
  <c r="L53" i="25" s="1"/>
  <c r="K53" i="25" s="1"/>
  <c r="D53" i="25"/>
  <c r="C53" i="25" s="1"/>
  <c r="AC52" i="25"/>
  <c r="Z53" i="25"/>
  <c r="Y53" i="25" s="1"/>
  <c r="AB54" i="25" s="1"/>
  <c r="AA54" i="25" s="1"/>
  <c r="X53" i="25"/>
  <c r="W53" i="25" s="1"/>
  <c r="AM53" i="25"/>
  <c r="AL53" i="25" s="1"/>
  <c r="AO53" i="25"/>
  <c r="AN53" i="25" s="1"/>
  <c r="AQ54" i="25" s="1"/>
  <c r="AP54" i="25" s="1"/>
  <c r="AR52" i="25"/>
  <c r="BF47" i="22" l="1"/>
  <c r="BC48" i="22"/>
  <c r="BB48" i="22" s="1"/>
  <c r="BE49" i="22" s="1"/>
  <c r="BD49" i="22" s="1"/>
  <c r="BA48" i="22"/>
  <c r="AZ48" i="22" s="1"/>
  <c r="AM48" i="22"/>
  <c r="AL48" i="22" s="1"/>
  <c r="AN48" i="22" s="1"/>
  <c r="AN47" i="22"/>
  <c r="AK49" i="22"/>
  <c r="AJ49" i="22" s="1"/>
  <c r="AK48" i="22"/>
  <c r="AJ48" i="22" s="1"/>
  <c r="AO54" i="25"/>
  <c r="AN54" i="25" s="1"/>
  <c r="AQ55" i="25" s="1"/>
  <c r="AP55" i="25" s="1"/>
  <c r="AR53" i="25"/>
  <c r="AM54" i="25"/>
  <c r="AL54" i="25" s="1"/>
  <c r="F54" i="25"/>
  <c r="E54" i="25" s="1"/>
  <c r="H55" i="25" s="1"/>
  <c r="G55" i="25" s="1"/>
  <c r="D54" i="25"/>
  <c r="C54" i="25" s="1"/>
  <c r="I53" i="25"/>
  <c r="L54" i="25" s="1"/>
  <c r="K54" i="25" s="1"/>
  <c r="X54" i="25"/>
  <c r="W54" i="25" s="1"/>
  <c r="Z54" i="25"/>
  <c r="Y54" i="25" s="1"/>
  <c r="AB55" i="25" s="1"/>
  <c r="AA55" i="25" s="1"/>
  <c r="AC53" i="25"/>
  <c r="AI49" i="22" l="1"/>
  <c r="AH49" i="22" s="1"/>
  <c r="BF48" i="22"/>
  <c r="BA49" i="22"/>
  <c r="AZ49" i="22" s="1"/>
  <c r="BC49" i="22"/>
  <c r="BB49" i="22" s="1"/>
  <c r="BE50" i="22" s="1"/>
  <c r="BD50" i="22" s="1"/>
  <c r="AM49" i="22"/>
  <c r="AL49" i="22" s="1"/>
  <c r="AM50" i="22" s="1"/>
  <c r="AL50" i="22" s="1"/>
  <c r="X55" i="25"/>
  <c r="W55" i="25" s="1"/>
  <c r="AC54" i="25"/>
  <c r="Z55" i="25"/>
  <c r="Y55" i="25" s="1"/>
  <c r="AB56" i="25" s="1"/>
  <c r="AA56" i="25" s="1"/>
  <c r="AO55" i="25"/>
  <c r="AN55" i="25" s="1"/>
  <c r="AQ56" i="25" s="1"/>
  <c r="AP56" i="25" s="1"/>
  <c r="AR54" i="25"/>
  <c r="AM55" i="25"/>
  <c r="AL55" i="25" s="1"/>
  <c r="F55" i="25"/>
  <c r="E55" i="25" s="1"/>
  <c r="H56" i="25" s="1"/>
  <c r="G56" i="25" s="1"/>
  <c r="I54" i="25"/>
  <c r="L55" i="25" s="1"/>
  <c r="K55" i="25" s="1"/>
  <c r="D55" i="25"/>
  <c r="C55" i="25" s="1"/>
  <c r="BC50" i="22" l="1"/>
  <c r="BB50" i="22" s="1"/>
  <c r="BE51" i="22" s="1"/>
  <c r="BD51" i="22" s="1"/>
  <c r="BF49" i="22"/>
  <c r="BA50" i="22"/>
  <c r="AZ50" i="22" s="1"/>
  <c r="AI50" i="22"/>
  <c r="AH50" i="22" s="1"/>
  <c r="AK50" i="22"/>
  <c r="AJ50" i="22" s="1"/>
  <c r="AM51" i="22" s="1"/>
  <c r="AL51" i="22" s="1"/>
  <c r="AN49" i="22"/>
  <c r="AO56" i="25"/>
  <c r="AN56" i="25" s="1"/>
  <c r="AQ57" i="25" s="1"/>
  <c r="AP57" i="25" s="1"/>
  <c r="AR55" i="25"/>
  <c r="AM56" i="25"/>
  <c r="AL56" i="25" s="1"/>
  <c r="D56" i="25"/>
  <c r="C56" i="25" s="1"/>
  <c r="I55" i="25"/>
  <c r="L56" i="25" s="1"/>
  <c r="K56" i="25" s="1"/>
  <c r="F56" i="25"/>
  <c r="E56" i="25" s="1"/>
  <c r="H57" i="25" s="1"/>
  <c r="G57" i="25" s="1"/>
  <c r="AC55" i="25"/>
  <c r="X56" i="25"/>
  <c r="W56" i="25" s="1"/>
  <c r="Z56" i="25"/>
  <c r="Y56" i="25" s="1"/>
  <c r="AB57" i="25" s="1"/>
  <c r="AA57" i="25" s="1"/>
  <c r="BF50" i="22" l="1"/>
  <c r="BC51" i="22"/>
  <c r="BB51" i="22" s="1"/>
  <c r="BE52" i="22" s="1"/>
  <c r="BD52" i="22" s="1"/>
  <c r="BA51" i="22"/>
  <c r="AZ51" i="22" s="1"/>
  <c r="AK51" i="22"/>
  <c r="AJ51" i="22" s="1"/>
  <c r="AM52" i="22" s="1"/>
  <c r="AL52" i="22" s="1"/>
  <c r="AN50" i="22"/>
  <c r="AI51" i="22"/>
  <c r="AH51" i="22" s="1"/>
  <c r="AC56" i="25"/>
  <c r="X57" i="25"/>
  <c r="W57" i="25" s="1"/>
  <c r="Z57" i="25"/>
  <c r="Y57" i="25" s="1"/>
  <c r="AB58" i="25" s="1"/>
  <c r="AA58" i="25" s="1"/>
  <c r="D57" i="25"/>
  <c r="C57" i="25" s="1"/>
  <c r="I56" i="25"/>
  <c r="L57" i="25" s="1"/>
  <c r="K57" i="25" s="1"/>
  <c r="F57" i="25"/>
  <c r="E57" i="25" s="1"/>
  <c r="H58" i="25" s="1"/>
  <c r="G58" i="25" s="1"/>
  <c r="AM57" i="25"/>
  <c r="AL57" i="25" s="1"/>
  <c r="AR56" i="25"/>
  <c r="AO57" i="25"/>
  <c r="AN57" i="25" s="1"/>
  <c r="AQ58" i="25" s="1"/>
  <c r="AP58" i="25" s="1"/>
  <c r="BA52" i="22" l="1"/>
  <c r="AZ52" i="22" s="1"/>
  <c r="BC52" i="22"/>
  <c r="BB52" i="22" s="1"/>
  <c r="BE53" i="22" s="1"/>
  <c r="BD53" i="22" s="1"/>
  <c r="BF51" i="22"/>
  <c r="AN51" i="22"/>
  <c r="AI52" i="22"/>
  <c r="AH52" i="22" s="1"/>
  <c r="AK52" i="22"/>
  <c r="AJ52" i="22" s="1"/>
  <c r="AM53" i="22" s="1"/>
  <c r="AL53" i="22" s="1"/>
  <c r="AM58" i="25"/>
  <c r="AL58" i="25" s="1"/>
  <c r="AO58" i="25"/>
  <c r="AN58" i="25" s="1"/>
  <c r="AQ59" i="25" s="1"/>
  <c r="AP59" i="25" s="1"/>
  <c r="AR57" i="25"/>
  <c r="F58" i="25"/>
  <c r="E58" i="25" s="1"/>
  <c r="I57" i="25"/>
  <c r="L58" i="25" s="1"/>
  <c r="K58" i="25" s="1"/>
  <c r="D58" i="25"/>
  <c r="C58" i="25" s="1"/>
  <c r="AC57" i="25"/>
  <c r="X58" i="25"/>
  <c r="W58" i="25" s="1"/>
  <c r="Z58" i="25"/>
  <c r="Y58" i="25" s="1"/>
  <c r="AB59" i="25" s="1"/>
  <c r="AA59" i="25" s="1"/>
  <c r="AI53" i="22" l="1"/>
  <c r="AH53" i="22" s="1"/>
  <c r="AN52" i="22"/>
  <c r="AK53" i="22"/>
  <c r="AJ53" i="22" s="1"/>
  <c r="AM54" i="22" s="1"/>
  <c r="AL54" i="22" s="1"/>
  <c r="BF52" i="22"/>
  <c r="BC53" i="22"/>
  <c r="BB53" i="22" s="1"/>
  <c r="BE54" i="22" s="1"/>
  <c r="BD54" i="22" s="1"/>
  <c r="BA53" i="22"/>
  <c r="AZ53" i="22" s="1"/>
  <c r="AC58" i="25"/>
  <c r="X59" i="25"/>
  <c r="W59" i="25" s="1"/>
  <c r="Z59" i="25"/>
  <c r="Y59" i="25" s="1"/>
  <c r="AB60" i="25" s="1"/>
  <c r="AA60" i="25" s="1"/>
  <c r="H59" i="25"/>
  <c r="G59" i="25" s="1"/>
  <c r="F59" i="25"/>
  <c r="E59" i="25" s="1"/>
  <c r="D59" i="25"/>
  <c r="C59" i="25" s="1"/>
  <c r="I58" i="25"/>
  <c r="L59" i="25" s="1"/>
  <c r="K59" i="25" s="1"/>
  <c r="AR58" i="25"/>
  <c r="AM59" i="25"/>
  <c r="AL59" i="25" s="1"/>
  <c r="AO59" i="25"/>
  <c r="AN59" i="25" s="1"/>
  <c r="AQ60" i="25" s="1"/>
  <c r="AP60" i="25" s="1"/>
  <c r="H60" i="25" l="1"/>
  <c r="G60" i="25" s="1"/>
  <c r="BC54" i="22"/>
  <c r="BB54" i="22" s="1"/>
  <c r="BE55" i="22" s="1"/>
  <c r="BD55" i="22" s="1"/>
  <c r="BA54" i="22"/>
  <c r="AZ54" i="22" s="1"/>
  <c r="BF53" i="22"/>
  <c r="AN53" i="22"/>
  <c r="AI54" i="22"/>
  <c r="AH54" i="22" s="1"/>
  <c r="AK54" i="22"/>
  <c r="AJ54" i="22" s="1"/>
  <c r="AM55" i="22" s="1"/>
  <c r="AL55" i="22" s="1"/>
  <c r="Z60" i="25"/>
  <c r="Y60" i="25" s="1"/>
  <c r="AB61" i="25" s="1"/>
  <c r="AA61" i="25" s="1"/>
  <c r="AC59" i="25"/>
  <c r="X60" i="25"/>
  <c r="W60" i="25" s="1"/>
  <c r="F60" i="25"/>
  <c r="E60" i="25" s="1"/>
  <c r="I59" i="25"/>
  <c r="L60" i="25" s="1"/>
  <c r="K60" i="25" s="1"/>
  <c r="D60" i="25"/>
  <c r="C60" i="25" s="1"/>
  <c r="AM60" i="25"/>
  <c r="AL60" i="25" s="1"/>
  <c r="AO60" i="25"/>
  <c r="AN60" i="25" s="1"/>
  <c r="AQ61" i="25" s="1"/>
  <c r="AP61" i="25" s="1"/>
  <c r="AR59" i="25"/>
  <c r="H61" i="25" l="1"/>
  <c r="G61" i="25" s="1"/>
  <c r="BC55" i="22"/>
  <c r="BB55" i="22" s="1"/>
  <c r="BE56" i="22" s="1"/>
  <c r="BD56" i="22" s="1"/>
  <c r="BA55" i="22"/>
  <c r="AZ55" i="22" s="1"/>
  <c r="BF54" i="22"/>
  <c r="AK55" i="22"/>
  <c r="AJ55" i="22" s="1"/>
  <c r="AM56" i="22" s="1"/>
  <c r="AL56" i="22" s="1"/>
  <c r="AN54" i="22"/>
  <c r="AI55" i="22"/>
  <c r="AH55" i="22" s="1"/>
  <c r="Z61" i="25"/>
  <c r="Y61" i="25" s="1"/>
  <c r="AB62" i="25" s="1"/>
  <c r="AA62" i="25" s="1"/>
  <c r="AC60" i="25"/>
  <c r="X61" i="25"/>
  <c r="W61" i="25" s="1"/>
  <c r="F61" i="25"/>
  <c r="E61" i="25" s="1"/>
  <c r="D61" i="25"/>
  <c r="C61" i="25" s="1"/>
  <c r="I60" i="25"/>
  <c r="L61" i="25" s="1"/>
  <c r="K61" i="25" s="1"/>
  <c r="AO61" i="25"/>
  <c r="AN61" i="25" s="1"/>
  <c r="AQ62" i="25" s="1"/>
  <c r="AP62" i="25" s="1"/>
  <c r="AR60" i="25"/>
  <c r="AM61" i="25"/>
  <c r="AL61" i="25" s="1"/>
  <c r="H62" i="25" l="1"/>
  <c r="G62" i="25" s="1"/>
  <c r="AI56" i="22"/>
  <c r="AH56" i="22" s="1"/>
  <c r="AN55" i="22"/>
  <c r="AK56" i="22"/>
  <c r="AJ56" i="22" s="1"/>
  <c r="AM57" i="22" s="1"/>
  <c r="AL57" i="22" s="1"/>
  <c r="BA56" i="22"/>
  <c r="AZ56" i="22" s="1"/>
  <c r="BF55" i="22"/>
  <c r="BC56" i="22"/>
  <c r="BB56" i="22" s="1"/>
  <c r="BE57" i="22" s="1"/>
  <c r="BD57" i="22" s="1"/>
  <c r="Z62" i="25"/>
  <c r="Y62" i="25" s="1"/>
  <c r="AB63" i="25" s="1"/>
  <c r="AA63" i="25" s="1"/>
  <c r="X62" i="25"/>
  <c r="W62" i="25" s="1"/>
  <c r="AC61" i="25"/>
  <c r="AR61" i="25"/>
  <c r="AM62" i="25"/>
  <c r="AL62" i="25" s="1"/>
  <c r="AO62" i="25"/>
  <c r="AN62" i="25" s="1"/>
  <c r="AQ63" i="25" s="1"/>
  <c r="AP63" i="25" s="1"/>
  <c r="F62" i="25"/>
  <c r="E62" i="25" s="1"/>
  <c r="I61" i="25"/>
  <c r="L62" i="25" s="1"/>
  <c r="K62" i="25" s="1"/>
  <c r="D62" i="25"/>
  <c r="C62" i="25" s="1"/>
  <c r="H63" i="25" l="1"/>
  <c r="G63" i="25" s="1"/>
  <c r="BF56" i="22"/>
  <c r="BC57" i="22"/>
  <c r="BB57" i="22" s="1"/>
  <c r="BE58" i="22" s="1"/>
  <c r="BD58" i="22" s="1"/>
  <c r="BA57" i="22"/>
  <c r="AZ57" i="22" s="1"/>
  <c r="AN56" i="22"/>
  <c r="AK57" i="22"/>
  <c r="AJ57" i="22" s="1"/>
  <c r="AM58" i="22" s="1"/>
  <c r="AL58" i="22" s="1"/>
  <c r="AI57" i="22"/>
  <c r="AH57" i="22" s="1"/>
  <c r="Z63" i="25"/>
  <c r="Y63" i="25" s="1"/>
  <c r="AB64" i="25" s="1"/>
  <c r="AA64" i="25" s="1"/>
  <c r="AC62" i="25"/>
  <c r="X63" i="25"/>
  <c r="W63" i="25" s="1"/>
  <c r="D63" i="25"/>
  <c r="C63" i="25" s="1"/>
  <c r="I62" i="25"/>
  <c r="L63" i="25" s="1"/>
  <c r="K63" i="25" s="1"/>
  <c r="F63" i="25"/>
  <c r="E63" i="25" s="1"/>
  <c r="H64" i="25" s="1"/>
  <c r="G64" i="25" s="1"/>
  <c r="AO63" i="25"/>
  <c r="AN63" i="25" s="1"/>
  <c r="AQ64" i="25" s="1"/>
  <c r="AP64" i="25" s="1"/>
  <c r="AR62" i="25"/>
  <c r="AM63" i="25"/>
  <c r="AL63" i="25" s="1"/>
  <c r="BA58" i="22" l="1"/>
  <c r="AZ58" i="22" s="1"/>
  <c r="BC58" i="22"/>
  <c r="BB58" i="22" s="1"/>
  <c r="BE59" i="22" s="1"/>
  <c r="BD59" i="22" s="1"/>
  <c r="BF57" i="22"/>
  <c r="AK58" i="22"/>
  <c r="AJ58" i="22" s="1"/>
  <c r="AM59" i="22" s="1"/>
  <c r="AL59" i="22" s="1"/>
  <c r="AI58" i="22"/>
  <c r="AH58" i="22" s="1"/>
  <c r="AN57" i="22"/>
  <c r="AC63" i="25"/>
  <c r="Z64" i="25"/>
  <c r="Y64" i="25" s="1"/>
  <c r="AB65" i="25" s="1"/>
  <c r="AA65" i="25" s="1"/>
  <c r="X64" i="25"/>
  <c r="W64" i="25" s="1"/>
  <c r="F64" i="25"/>
  <c r="E64" i="25" s="1"/>
  <c r="H65" i="25" s="1"/>
  <c r="G65" i="25" s="1"/>
  <c r="D64" i="25"/>
  <c r="C64" i="25" s="1"/>
  <c r="I63" i="25"/>
  <c r="L64" i="25" s="1"/>
  <c r="K64" i="25" s="1"/>
  <c r="AM64" i="25"/>
  <c r="AL64" i="25" s="1"/>
  <c r="AO64" i="25"/>
  <c r="AN64" i="25" s="1"/>
  <c r="AQ65" i="25" s="1"/>
  <c r="AP65" i="25" s="1"/>
  <c r="AR63" i="25"/>
  <c r="AI59" i="22" l="1"/>
  <c r="AH59" i="22" s="1"/>
  <c r="AK59" i="22"/>
  <c r="AJ59" i="22" s="1"/>
  <c r="AM60" i="22" s="1"/>
  <c r="AL60" i="22" s="1"/>
  <c r="AN58" i="22"/>
  <c r="BA59" i="22"/>
  <c r="AZ59" i="22" s="1"/>
  <c r="BF58" i="22"/>
  <c r="BC59" i="22"/>
  <c r="BB59" i="22" s="1"/>
  <c r="BE60" i="22" s="1"/>
  <c r="BD60" i="22" s="1"/>
  <c r="X65" i="25"/>
  <c r="W65" i="25" s="1"/>
  <c r="AC64" i="25"/>
  <c r="Z65" i="25"/>
  <c r="Y65" i="25" s="1"/>
  <c r="AB66" i="25" s="1"/>
  <c r="AA66" i="25" s="1"/>
  <c r="AO65" i="25"/>
  <c r="AN65" i="25" s="1"/>
  <c r="AQ66" i="25" s="1"/>
  <c r="AP66" i="25" s="1"/>
  <c r="AR64" i="25"/>
  <c r="AM65" i="25"/>
  <c r="AL65" i="25" s="1"/>
  <c r="I64" i="25"/>
  <c r="L65" i="25" s="1"/>
  <c r="K65" i="25" s="1"/>
  <c r="D65" i="25"/>
  <c r="C65" i="25" s="1"/>
  <c r="F65" i="25"/>
  <c r="E65" i="25" s="1"/>
  <c r="BF59" i="22" l="1"/>
  <c r="BA60" i="22"/>
  <c r="AZ60" i="22" s="1"/>
  <c r="BC60" i="22"/>
  <c r="BB60" i="22" s="1"/>
  <c r="BE61" i="22" s="1"/>
  <c r="BD61" i="22" s="1"/>
  <c r="AI60" i="22"/>
  <c r="AH60" i="22" s="1"/>
  <c r="AN59" i="22"/>
  <c r="AK60" i="22"/>
  <c r="AJ60" i="22" s="1"/>
  <c r="D66" i="25"/>
  <c r="C66" i="25" s="1"/>
  <c r="F66" i="25"/>
  <c r="E66" i="25" s="1"/>
  <c r="H67" i="25" s="1"/>
  <c r="G67" i="25" s="1"/>
  <c r="I65" i="25"/>
  <c r="L66" i="25" s="1"/>
  <c r="K66" i="25" s="1"/>
  <c r="AO66" i="25"/>
  <c r="AN66" i="25" s="1"/>
  <c r="AQ67" i="25" s="1"/>
  <c r="AP67" i="25" s="1"/>
  <c r="AR65" i="25"/>
  <c r="AM66" i="25"/>
  <c r="AL66" i="25" s="1"/>
  <c r="H66" i="25"/>
  <c r="G66" i="25" s="1"/>
  <c r="Z66" i="25"/>
  <c r="Y66" i="25" s="1"/>
  <c r="AB67" i="25" s="1"/>
  <c r="AA67" i="25" s="1"/>
  <c r="AC65" i="25"/>
  <c r="X66" i="25"/>
  <c r="W66" i="25" s="1"/>
  <c r="AK61" i="22" l="1"/>
  <c r="AI61" i="22"/>
  <c r="AH61" i="22" s="1"/>
  <c r="AN60" i="22"/>
  <c r="AJ61" i="22"/>
  <c r="AM62" i="22" s="1"/>
  <c r="AL62" i="22" s="1"/>
  <c r="AM61" i="22"/>
  <c r="AL61" i="22" s="1"/>
  <c r="BA61" i="22"/>
  <c r="AZ61" i="22" s="1"/>
  <c r="BF60" i="22"/>
  <c r="BC61" i="22"/>
  <c r="BB61" i="22" s="1"/>
  <c r="BE62" i="22" s="1"/>
  <c r="BD62" i="22" s="1"/>
  <c r="AC66" i="25"/>
  <c r="X67" i="25"/>
  <c r="W67" i="25" s="1"/>
  <c r="Z67" i="25"/>
  <c r="Y67" i="25" s="1"/>
  <c r="AB68" i="25" s="1"/>
  <c r="AA68" i="25" s="1"/>
  <c r="AM67" i="25"/>
  <c r="AL67" i="25" s="1"/>
  <c r="AO67" i="25"/>
  <c r="AN67" i="25" s="1"/>
  <c r="AQ68" i="25" s="1"/>
  <c r="AP68" i="25" s="1"/>
  <c r="AR66" i="25"/>
  <c r="F67" i="25"/>
  <c r="E67" i="25" s="1"/>
  <c r="H68" i="25" s="1"/>
  <c r="G68" i="25" s="1"/>
  <c r="I66" i="25"/>
  <c r="L67" i="25" s="1"/>
  <c r="K67" i="25" s="1"/>
  <c r="D67" i="25"/>
  <c r="C67" i="25" s="1"/>
  <c r="BA62" i="22" l="1"/>
  <c r="AZ62" i="22" s="1"/>
  <c r="BF61" i="22"/>
  <c r="BC62" i="22"/>
  <c r="BB62" i="22" s="1"/>
  <c r="BE63" i="22" s="1"/>
  <c r="BD63" i="22" s="1"/>
  <c r="AK62" i="22"/>
  <c r="AJ62" i="22" s="1"/>
  <c r="AM63" i="22" s="1"/>
  <c r="AL63" i="22" s="1"/>
  <c r="AI62" i="22"/>
  <c r="AH62" i="22" s="1"/>
  <c r="AN61" i="22"/>
  <c r="AR67" i="25"/>
  <c r="AM68" i="25"/>
  <c r="AL68" i="25" s="1"/>
  <c r="AO68" i="25"/>
  <c r="AN68" i="25" s="1"/>
  <c r="AC67" i="25"/>
  <c r="X68" i="25"/>
  <c r="W68" i="25" s="1"/>
  <c r="Z68" i="25"/>
  <c r="Y68" i="25" s="1"/>
  <c r="AB69" i="25" s="1"/>
  <c r="AA69" i="25" s="1"/>
  <c r="F68" i="25"/>
  <c r="E68" i="25" s="1"/>
  <c r="H69" i="25" s="1"/>
  <c r="G69" i="25" s="1"/>
  <c r="I67" i="25"/>
  <c r="L68" i="25" s="1"/>
  <c r="K68" i="25" s="1"/>
  <c r="D68" i="25"/>
  <c r="C68" i="25" s="1"/>
  <c r="AK63" i="22" l="1"/>
  <c r="AJ63" i="22" s="1"/>
  <c r="AM64" i="22" s="1"/>
  <c r="AL64" i="22" s="1"/>
  <c r="AI63" i="22"/>
  <c r="AH63" i="22" s="1"/>
  <c r="AN62" i="22"/>
  <c r="BA63" i="22"/>
  <c r="AZ63" i="22" s="1"/>
  <c r="BF62" i="22"/>
  <c r="BC63" i="22"/>
  <c r="BB63" i="22" s="1"/>
  <c r="BE64" i="22" s="1"/>
  <c r="BD64" i="22" s="1"/>
  <c r="AO69" i="25"/>
  <c r="AN69" i="25" s="1"/>
  <c r="AR68" i="25"/>
  <c r="AM69" i="25"/>
  <c r="AL69" i="25" s="1"/>
  <c r="AQ69" i="25"/>
  <c r="AP69" i="25" s="1"/>
  <c r="D69" i="25"/>
  <c r="C69" i="25" s="1"/>
  <c r="F69" i="25"/>
  <c r="E69" i="25" s="1"/>
  <c r="H70" i="25" s="1"/>
  <c r="G70" i="25" s="1"/>
  <c r="I68" i="25"/>
  <c r="L69" i="25" s="1"/>
  <c r="K69" i="25" s="1"/>
  <c r="Z69" i="25"/>
  <c r="Y69" i="25" s="1"/>
  <c r="AB70" i="25" s="1"/>
  <c r="AA70" i="25" s="1"/>
  <c r="X69" i="25"/>
  <c r="W69" i="25" s="1"/>
  <c r="AC68" i="25"/>
  <c r="AI64" i="22" l="1"/>
  <c r="AH64" i="22" s="1"/>
  <c r="AN63" i="22"/>
  <c r="AK64" i="22"/>
  <c r="AJ64" i="22" s="1"/>
  <c r="AM65" i="22" s="1"/>
  <c r="AL65" i="22" s="1"/>
  <c r="BF63" i="22"/>
  <c r="BA64" i="22"/>
  <c r="AZ64" i="22" s="1"/>
  <c r="BC64" i="22"/>
  <c r="BB64" i="22" s="1"/>
  <c r="BE65" i="22" s="1"/>
  <c r="BD65" i="22" s="1"/>
  <c r="AQ70" i="25"/>
  <c r="AP70" i="25" s="1"/>
  <c r="AR69" i="25"/>
  <c r="AM70" i="25"/>
  <c r="AL70" i="25" s="1"/>
  <c r="AO70" i="25"/>
  <c r="AN70" i="25" s="1"/>
  <c r="X70" i="25"/>
  <c r="W70" i="25" s="1"/>
  <c r="AC69" i="25"/>
  <c r="Z70" i="25"/>
  <c r="Y70" i="25" s="1"/>
  <c r="AB71" i="25" s="1"/>
  <c r="AA71" i="25" s="1"/>
  <c r="F70" i="25"/>
  <c r="E70" i="25" s="1"/>
  <c r="H71" i="25" s="1"/>
  <c r="G71" i="25" s="1"/>
  <c r="I69" i="25"/>
  <c r="L70" i="25" s="1"/>
  <c r="K70" i="25" s="1"/>
  <c r="D70" i="25"/>
  <c r="C70" i="25" s="1"/>
  <c r="AQ71" i="25" l="1"/>
  <c r="AP71" i="25" s="1"/>
  <c r="BA65" i="22"/>
  <c r="AZ65" i="22" s="1"/>
  <c r="BF64" i="22"/>
  <c r="BC65" i="22"/>
  <c r="BB65" i="22" s="1"/>
  <c r="BE66" i="22" s="1"/>
  <c r="BD66" i="22" s="1"/>
  <c r="AK65" i="22"/>
  <c r="AJ65" i="22" s="1"/>
  <c r="AM66" i="22" s="1"/>
  <c r="AL66" i="22" s="1"/>
  <c r="AI65" i="22"/>
  <c r="AH65" i="22" s="1"/>
  <c r="AN64" i="22"/>
  <c r="X71" i="25"/>
  <c r="W71" i="25" s="1"/>
  <c r="Z71" i="25"/>
  <c r="Y71" i="25" s="1"/>
  <c r="AB72" i="25" s="1"/>
  <c r="AA72" i="25" s="1"/>
  <c r="AC70" i="25"/>
  <c r="AO71" i="25"/>
  <c r="AN71" i="25" s="1"/>
  <c r="AQ72" i="25" s="1"/>
  <c r="AP72" i="25" s="1"/>
  <c r="AM71" i="25"/>
  <c r="AL71" i="25" s="1"/>
  <c r="AR70" i="25"/>
  <c r="D71" i="25"/>
  <c r="C71" i="25" s="1"/>
  <c r="I70" i="25"/>
  <c r="L71" i="25" s="1"/>
  <c r="K71" i="25" s="1"/>
  <c r="F71" i="25"/>
  <c r="E71" i="25" s="1"/>
  <c r="H72" i="25" s="1"/>
  <c r="G72" i="25" s="1"/>
  <c r="AK66" i="22" l="1"/>
  <c r="AJ66" i="22" s="1"/>
  <c r="AM67" i="22" s="1"/>
  <c r="AL67" i="22" s="1"/>
  <c r="AI66" i="22"/>
  <c r="AH66" i="22" s="1"/>
  <c r="AN65" i="22"/>
  <c r="BA66" i="22"/>
  <c r="AZ66" i="22" s="1"/>
  <c r="BF65" i="22"/>
  <c r="BC66" i="22"/>
  <c r="BB66" i="22" s="1"/>
  <c r="BE67" i="22" s="1"/>
  <c r="BD67" i="22" s="1"/>
  <c r="F72" i="25"/>
  <c r="E72" i="25" s="1"/>
  <c r="H73" i="25" s="1"/>
  <c r="G73" i="25" s="1"/>
  <c r="I71" i="25"/>
  <c r="L72" i="25" s="1"/>
  <c r="K72" i="25" s="1"/>
  <c r="D72" i="25"/>
  <c r="C72" i="25" s="1"/>
  <c r="AM72" i="25"/>
  <c r="AL72" i="25" s="1"/>
  <c r="AO72" i="25"/>
  <c r="AN72" i="25" s="1"/>
  <c r="AR71" i="25"/>
  <c r="Z72" i="25"/>
  <c r="Y72" i="25" s="1"/>
  <c r="AB73" i="25" s="1"/>
  <c r="AA73" i="25" s="1"/>
  <c r="AC71" i="25"/>
  <c r="X72" i="25"/>
  <c r="W72" i="25" s="1"/>
  <c r="BA67" i="22" l="1"/>
  <c r="AZ67" i="22" s="1"/>
  <c r="BF66" i="22"/>
  <c r="BC67" i="22"/>
  <c r="BB67" i="22" s="1"/>
  <c r="BE68" i="22" s="1"/>
  <c r="BD68" i="22" s="1"/>
  <c r="AN66" i="22"/>
  <c r="AK67" i="22"/>
  <c r="AJ67" i="22" s="1"/>
  <c r="AM68" i="22" s="1"/>
  <c r="AL68" i="22" s="1"/>
  <c r="AI67" i="22"/>
  <c r="AH67" i="22" s="1"/>
  <c r="F73" i="25"/>
  <c r="E73" i="25" s="1"/>
  <c r="H74" i="25" s="1"/>
  <c r="G74" i="25" s="1"/>
  <c r="I72" i="25"/>
  <c r="L73" i="25" s="1"/>
  <c r="K73" i="25" s="1"/>
  <c r="D73" i="25"/>
  <c r="C73" i="25" s="1"/>
  <c r="AM73" i="25"/>
  <c r="AL73" i="25" s="1"/>
  <c r="AO73" i="25"/>
  <c r="AN73" i="25" s="1"/>
  <c r="AR72" i="25"/>
  <c r="Z73" i="25"/>
  <c r="Y73" i="25" s="1"/>
  <c r="AB74" i="25" s="1"/>
  <c r="AA74" i="25" s="1"/>
  <c r="AC72" i="25"/>
  <c r="X73" i="25"/>
  <c r="W73" i="25" s="1"/>
  <c r="AQ73" i="25"/>
  <c r="AP73" i="25" s="1"/>
  <c r="AI68" i="22" l="1"/>
  <c r="AH68" i="22" s="1"/>
  <c r="AN67" i="22"/>
  <c r="AK68" i="22"/>
  <c r="AJ68" i="22" s="1"/>
  <c r="AM69" i="22" s="1"/>
  <c r="AL69" i="22" s="1"/>
  <c r="BF67" i="22"/>
  <c r="BC68" i="22"/>
  <c r="BB68" i="22" s="1"/>
  <c r="BE69" i="22" s="1"/>
  <c r="BD69" i="22" s="1"/>
  <c r="BA68" i="22"/>
  <c r="AZ68" i="22" s="1"/>
  <c r="AQ74" i="25"/>
  <c r="AP74" i="25" s="1"/>
  <c r="AR73" i="25"/>
  <c r="AM74" i="25"/>
  <c r="AL74" i="25" s="1"/>
  <c r="AO74" i="25"/>
  <c r="AN74" i="25" s="1"/>
  <c r="F74" i="25"/>
  <c r="E74" i="25" s="1"/>
  <c r="H75" i="25" s="1"/>
  <c r="G75" i="25" s="1"/>
  <c r="I73" i="25"/>
  <c r="L74" i="25" s="1"/>
  <c r="K74" i="25" s="1"/>
  <c r="D74" i="25"/>
  <c r="C74" i="25" s="1"/>
  <c r="X74" i="25"/>
  <c r="W74" i="25" s="1"/>
  <c r="Z74" i="25"/>
  <c r="Y74" i="25" s="1"/>
  <c r="AB75" i="25" s="1"/>
  <c r="AA75" i="25" s="1"/>
  <c r="AC73" i="25"/>
  <c r="BC69" i="22" l="1"/>
  <c r="BB69" i="22" s="1"/>
  <c r="BE70" i="22" s="1"/>
  <c r="BD70" i="22" s="1"/>
  <c r="BF68" i="22"/>
  <c r="BA69" i="22"/>
  <c r="AZ69" i="22" s="1"/>
  <c r="AN68" i="22"/>
  <c r="AK69" i="22"/>
  <c r="AJ69" i="22" s="1"/>
  <c r="AM70" i="22" s="1"/>
  <c r="AL70" i="22" s="1"/>
  <c r="AI69" i="22"/>
  <c r="AH69" i="22" s="1"/>
  <c r="AQ75" i="25"/>
  <c r="AP75" i="25" s="1"/>
  <c r="I74" i="25"/>
  <c r="L75" i="25" s="1"/>
  <c r="K75" i="25" s="1"/>
  <c r="D75" i="25"/>
  <c r="C75" i="25" s="1"/>
  <c r="F75" i="25"/>
  <c r="E75" i="25" s="1"/>
  <c r="H76" i="25" s="1"/>
  <c r="G76" i="25" s="1"/>
  <c r="AO75" i="25"/>
  <c r="AN75" i="25" s="1"/>
  <c r="AQ76" i="25" s="1"/>
  <c r="AP76" i="25" s="1"/>
  <c r="AR74" i="25"/>
  <c r="AM75" i="25"/>
  <c r="AL75" i="25" s="1"/>
  <c r="Z75" i="25"/>
  <c r="Y75" i="25" s="1"/>
  <c r="AB76" i="25" s="1"/>
  <c r="AA76" i="25" s="1"/>
  <c r="AC74" i="25"/>
  <c r="X75" i="25"/>
  <c r="W75" i="25" s="1"/>
  <c r="BC70" i="22" l="1"/>
  <c r="BB70" i="22" s="1"/>
  <c r="BE71" i="22" s="1"/>
  <c r="BD71" i="22" s="1"/>
  <c r="BA70" i="22"/>
  <c r="AZ70" i="22" s="1"/>
  <c r="BF69" i="22"/>
  <c r="AN69" i="22"/>
  <c r="AK70" i="22"/>
  <c r="AJ70" i="22" s="1"/>
  <c r="AM71" i="22" s="1"/>
  <c r="AL71" i="22" s="1"/>
  <c r="AI70" i="22"/>
  <c r="AH70" i="22" s="1"/>
  <c r="AR75" i="25"/>
  <c r="AM76" i="25"/>
  <c r="AL76" i="25" s="1"/>
  <c r="AO76" i="25"/>
  <c r="AN76" i="25" s="1"/>
  <c r="AQ77" i="25" s="1"/>
  <c r="AP77" i="25" s="1"/>
  <c r="I75" i="25"/>
  <c r="L76" i="25" s="1"/>
  <c r="K76" i="25" s="1"/>
  <c r="D76" i="25"/>
  <c r="C76" i="25" s="1"/>
  <c r="F76" i="25"/>
  <c r="E76" i="25" s="1"/>
  <c r="H77" i="25" s="1"/>
  <c r="G77" i="25" s="1"/>
  <c r="X76" i="25"/>
  <c r="W76" i="25" s="1"/>
  <c r="Z76" i="25"/>
  <c r="Y76" i="25" s="1"/>
  <c r="AB77" i="25" s="1"/>
  <c r="AA77" i="25" s="1"/>
  <c r="AC75" i="25"/>
  <c r="AK71" i="22" l="1"/>
  <c r="AJ71" i="22" s="1"/>
  <c r="AM72" i="22" s="1"/>
  <c r="AL72" i="22" s="1"/>
  <c r="AI71" i="22"/>
  <c r="AH71" i="22" s="1"/>
  <c r="AN70" i="22"/>
  <c r="BF70" i="22"/>
  <c r="BC71" i="22"/>
  <c r="BB71" i="22" s="1"/>
  <c r="BE72" i="22" s="1"/>
  <c r="BD72" i="22" s="1"/>
  <c r="BA71" i="22"/>
  <c r="AZ71" i="22" s="1"/>
  <c r="AC76" i="25"/>
  <c r="X77" i="25"/>
  <c r="W77" i="25" s="1"/>
  <c r="Z77" i="25"/>
  <c r="Y77" i="25" s="1"/>
  <c r="AB78" i="25" s="1"/>
  <c r="AA78" i="25" s="1"/>
  <c r="AO77" i="25"/>
  <c r="AN77" i="25" s="1"/>
  <c r="AQ78" i="25" s="1"/>
  <c r="AP78" i="25" s="1"/>
  <c r="AR76" i="25"/>
  <c r="AM77" i="25"/>
  <c r="AL77" i="25" s="1"/>
  <c r="F77" i="25"/>
  <c r="E77" i="25" s="1"/>
  <c r="H78" i="25" s="1"/>
  <c r="G78" i="25" s="1"/>
  <c r="I76" i="25"/>
  <c r="L77" i="25" s="1"/>
  <c r="K77" i="25" s="1"/>
  <c r="D77" i="25"/>
  <c r="C77" i="25" s="1"/>
  <c r="BC72" i="22" l="1"/>
  <c r="BB72" i="22" s="1"/>
  <c r="BE73" i="22" s="1"/>
  <c r="BD73" i="22" s="1"/>
  <c r="BF71" i="22"/>
  <c r="BA72" i="22"/>
  <c r="AZ72" i="22" s="1"/>
  <c r="AN71" i="22"/>
  <c r="AK72" i="22"/>
  <c r="AJ72" i="22" s="1"/>
  <c r="AM73" i="22" s="1"/>
  <c r="AL73" i="22" s="1"/>
  <c r="AI72" i="22"/>
  <c r="AH72" i="22" s="1"/>
  <c r="AM78" i="25"/>
  <c r="AL78" i="25" s="1"/>
  <c r="AO78" i="25"/>
  <c r="AN78" i="25" s="1"/>
  <c r="AR77" i="25"/>
  <c r="Z78" i="25"/>
  <c r="Y78" i="25" s="1"/>
  <c r="AB79" i="25" s="1"/>
  <c r="AA79" i="25" s="1"/>
  <c r="AC77" i="25"/>
  <c r="X78" i="25"/>
  <c r="W78" i="25" s="1"/>
  <c r="D78" i="25"/>
  <c r="C78" i="25" s="1"/>
  <c r="F78" i="25"/>
  <c r="E78" i="25" s="1"/>
  <c r="H79" i="25" s="1"/>
  <c r="G79" i="25" s="1"/>
  <c r="I77" i="25"/>
  <c r="L78" i="25" s="1"/>
  <c r="K78" i="25" s="1"/>
  <c r="AI73" i="22" l="1"/>
  <c r="AH73" i="22" s="1"/>
  <c r="AK73" i="22"/>
  <c r="AJ73" i="22" s="1"/>
  <c r="AM74" i="22" s="1"/>
  <c r="AL74" i="22" s="1"/>
  <c r="AN72" i="22"/>
  <c r="BF72" i="22"/>
  <c r="BC73" i="22"/>
  <c r="BB73" i="22" s="1"/>
  <c r="BE74" i="22" s="1"/>
  <c r="BD74" i="22" s="1"/>
  <c r="BA73" i="22"/>
  <c r="AZ73" i="22" s="1"/>
  <c r="I78" i="25"/>
  <c r="L79" i="25" s="1"/>
  <c r="K79" i="25" s="1"/>
  <c r="D79" i="25"/>
  <c r="C79" i="25" s="1"/>
  <c r="F79" i="25"/>
  <c r="E79" i="25" s="1"/>
  <c r="H80" i="25" s="1"/>
  <c r="G80" i="25" s="1"/>
  <c r="Z79" i="25"/>
  <c r="Y79" i="25" s="1"/>
  <c r="AB80" i="25" s="1"/>
  <c r="AA80" i="25" s="1"/>
  <c r="AC78" i="25"/>
  <c r="X79" i="25"/>
  <c r="W79" i="25" s="1"/>
  <c r="AQ79" i="25"/>
  <c r="AP79" i="25" s="1"/>
  <c r="AO79" i="25"/>
  <c r="AN79" i="25" s="1"/>
  <c r="AM79" i="25"/>
  <c r="AL79" i="25" s="1"/>
  <c r="AR78" i="25"/>
  <c r="BC74" i="22" l="1"/>
  <c r="BB74" i="22" s="1"/>
  <c r="BE75" i="22" s="1"/>
  <c r="BD75" i="22" s="1"/>
  <c r="BA74" i="22"/>
  <c r="AZ74" i="22" s="1"/>
  <c r="BF73" i="22"/>
  <c r="AI74" i="22"/>
  <c r="AH74" i="22" s="1"/>
  <c r="AK74" i="22"/>
  <c r="AJ74" i="22" s="1"/>
  <c r="AM75" i="22" s="1"/>
  <c r="AL75" i="22" s="1"/>
  <c r="AN73" i="22"/>
  <c r="AQ80" i="25"/>
  <c r="AP80" i="25" s="1"/>
  <c r="AM80" i="25"/>
  <c r="AL80" i="25" s="1"/>
  <c r="AR79" i="25"/>
  <c r="AO80" i="25"/>
  <c r="AN80" i="25" s="1"/>
  <c r="X80" i="25"/>
  <c r="W80" i="25" s="1"/>
  <c r="Z80" i="25"/>
  <c r="Y80" i="25" s="1"/>
  <c r="AB81" i="25" s="1"/>
  <c r="AA81" i="25" s="1"/>
  <c r="AC79" i="25"/>
  <c r="D80" i="25"/>
  <c r="C80" i="25" s="1"/>
  <c r="F80" i="25"/>
  <c r="E80" i="25" s="1"/>
  <c r="H81" i="25" s="1"/>
  <c r="G81" i="25" s="1"/>
  <c r="I79" i="25"/>
  <c r="L80" i="25" s="1"/>
  <c r="K80" i="25" s="1"/>
  <c r="AQ81" i="25" l="1"/>
  <c r="AP81" i="25" s="1"/>
  <c r="AI75" i="22"/>
  <c r="AH75" i="22" s="1"/>
  <c r="AK75" i="22"/>
  <c r="AJ75" i="22" s="1"/>
  <c r="AM76" i="22" s="1"/>
  <c r="AL76" i="22" s="1"/>
  <c r="AN74" i="22"/>
  <c r="BF74" i="22"/>
  <c r="BC75" i="22"/>
  <c r="BB75" i="22" s="1"/>
  <c r="BE76" i="22" s="1"/>
  <c r="BD76" i="22" s="1"/>
  <c r="BA75" i="22"/>
  <c r="AZ75" i="22" s="1"/>
  <c r="AO81" i="25"/>
  <c r="AN81" i="25" s="1"/>
  <c r="AQ82" i="25" s="1"/>
  <c r="AP82" i="25" s="1"/>
  <c r="AR80" i="25"/>
  <c r="AM81" i="25"/>
  <c r="AL81" i="25" s="1"/>
  <c r="D81" i="25"/>
  <c r="C81" i="25" s="1"/>
  <c r="F81" i="25"/>
  <c r="E81" i="25" s="1"/>
  <c r="H82" i="25" s="1"/>
  <c r="G82" i="25" s="1"/>
  <c r="I80" i="25"/>
  <c r="L81" i="25" s="1"/>
  <c r="K81" i="25" s="1"/>
  <c r="Z81" i="25"/>
  <c r="Y81" i="25" s="1"/>
  <c r="AB82" i="25" s="1"/>
  <c r="AA82" i="25" s="1"/>
  <c r="AC80" i="25"/>
  <c r="X81" i="25"/>
  <c r="W81" i="25" s="1"/>
  <c r="BF75" i="22" l="1"/>
  <c r="BC76" i="22"/>
  <c r="BB76" i="22" s="1"/>
  <c r="BE77" i="22" s="1"/>
  <c r="BD77" i="22" s="1"/>
  <c r="BA76" i="22"/>
  <c r="AZ76" i="22" s="1"/>
  <c r="AK76" i="22"/>
  <c r="AJ76" i="22" s="1"/>
  <c r="AM77" i="22" s="1"/>
  <c r="AL77" i="22" s="1"/>
  <c r="AI76" i="22"/>
  <c r="AH76" i="22" s="1"/>
  <c r="AN75" i="22"/>
  <c r="I81" i="25"/>
  <c r="L82" i="25" s="1"/>
  <c r="K82" i="25" s="1"/>
  <c r="D82" i="25"/>
  <c r="C82" i="25" s="1"/>
  <c r="F82" i="25"/>
  <c r="E82" i="25" s="1"/>
  <c r="H83" i="25" s="1"/>
  <c r="G83" i="25" s="1"/>
  <c r="AO82" i="25"/>
  <c r="AN82" i="25" s="1"/>
  <c r="AQ83" i="25" s="1"/>
  <c r="AP83" i="25" s="1"/>
  <c r="AR81" i="25"/>
  <c r="AM82" i="25"/>
  <c r="AL82" i="25" s="1"/>
  <c r="X82" i="25"/>
  <c r="W82" i="25" s="1"/>
  <c r="Z82" i="25"/>
  <c r="Y82" i="25" s="1"/>
  <c r="AB83" i="25" s="1"/>
  <c r="AA83" i="25" s="1"/>
  <c r="AC81" i="25"/>
  <c r="BF76" i="22" l="1"/>
  <c r="BA77" i="22"/>
  <c r="AZ77" i="22" s="1"/>
  <c r="BC77" i="22"/>
  <c r="BB77" i="22" s="1"/>
  <c r="BE78" i="22" s="1"/>
  <c r="BD78" i="22" s="1"/>
  <c r="AK77" i="22"/>
  <c r="AJ77" i="22" s="1"/>
  <c r="AM78" i="22" s="1"/>
  <c r="AL78" i="22" s="1"/>
  <c r="AI77" i="22"/>
  <c r="AH77" i="22" s="1"/>
  <c r="AN76" i="22"/>
  <c r="X83" i="25"/>
  <c r="W83" i="25" s="1"/>
  <c r="AC82" i="25"/>
  <c r="Z83" i="25"/>
  <c r="Y83" i="25" s="1"/>
  <c r="AB84" i="25" s="1"/>
  <c r="AA84" i="25" s="1"/>
  <c r="AR82" i="25"/>
  <c r="AO83" i="25"/>
  <c r="AN83" i="25" s="1"/>
  <c r="AQ84" i="25" s="1"/>
  <c r="AP84" i="25" s="1"/>
  <c r="AM83" i="25"/>
  <c r="AL83" i="25" s="1"/>
  <c r="F83" i="25"/>
  <c r="E83" i="25" s="1"/>
  <c r="H84" i="25" s="1"/>
  <c r="G84" i="25" s="1"/>
  <c r="I82" i="25"/>
  <c r="L83" i="25" s="1"/>
  <c r="K83" i="25" s="1"/>
  <c r="D83" i="25"/>
  <c r="C83" i="25" s="1"/>
  <c r="BA78" i="22" l="1"/>
  <c r="AZ78" i="22" s="1"/>
  <c r="BF77" i="22"/>
  <c r="BC78" i="22"/>
  <c r="BB78" i="22" s="1"/>
  <c r="BE79" i="22" s="1"/>
  <c r="BD79" i="22" s="1"/>
  <c r="AN77" i="22"/>
  <c r="AK78" i="22"/>
  <c r="AJ78" i="22" s="1"/>
  <c r="AM79" i="22" s="1"/>
  <c r="AL79" i="22" s="1"/>
  <c r="AI78" i="22"/>
  <c r="AH78" i="22" s="1"/>
  <c r="AR83" i="25"/>
  <c r="AM84" i="25"/>
  <c r="AL84" i="25" s="1"/>
  <c r="AO84" i="25"/>
  <c r="AN84" i="25" s="1"/>
  <c r="AQ85" i="25" s="1"/>
  <c r="AP85" i="25" s="1"/>
  <c r="F84" i="25"/>
  <c r="E84" i="25" s="1"/>
  <c r="H85" i="25" s="1"/>
  <c r="G85" i="25" s="1"/>
  <c r="I83" i="25"/>
  <c r="L84" i="25" s="1"/>
  <c r="K84" i="25" s="1"/>
  <c r="D84" i="25"/>
  <c r="C84" i="25" s="1"/>
  <c r="Z84" i="25"/>
  <c r="Y84" i="25" s="1"/>
  <c r="AB85" i="25" s="1"/>
  <c r="AA85" i="25" s="1"/>
  <c r="AC83" i="25"/>
  <c r="X84" i="25"/>
  <c r="W84" i="25" s="1"/>
  <c r="AN78" i="22" l="1"/>
  <c r="AK79" i="22"/>
  <c r="AJ79" i="22" s="1"/>
  <c r="AM80" i="22" s="1"/>
  <c r="AL80" i="22" s="1"/>
  <c r="AI79" i="22"/>
  <c r="AH79" i="22" s="1"/>
  <c r="BC79" i="22"/>
  <c r="BB79" i="22" s="1"/>
  <c r="BE80" i="22" s="1"/>
  <c r="BD80" i="22" s="1"/>
  <c r="BF78" i="22"/>
  <c r="BA79" i="22"/>
  <c r="AZ79" i="22" s="1"/>
  <c r="F85" i="25"/>
  <c r="E85" i="25" s="1"/>
  <c r="H86" i="25" s="1"/>
  <c r="G86" i="25" s="1"/>
  <c r="D85" i="25"/>
  <c r="C85" i="25" s="1"/>
  <c r="I84" i="25"/>
  <c r="L85" i="25" s="1"/>
  <c r="K85" i="25" s="1"/>
  <c r="AM85" i="25"/>
  <c r="AL85" i="25" s="1"/>
  <c r="AO85" i="25"/>
  <c r="AN85" i="25" s="1"/>
  <c r="AQ86" i="25" s="1"/>
  <c r="AP86" i="25" s="1"/>
  <c r="AR84" i="25"/>
  <c r="Z85" i="25"/>
  <c r="Y85" i="25" s="1"/>
  <c r="AB86" i="25" s="1"/>
  <c r="AA86" i="25" s="1"/>
  <c r="AC84" i="25"/>
  <c r="X85" i="25"/>
  <c r="W85" i="25" s="1"/>
  <c r="AN79" i="22" l="1"/>
  <c r="AK80" i="22"/>
  <c r="AJ80" i="22" s="1"/>
  <c r="AM81" i="22" s="1"/>
  <c r="AL81" i="22" s="1"/>
  <c r="AI80" i="22"/>
  <c r="AH80" i="22" s="1"/>
  <c r="BF79" i="22"/>
  <c r="BA80" i="22"/>
  <c r="AZ80" i="22" s="1"/>
  <c r="BC80" i="22"/>
  <c r="BB80" i="22" s="1"/>
  <c r="BE81" i="22" s="1"/>
  <c r="BD81" i="22" s="1"/>
  <c r="AO86" i="25"/>
  <c r="AN86" i="25" s="1"/>
  <c r="AQ87" i="25" s="1"/>
  <c r="AP87" i="25" s="1"/>
  <c r="AM86" i="25"/>
  <c r="AL86" i="25" s="1"/>
  <c r="AR85" i="25"/>
  <c r="F86" i="25"/>
  <c r="E86" i="25" s="1"/>
  <c r="H87" i="25" s="1"/>
  <c r="G87" i="25" s="1"/>
  <c r="I85" i="25"/>
  <c r="L86" i="25" s="1"/>
  <c r="K86" i="25" s="1"/>
  <c r="D86" i="25"/>
  <c r="C86" i="25" s="1"/>
  <c r="Z86" i="25"/>
  <c r="Y86" i="25" s="1"/>
  <c r="AB87" i="25" s="1"/>
  <c r="AA87" i="25" s="1"/>
  <c r="AC85" i="25"/>
  <c r="X86" i="25"/>
  <c r="W86" i="25" s="1"/>
  <c r="AI81" i="22" l="1"/>
  <c r="AH81" i="22" s="1"/>
  <c r="AN80" i="22"/>
  <c r="AK81" i="22"/>
  <c r="AJ81" i="22" s="1"/>
  <c r="AM82" i="22" s="1"/>
  <c r="AL82" i="22" s="1"/>
  <c r="BA81" i="22"/>
  <c r="AZ81" i="22" s="1"/>
  <c r="BC81" i="22"/>
  <c r="BB81" i="22" s="1"/>
  <c r="BE82" i="22" s="1"/>
  <c r="BD82" i="22" s="1"/>
  <c r="BF80" i="22"/>
  <c r="D87" i="25"/>
  <c r="C87" i="25" s="1"/>
  <c r="F87" i="25"/>
  <c r="E87" i="25" s="1"/>
  <c r="H88" i="25" s="1"/>
  <c r="G88" i="25" s="1"/>
  <c r="I86" i="25"/>
  <c r="L87" i="25" s="1"/>
  <c r="K87" i="25" s="1"/>
  <c r="AO87" i="25"/>
  <c r="AN87" i="25" s="1"/>
  <c r="AQ88" i="25" s="1"/>
  <c r="AP88" i="25" s="1"/>
  <c r="AR86" i="25"/>
  <c r="AM87" i="25"/>
  <c r="AL87" i="25" s="1"/>
  <c r="AC86" i="25"/>
  <c r="X87" i="25"/>
  <c r="W87" i="25" s="1"/>
  <c r="Z87" i="25"/>
  <c r="Y87" i="25" s="1"/>
  <c r="AB88" i="25" s="1"/>
  <c r="AA88" i="25" s="1"/>
  <c r="AI82" i="22" l="1"/>
  <c r="AH82" i="22" s="1"/>
  <c r="AN81" i="22"/>
  <c r="AK82" i="22"/>
  <c r="AJ82" i="22" s="1"/>
  <c r="AM83" i="22" s="1"/>
  <c r="AL83" i="22" s="1"/>
  <c r="BC82" i="22"/>
  <c r="BB82" i="22" s="1"/>
  <c r="BE83" i="22" s="1"/>
  <c r="BD83" i="22" s="1"/>
  <c r="BA82" i="22"/>
  <c r="AZ82" i="22" s="1"/>
  <c r="BF81" i="22"/>
  <c r="X88" i="25"/>
  <c r="W88" i="25" s="1"/>
  <c r="Z88" i="25"/>
  <c r="Y88" i="25" s="1"/>
  <c r="AB89" i="25" s="1"/>
  <c r="AA89" i="25" s="1"/>
  <c r="AC87" i="25"/>
  <c r="AO88" i="25"/>
  <c r="AN88" i="25" s="1"/>
  <c r="AQ89" i="25" s="1"/>
  <c r="AP89" i="25" s="1"/>
  <c r="AR87" i="25"/>
  <c r="AM88" i="25"/>
  <c r="AL88" i="25" s="1"/>
  <c r="D88" i="25"/>
  <c r="C88" i="25" s="1"/>
  <c r="F88" i="25"/>
  <c r="E88" i="25" s="1"/>
  <c r="H89" i="25" s="1"/>
  <c r="G89" i="25" s="1"/>
  <c r="I87" i="25"/>
  <c r="L88" i="25" s="1"/>
  <c r="K88" i="25" s="1"/>
  <c r="BA83" i="22" l="1"/>
  <c r="AZ83" i="22" s="1"/>
  <c r="BF83" i="22" s="1"/>
  <c r="BC83" i="22"/>
  <c r="BB83" i="22" s="1"/>
  <c r="BF82" i="22"/>
  <c r="AN82" i="22"/>
  <c r="AI83" i="22"/>
  <c r="AH83" i="22" s="1"/>
  <c r="AK83" i="22"/>
  <c r="AJ83" i="22" s="1"/>
  <c r="AM84" i="22" s="1"/>
  <c r="AL84" i="22" s="1"/>
  <c r="D89" i="25"/>
  <c r="C89" i="25" s="1"/>
  <c r="F89" i="25"/>
  <c r="E89" i="25" s="1"/>
  <c r="H90" i="25" s="1"/>
  <c r="G90" i="25" s="1"/>
  <c r="I88" i="25"/>
  <c r="L89" i="25" s="1"/>
  <c r="K89" i="25" s="1"/>
  <c r="AM89" i="25"/>
  <c r="AL89" i="25" s="1"/>
  <c r="AO89" i="25"/>
  <c r="AN89" i="25" s="1"/>
  <c r="AQ90" i="25" s="1"/>
  <c r="AP90" i="25" s="1"/>
  <c r="AR88" i="25"/>
  <c r="Z89" i="25"/>
  <c r="Y89" i="25" s="1"/>
  <c r="AB90" i="25" s="1"/>
  <c r="AA90" i="25" s="1"/>
  <c r="AC88" i="25"/>
  <c r="X89" i="25"/>
  <c r="W89" i="25" s="1"/>
  <c r="AN83" i="22" l="1"/>
  <c r="AK84" i="22"/>
  <c r="AJ84" i="22" s="1"/>
  <c r="AM85" i="22" s="1"/>
  <c r="AL85" i="22" s="1"/>
  <c r="AI84" i="22"/>
  <c r="AH84" i="22" s="1"/>
  <c r="AC89" i="25"/>
  <c r="X90" i="25"/>
  <c r="W90" i="25" s="1"/>
  <c r="Z90" i="25"/>
  <c r="Y90" i="25" s="1"/>
  <c r="AB91" i="25" s="1"/>
  <c r="AA91" i="25" s="1"/>
  <c r="F90" i="25"/>
  <c r="E90" i="25" s="1"/>
  <c r="H91" i="25" s="1"/>
  <c r="G91" i="25" s="1"/>
  <c r="I89" i="25"/>
  <c r="L90" i="25" s="1"/>
  <c r="K90" i="25" s="1"/>
  <c r="D90" i="25"/>
  <c r="C90" i="25" s="1"/>
  <c r="AO90" i="25"/>
  <c r="AN90" i="25" s="1"/>
  <c r="AQ91" i="25" s="1"/>
  <c r="AP91" i="25" s="1"/>
  <c r="AM90" i="25"/>
  <c r="AL90" i="25" s="1"/>
  <c r="AR89" i="25"/>
  <c r="AK85" i="22" l="1"/>
  <c r="AJ85" i="22" s="1"/>
  <c r="AM86" i="22" s="1"/>
  <c r="AL86" i="22" s="1"/>
  <c r="AI85" i="22"/>
  <c r="AH85" i="22" s="1"/>
  <c r="AN84" i="22"/>
  <c r="AM91" i="25"/>
  <c r="AL91" i="25" s="1"/>
  <c r="AO91" i="25"/>
  <c r="AN91" i="25" s="1"/>
  <c r="AQ92" i="25" s="1"/>
  <c r="AP92" i="25" s="1"/>
  <c r="AR90" i="25"/>
  <c r="I90" i="25"/>
  <c r="L91" i="25" s="1"/>
  <c r="K91" i="25" s="1"/>
  <c r="D91" i="25"/>
  <c r="C91" i="25" s="1"/>
  <c r="F91" i="25"/>
  <c r="E91" i="25" s="1"/>
  <c r="H92" i="25" s="1"/>
  <c r="G92" i="25" s="1"/>
  <c r="Z91" i="25"/>
  <c r="Y91" i="25" s="1"/>
  <c r="AB92" i="25" s="1"/>
  <c r="AA92" i="25" s="1"/>
  <c r="AC90" i="25"/>
  <c r="X91" i="25"/>
  <c r="W91" i="25" s="1"/>
  <c r="AK86" i="22" l="1"/>
  <c r="AJ86" i="22" s="1"/>
  <c r="AM87" i="22" s="1"/>
  <c r="AL87" i="22" s="1"/>
  <c r="AI86" i="22"/>
  <c r="AH86" i="22" s="1"/>
  <c r="AN85" i="22"/>
  <c r="X92" i="25"/>
  <c r="W92" i="25" s="1"/>
  <c r="Z92" i="25"/>
  <c r="Y92" i="25" s="1"/>
  <c r="AB93" i="25" s="1"/>
  <c r="AA93" i="25" s="1"/>
  <c r="AC91" i="25"/>
  <c r="F92" i="25"/>
  <c r="E92" i="25" s="1"/>
  <c r="H93" i="25" s="1"/>
  <c r="G93" i="25" s="1"/>
  <c r="I91" i="25"/>
  <c r="L92" i="25" s="1"/>
  <c r="K92" i="25" s="1"/>
  <c r="D92" i="25"/>
  <c r="C92" i="25" s="1"/>
  <c r="AR91" i="25"/>
  <c r="AM92" i="25"/>
  <c r="AL92" i="25" s="1"/>
  <c r="AO92" i="25"/>
  <c r="AN92" i="25" s="1"/>
  <c r="AQ93" i="25" s="1"/>
  <c r="AP93" i="25" s="1"/>
  <c r="AK87" i="22" l="1"/>
  <c r="AJ87" i="22" s="1"/>
  <c r="AM88" i="22" s="1"/>
  <c r="AL88" i="22" s="1"/>
  <c r="AI87" i="22"/>
  <c r="AH87" i="22" s="1"/>
  <c r="AN86" i="22"/>
  <c r="AR92" i="25"/>
  <c r="AO93" i="25"/>
  <c r="AN93" i="25" s="1"/>
  <c r="AQ94" i="25" s="1"/>
  <c r="AP94" i="25" s="1"/>
  <c r="AM93" i="25"/>
  <c r="AL93" i="25" s="1"/>
  <c r="F93" i="25"/>
  <c r="E93" i="25" s="1"/>
  <c r="H94" i="25" s="1"/>
  <c r="G94" i="25" s="1"/>
  <c r="I92" i="25"/>
  <c r="L93" i="25" s="1"/>
  <c r="K93" i="25" s="1"/>
  <c r="D93" i="25"/>
  <c r="C93" i="25" s="1"/>
  <c r="Z93" i="25"/>
  <c r="Y93" i="25" s="1"/>
  <c r="AB94" i="25" s="1"/>
  <c r="AA94" i="25" s="1"/>
  <c r="AC92" i="25"/>
  <c r="X93" i="25"/>
  <c r="W93" i="25" s="1"/>
  <c r="AI88" i="22" l="1"/>
  <c r="AH88" i="22" s="1"/>
  <c r="AN87" i="22"/>
  <c r="AK88" i="22"/>
  <c r="AJ88" i="22" s="1"/>
  <c r="AM89" i="22" s="1"/>
  <c r="AL89" i="22" s="1"/>
  <c r="AO94" i="25"/>
  <c r="AN94" i="25" s="1"/>
  <c r="AQ95" i="25" s="1"/>
  <c r="AP95" i="25" s="1"/>
  <c r="AR93" i="25"/>
  <c r="AM94" i="25"/>
  <c r="AL94" i="25" s="1"/>
  <c r="F94" i="25"/>
  <c r="E94" i="25" s="1"/>
  <c r="H95" i="25" s="1"/>
  <c r="G95" i="25" s="1"/>
  <c r="I93" i="25"/>
  <c r="L94" i="25" s="1"/>
  <c r="K94" i="25" s="1"/>
  <c r="D94" i="25"/>
  <c r="C94" i="25" s="1"/>
  <c r="Z94" i="25"/>
  <c r="Y94" i="25" s="1"/>
  <c r="AB95" i="25" s="1"/>
  <c r="AA95" i="25" s="1"/>
  <c r="AC93" i="25"/>
  <c r="X94" i="25"/>
  <c r="W94" i="25" s="1"/>
  <c r="AI89" i="22" l="1"/>
  <c r="AH89" i="22" s="1"/>
  <c r="AK89" i="22"/>
  <c r="AJ89" i="22" s="1"/>
  <c r="AM90" i="22" s="1"/>
  <c r="AL90" i="22" s="1"/>
  <c r="AN88" i="22"/>
  <c r="AO95" i="25"/>
  <c r="AN95" i="25" s="1"/>
  <c r="AQ96" i="25" s="1"/>
  <c r="AP96" i="25" s="1"/>
  <c r="AM95" i="25"/>
  <c r="AL95" i="25" s="1"/>
  <c r="AR94" i="25"/>
  <c r="X95" i="25"/>
  <c r="W95" i="25" s="1"/>
  <c r="Z95" i="25"/>
  <c r="Y95" i="25" s="1"/>
  <c r="AB96" i="25" s="1"/>
  <c r="AA96" i="25" s="1"/>
  <c r="AC94" i="25"/>
  <c r="I94" i="25"/>
  <c r="L95" i="25" s="1"/>
  <c r="K95" i="25" s="1"/>
  <c r="D95" i="25"/>
  <c r="C95" i="25" s="1"/>
  <c r="F95" i="25"/>
  <c r="E95" i="25" s="1"/>
  <c r="H96" i="25" s="1"/>
  <c r="G96" i="25" s="1"/>
  <c r="AN89" i="22" l="1"/>
  <c r="AI90" i="22"/>
  <c r="AH90" i="22" s="1"/>
  <c r="AK90" i="22"/>
  <c r="AJ90" i="22" s="1"/>
  <c r="AM91" i="22" s="1"/>
  <c r="AL91" i="22" s="1"/>
  <c r="D96" i="25"/>
  <c r="C96" i="25" s="1"/>
  <c r="I95" i="25"/>
  <c r="L96" i="25" s="1"/>
  <c r="K96" i="25" s="1"/>
  <c r="F96" i="25"/>
  <c r="E96" i="25" s="1"/>
  <c r="H97" i="25" s="1"/>
  <c r="G97" i="25" s="1"/>
  <c r="Z96" i="25"/>
  <c r="Y96" i="25" s="1"/>
  <c r="AB97" i="25" s="1"/>
  <c r="AA97" i="25" s="1"/>
  <c r="X96" i="25"/>
  <c r="W96" i="25" s="1"/>
  <c r="AC95" i="25"/>
  <c r="AM96" i="25"/>
  <c r="AL96" i="25" s="1"/>
  <c r="AO96" i="25"/>
  <c r="AN96" i="25" s="1"/>
  <c r="AQ97" i="25" s="1"/>
  <c r="AP97" i="25" s="1"/>
  <c r="AR95" i="25"/>
  <c r="AN90" i="22" l="1"/>
  <c r="AI91" i="22"/>
  <c r="AH91" i="22" s="1"/>
  <c r="AK91" i="22"/>
  <c r="AJ91" i="22" s="1"/>
  <c r="AM92" i="22" s="1"/>
  <c r="AL92" i="22" s="1"/>
  <c r="AM97" i="25"/>
  <c r="AL97" i="25" s="1"/>
  <c r="AO97" i="25"/>
  <c r="AN97" i="25" s="1"/>
  <c r="AQ98" i="25" s="1"/>
  <c r="AP98" i="25" s="1"/>
  <c r="AR96" i="25"/>
  <c r="Z97" i="25"/>
  <c r="Y97" i="25" s="1"/>
  <c r="AB98" i="25" s="1"/>
  <c r="AA98" i="25" s="1"/>
  <c r="AC96" i="25"/>
  <c r="X97" i="25"/>
  <c r="W97" i="25" s="1"/>
  <c r="I96" i="25"/>
  <c r="L97" i="25" s="1"/>
  <c r="K97" i="25" s="1"/>
  <c r="D97" i="25"/>
  <c r="C97" i="25" s="1"/>
  <c r="F97" i="25"/>
  <c r="E97" i="25" s="1"/>
  <c r="H98" i="25" s="1"/>
  <c r="G98" i="25" s="1"/>
  <c r="AI92" i="22" l="1"/>
  <c r="AH92" i="22" s="1"/>
  <c r="AN91" i="22"/>
  <c r="AK92" i="22"/>
  <c r="AJ92" i="22" s="1"/>
  <c r="AM93" i="22" s="1"/>
  <c r="AL93" i="22" s="1"/>
  <c r="X98" i="25"/>
  <c r="W98" i="25" s="1"/>
  <c r="Z98" i="25"/>
  <c r="Y98" i="25" s="1"/>
  <c r="AB99" i="25" s="1"/>
  <c r="AA99" i="25" s="1"/>
  <c r="AC97" i="25"/>
  <c r="F98" i="25"/>
  <c r="E98" i="25" s="1"/>
  <c r="H99" i="25" s="1"/>
  <c r="G99" i="25" s="1"/>
  <c r="D98" i="25"/>
  <c r="C98" i="25" s="1"/>
  <c r="I97" i="25"/>
  <c r="L98" i="25" s="1"/>
  <c r="K98" i="25" s="1"/>
  <c r="AO98" i="25"/>
  <c r="AN98" i="25" s="1"/>
  <c r="AQ99" i="25" s="1"/>
  <c r="AP99" i="25" s="1"/>
  <c r="AM98" i="25"/>
  <c r="AL98" i="25" s="1"/>
  <c r="AR97" i="25"/>
  <c r="AN92" i="22" l="1"/>
  <c r="AK93" i="22"/>
  <c r="AJ93" i="22" s="1"/>
  <c r="AM94" i="22" s="1"/>
  <c r="AL94" i="22" s="1"/>
  <c r="AI93" i="22"/>
  <c r="AH93" i="22" s="1"/>
  <c r="AO99" i="25"/>
  <c r="AN99" i="25" s="1"/>
  <c r="AQ100" i="25" s="1"/>
  <c r="AP100" i="25" s="1"/>
  <c r="AR98" i="25"/>
  <c r="AM99" i="25"/>
  <c r="AL99" i="25" s="1"/>
  <c r="D99" i="25"/>
  <c r="C99" i="25" s="1"/>
  <c r="F99" i="25"/>
  <c r="E99" i="25" s="1"/>
  <c r="H100" i="25" s="1"/>
  <c r="G100" i="25" s="1"/>
  <c r="I98" i="25"/>
  <c r="L99" i="25" s="1"/>
  <c r="K99" i="25" s="1"/>
  <c r="Z99" i="25"/>
  <c r="Y99" i="25" s="1"/>
  <c r="AB100" i="25" s="1"/>
  <c r="AA100" i="25" s="1"/>
  <c r="AC98" i="25"/>
  <c r="X99" i="25"/>
  <c r="W99" i="25" s="1"/>
  <c r="AK94" i="22" l="1"/>
  <c r="AJ94" i="22" s="1"/>
  <c r="AM95" i="22" s="1"/>
  <c r="AL95" i="22" s="1"/>
  <c r="AI94" i="22"/>
  <c r="AH94" i="22" s="1"/>
  <c r="AN93" i="22"/>
  <c r="AO100" i="25"/>
  <c r="AN100" i="25" s="1"/>
  <c r="AQ101" i="25" s="1"/>
  <c r="AP101" i="25" s="1"/>
  <c r="AR99" i="25"/>
  <c r="AM100" i="25"/>
  <c r="AL100" i="25" s="1"/>
  <c r="D100" i="25"/>
  <c r="C100" i="25" s="1"/>
  <c r="F100" i="25"/>
  <c r="E100" i="25" s="1"/>
  <c r="H101" i="25" s="1"/>
  <c r="G101" i="25" s="1"/>
  <c r="I99" i="25"/>
  <c r="L100" i="25" s="1"/>
  <c r="K100" i="25" s="1"/>
  <c r="AC99" i="25"/>
  <c r="X100" i="25"/>
  <c r="W100" i="25" s="1"/>
  <c r="Z100" i="25"/>
  <c r="Y100" i="25" s="1"/>
  <c r="AB101" i="25" s="1"/>
  <c r="AA101" i="25" s="1"/>
  <c r="AK95" i="22" l="1"/>
  <c r="AJ95" i="22" s="1"/>
  <c r="AM96" i="22" s="1"/>
  <c r="AL96" i="22" s="1"/>
  <c r="AI95" i="22"/>
  <c r="AH95" i="22" s="1"/>
  <c r="AN94" i="22"/>
  <c r="X101" i="25"/>
  <c r="W101" i="25" s="1"/>
  <c r="Z101" i="25"/>
  <c r="Y101" i="25" s="1"/>
  <c r="AB102" i="25" s="1"/>
  <c r="AA102" i="25" s="1"/>
  <c r="AC100" i="25"/>
  <c r="AO101" i="25"/>
  <c r="AN101" i="25" s="1"/>
  <c r="AQ102" i="25" s="1"/>
  <c r="AP102" i="25" s="1"/>
  <c r="AR100" i="25"/>
  <c r="AM101" i="25"/>
  <c r="AL101" i="25" s="1"/>
  <c r="F101" i="25"/>
  <c r="E101" i="25" s="1"/>
  <c r="H102" i="25" s="1"/>
  <c r="G102" i="25" s="1"/>
  <c r="D101" i="25"/>
  <c r="C101" i="25" s="1"/>
  <c r="I100" i="25"/>
  <c r="L101" i="25" s="1"/>
  <c r="K101" i="25" s="1"/>
  <c r="AI96" i="22" l="1"/>
  <c r="AH96" i="22" s="1"/>
  <c r="AK96" i="22"/>
  <c r="AJ96" i="22" s="1"/>
  <c r="AM97" i="22" s="1"/>
  <c r="AL97" i="22" s="1"/>
  <c r="AN95" i="22"/>
  <c r="AR101" i="25"/>
  <c r="AM102" i="25"/>
  <c r="AL102" i="25" s="1"/>
  <c r="AO102" i="25"/>
  <c r="AN102" i="25" s="1"/>
  <c r="AQ103" i="25" s="1"/>
  <c r="AP103" i="25" s="1"/>
  <c r="D102" i="25"/>
  <c r="C102" i="25" s="1"/>
  <c r="F102" i="25"/>
  <c r="E102" i="25" s="1"/>
  <c r="H103" i="25" s="1"/>
  <c r="G103" i="25" s="1"/>
  <c r="I101" i="25"/>
  <c r="L102" i="25" s="1"/>
  <c r="K102" i="25" s="1"/>
  <c r="Z102" i="25"/>
  <c r="Y102" i="25" s="1"/>
  <c r="AB103" i="25" s="1"/>
  <c r="AA103" i="25" s="1"/>
  <c r="AC101" i="25"/>
  <c r="X102" i="25"/>
  <c r="W102" i="25" s="1"/>
  <c r="AN96" i="22" l="1"/>
  <c r="AI97" i="22"/>
  <c r="AH97" i="22" s="1"/>
  <c r="AK97" i="22"/>
  <c r="AJ97" i="22" s="1"/>
  <c r="AM98" i="22" s="1"/>
  <c r="AL98" i="22" s="1"/>
  <c r="AO103" i="25"/>
  <c r="AN103" i="25" s="1"/>
  <c r="AQ104" i="25" s="1"/>
  <c r="AP104" i="25" s="1"/>
  <c r="AR102" i="25"/>
  <c r="AM103" i="25"/>
  <c r="AL103" i="25" s="1"/>
  <c r="I102" i="25"/>
  <c r="L103" i="25" s="1"/>
  <c r="K103" i="25" s="1"/>
  <c r="F103" i="25"/>
  <c r="E103" i="25" s="1"/>
  <c r="H104" i="25" s="1"/>
  <c r="G104" i="25" s="1"/>
  <c r="D103" i="25"/>
  <c r="C103" i="25" s="1"/>
  <c r="Z103" i="25"/>
  <c r="Y103" i="25" s="1"/>
  <c r="AB104" i="25" s="1"/>
  <c r="AA104" i="25" s="1"/>
  <c r="X103" i="25"/>
  <c r="W103" i="25" s="1"/>
  <c r="AC102" i="25"/>
  <c r="AK98" i="22" l="1"/>
  <c r="AJ98" i="22" s="1"/>
  <c r="AM99" i="22" s="1"/>
  <c r="AL99" i="22" s="1"/>
  <c r="AI98" i="22"/>
  <c r="AH98" i="22" s="1"/>
  <c r="AN97" i="22"/>
  <c r="AC103" i="25"/>
  <c r="Z104" i="25"/>
  <c r="Y104" i="25" s="1"/>
  <c r="AB105" i="25" s="1"/>
  <c r="AA105" i="25" s="1"/>
  <c r="X104" i="25"/>
  <c r="W104" i="25" s="1"/>
  <c r="AO104" i="25"/>
  <c r="AN104" i="25" s="1"/>
  <c r="AQ105" i="25" s="1"/>
  <c r="AP105" i="25" s="1"/>
  <c r="AM104" i="25"/>
  <c r="AL104" i="25" s="1"/>
  <c r="AR103" i="25"/>
  <c r="I103" i="25"/>
  <c r="L104" i="25" s="1"/>
  <c r="K104" i="25" s="1"/>
  <c r="D104" i="25"/>
  <c r="C104" i="25" s="1"/>
  <c r="F104" i="25"/>
  <c r="E104" i="25" s="1"/>
  <c r="H105" i="25" s="1"/>
  <c r="G105" i="25" s="1"/>
  <c r="AK99" i="22" l="1"/>
  <c r="AJ99" i="22" s="1"/>
  <c r="AM100" i="22" s="1"/>
  <c r="AL100" i="22" s="1"/>
  <c r="AI99" i="22"/>
  <c r="AH99" i="22" s="1"/>
  <c r="AN98" i="22"/>
  <c r="X105" i="25"/>
  <c r="W105" i="25" s="1"/>
  <c r="AC104" i="25"/>
  <c r="Z105" i="25"/>
  <c r="Y105" i="25" s="1"/>
  <c r="AB106" i="25" s="1"/>
  <c r="AA106" i="25" s="1"/>
  <c r="F105" i="25"/>
  <c r="E105" i="25" s="1"/>
  <c r="H106" i="25" s="1"/>
  <c r="G106" i="25" s="1"/>
  <c r="D105" i="25"/>
  <c r="C105" i="25" s="1"/>
  <c r="I104" i="25"/>
  <c r="L105" i="25" s="1"/>
  <c r="K105" i="25" s="1"/>
  <c r="AM105" i="25"/>
  <c r="AL105" i="25" s="1"/>
  <c r="AR104" i="25"/>
  <c r="AO105" i="25"/>
  <c r="AN105" i="25" s="1"/>
  <c r="AQ106" i="25" s="1"/>
  <c r="AP106" i="25" s="1"/>
  <c r="AI100" i="22" l="1"/>
  <c r="AH100" i="22" s="1"/>
  <c r="AN99" i="22"/>
  <c r="AK100" i="22"/>
  <c r="AJ100" i="22" s="1"/>
  <c r="AM101" i="22" s="1"/>
  <c r="AL101" i="22" s="1"/>
  <c r="AO106" i="25"/>
  <c r="AN106" i="25" s="1"/>
  <c r="AQ107" i="25" s="1"/>
  <c r="AP107" i="25" s="1"/>
  <c r="AR105" i="25"/>
  <c r="AM106" i="25"/>
  <c r="AL106" i="25" s="1"/>
  <c r="F106" i="25"/>
  <c r="E106" i="25" s="1"/>
  <c r="H107" i="25" s="1"/>
  <c r="G107" i="25" s="1"/>
  <c r="I105" i="25"/>
  <c r="L106" i="25" s="1"/>
  <c r="K106" i="25" s="1"/>
  <c r="D106" i="25"/>
  <c r="C106" i="25" s="1"/>
  <c r="X106" i="25"/>
  <c r="W106" i="25" s="1"/>
  <c r="Z106" i="25"/>
  <c r="Y106" i="25" s="1"/>
  <c r="AB107" i="25" s="1"/>
  <c r="AA107" i="25" s="1"/>
  <c r="AC105" i="25"/>
  <c r="AN100" i="22" l="1"/>
  <c r="AI101" i="22"/>
  <c r="AH101" i="22" s="1"/>
  <c r="AK101" i="22"/>
  <c r="AJ101" i="22" s="1"/>
  <c r="AM102" i="22" s="1"/>
  <c r="AL102" i="22" s="1"/>
  <c r="AC106" i="25"/>
  <c r="X107" i="25"/>
  <c r="W107" i="25" s="1"/>
  <c r="Z107" i="25"/>
  <c r="Y107" i="25" s="1"/>
  <c r="AB108" i="25" s="1"/>
  <c r="AA108" i="25" s="1"/>
  <c r="AO107" i="25"/>
  <c r="AN107" i="25" s="1"/>
  <c r="AQ108" i="25" s="1"/>
  <c r="AP108" i="25" s="1"/>
  <c r="AR106" i="25"/>
  <c r="AM107" i="25"/>
  <c r="AL107" i="25" s="1"/>
  <c r="D107" i="25"/>
  <c r="C107" i="25" s="1"/>
  <c r="F107" i="25"/>
  <c r="E107" i="25" s="1"/>
  <c r="H108" i="25" s="1"/>
  <c r="G108" i="25" s="1"/>
  <c r="I106" i="25"/>
  <c r="L107" i="25" s="1"/>
  <c r="K107" i="25" s="1"/>
  <c r="AK102" i="22" l="1"/>
  <c r="AJ102" i="22" s="1"/>
  <c r="AM103" i="22" s="1"/>
  <c r="AL103" i="22" s="1"/>
  <c r="AI102" i="22"/>
  <c r="AH102" i="22" s="1"/>
  <c r="AN101" i="22"/>
  <c r="F108" i="25"/>
  <c r="E108" i="25" s="1"/>
  <c r="H109" i="25" s="1"/>
  <c r="G109" i="25" s="1"/>
  <c r="I107" i="25"/>
  <c r="L108" i="25" s="1"/>
  <c r="K108" i="25" s="1"/>
  <c r="D108" i="25"/>
  <c r="C108" i="25" s="1"/>
  <c r="AO108" i="25"/>
  <c r="AN108" i="25" s="1"/>
  <c r="AQ109" i="25" s="1"/>
  <c r="AP109" i="25" s="1"/>
  <c r="AR107" i="25"/>
  <c r="AM108" i="25"/>
  <c r="AL108" i="25" s="1"/>
  <c r="X108" i="25"/>
  <c r="W108" i="25" s="1"/>
  <c r="Z108" i="25"/>
  <c r="Y108" i="25" s="1"/>
  <c r="AB109" i="25" s="1"/>
  <c r="AA109" i="25" s="1"/>
  <c r="AC107" i="25"/>
  <c r="AI103" i="22" l="1"/>
  <c r="AH103" i="22" s="1"/>
  <c r="AN102" i="22"/>
  <c r="AK103" i="22"/>
  <c r="AJ103" i="22" s="1"/>
  <c r="AM104" i="22" s="1"/>
  <c r="AL104" i="22" s="1"/>
  <c r="X109" i="25"/>
  <c r="W109" i="25" s="1"/>
  <c r="Z109" i="25"/>
  <c r="Y109" i="25" s="1"/>
  <c r="AB110" i="25" s="1"/>
  <c r="AA110" i="25" s="1"/>
  <c r="AC108" i="25"/>
  <c r="F109" i="25"/>
  <c r="E109" i="25" s="1"/>
  <c r="H110" i="25" s="1"/>
  <c r="G110" i="25" s="1"/>
  <c r="I108" i="25"/>
  <c r="L109" i="25" s="1"/>
  <c r="K109" i="25" s="1"/>
  <c r="D109" i="25"/>
  <c r="C109" i="25" s="1"/>
  <c r="AO109" i="25"/>
  <c r="AN109" i="25" s="1"/>
  <c r="AQ110" i="25" s="1"/>
  <c r="AP110" i="25" s="1"/>
  <c r="AR108" i="25"/>
  <c r="AM109" i="25"/>
  <c r="AL109" i="25" s="1"/>
  <c r="AN103" i="22" l="1"/>
  <c r="AI104" i="22"/>
  <c r="AH104" i="22" s="1"/>
  <c r="AK104" i="22"/>
  <c r="AJ104" i="22" s="1"/>
  <c r="AM105" i="22" s="1"/>
  <c r="AL105" i="22" s="1"/>
  <c r="D110" i="25"/>
  <c r="C110" i="25" s="1"/>
  <c r="F110" i="25"/>
  <c r="E110" i="25" s="1"/>
  <c r="H111" i="25" s="1"/>
  <c r="G111" i="25" s="1"/>
  <c r="I109" i="25"/>
  <c r="L110" i="25" s="1"/>
  <c r="K110" i="25" s="1"/>
  <c r="AM110" i="25"/>
  <c r="AL110" i="25" s="1"/>
  <c r="AO110" i="25"/>
  <c r="AN110" i="25" s="1"/>
  <c r="AQ111" i="25" s="1"/>
  <c r="AP111" i="25" s="1"/>
  <c r="AR109" i="25"/>
  <c r="X110" i="25"/>
  <c r="W110" i="25" s="1"/>
  <c r="Z110" i="25"/>
  <c r="Y110" i="25" s="1"/>
  <c r="AB111" i="25" s="1"/>
  <c r="AA111" i="25" s="1"/>
  <c r="AC109" i="25"/>
  <c r="AN104" i="22" l="1"/>
  <c r="AK105" i="22"/>
  <c r="AJ105" i="22" s="1"/>
  <c r="AM106" i="22" s="1"/>
  <c r="AL106" i="22" s="1"/>
  <c r="AI105" i="22"/>
  <c r="AH105" i="22" s="1"/>
  <c r="AM111" i="25"/>
  <c r="AL111" i="25" s="1"/>
  <c r="AO111" i="25"/>
  <c r="AN111" i="25" s="1"/>
  <c r="AQ112" i="25" s="1"/>
  <c r="AP112" i="25" s="1"/>
  <c r="AR110" i="25"/>
  <c r="AC110" i="25"/>
  <c r="Z111" i="25"/>
  <c r="Y111" i="25" s="1"/>
  <c r="AB112" i="25" s="1"/>
  <c r="AA112" i="25" s="1"/>
  <c r="X111" i="25"/>
  <c r="W111" i="25" s="1"/>
  <c r="F111" i="25"/>
  <c r="E111" i="25" s="1"/>
  <c r="H112" i="25" s="1"/>
  <c r="G112" i="25" s="1"/>
  <c r="I110" i="25"/>
  <c r="L111" i="25" s="1"/>
  <c r="K111" i="25" s="1"/>
  <c r="D111" i="25"/>
  <c r="C111" i="25" s="1"/>
  <c r="AN105" i="22" l="1"/>
  <c r="AI106" i="22"/>
  <c r="AH106" i="22" s="1"/>
  <c r="AK106" i="22"/>
  <c r="AJ106" i="22" s="1"/>
  <c r="AM107" i="22" s="1"/>
  <c r="AL107" i="22" s="1"/>
  <c r="X112" i="25"/>
  <c r="W112" i="25" s="1"/>
  <c r="Z112" i="25"/>
  <c r="Y112" i="25" s="1"/>
  <c r="AB113" i="25" s="1"/>
  <c r="AA113" i="25" s="1"/>
  <c r="AC111" i="25"/>
  <c r="D112" i="25"/>
  <c r="C112" i="25" s="1"/>
  <c r="F112" i="25"/>
  <c r="E112" i="25" s="1"/>
  <c r="H113" i="25" s="1"/>
  <c r="G113" i="25" s="1"/>
  <c r="I111" i="25"/>
  <c r="L112" i="25" s="1"/>
  <c r="K112" i="25" s="1"/>
  <c r="AM112" i="25"/>
  <c r="AL112" i="25" s="1"/>
  <c r="AR111" i="25"/>
  <c r="AO112" i="25"/>
  <c r="AN112" i="25" s="1"/>
  <c r="AQ113" i="25" s="1"/>
  <c r="AP113" i="25" s="1"/>
  <c r="AK107" i="22" l="1"/>
  <c r="AJ107" i="22" s="1"/>
  <c r="AM108" i="22" s="1"/>
  <c r="AL108" i="22" s="1"/>
  <c r="AI107" i="22"/>
  <c r="AH107" i="22" s="1"/>
  <c r="AN106" i="22"/>
  <c r="F113" i="25"/>
  <c r="E113" i="25" s="1"/>
  <c r="H114" i="25" s="1"/>
  <c r="G114" i="25" s="1"/>
  <c r="I112" i="25"/>
  <c r="L113" i="25" s="1"/>
  <c r="K113" i="25" s="1"/>
  <c r="D113" i="25"/>
  <c r="C113" i="25" s="1"/>
  <c r="AO113" i="25"/>
  <c r="AN113" i="25" s="1"/>
  <c r="AQ114" i="25" s="1"/>
  <c r="AP114" i="25" s="1"/>
  <c r="AR112" i="25"/>
  <c r="AM113" i="25"/>
  <c r="AL113" i="25" s="1"/>
  <c r="Z113" i="25"/>
  <c r="Y113" i="25" s="1"/>
  <c r="AB114" i="25" s="1"/>
  <c r="AA114" i="25" s="1"/>
  <c r="AC112" i="25"/>
  <c r="X113" i="25"/>
  <c r="W113" i="25" s="1"/>
  <c r="AI108" i="22" l="1"/>
  <c r="AH108" i="22" s="1"/>
  <c r="AN107" i="22"/>
  <c r="AK108" i="22"/>
  <c r="AJ108" i="22" s="1"/>
  <c r="AM109" i="22" s="1"/>
  <c r="AL109" i="22" s="1"/>
  <c r="AM114" i="25"/>
  <c r="AL114" i="25" s="1"/>
  <c r="AO114" i="25"/>
  <c r="AN114" i="25" s="1"/>
  <c r="AQ115" i="25" s="1"/>
  <c r="AP115" i="25" s="1"/>
  <c r="AR113" i="25"/>
  <c r="F114" i="25"/>
  <c r="E114" i="25" s="1"/>
  <c r="H115" i="25" s="1"/>
  <c r="G115" i="25" s="1"/>
  <c r="I113" i="25"/>
  <c r="L114" i="25" s="1"/>
  <c r="K114" i="25" s="1"/>
  <c r="D114" i="25"/>
  <c r="C114" i="25" s="1"/>
  <c r="Z114" i="25"/>
  <c r="Y114" i="25" s="1"/>
  <c r="AB115" i="25" s="1"/>
  <c r="AA115" i="25" s="1"/>
  <c r="AC113" i="25"/>
  <c r="X114" i="25"/>
  <c r="W114" i="25" s="1"/>
  <c r="AI109" i="22" l="1"/>
  <c r="AH109" i="22" s="1"/>
  <c r="AN108" i="22"/>
  <c r="AK109" i="22"/>
  <c r="AJ109" i="22" s="1"/>
  <c r="AM110" i="22" s="1"/>
  <c r="AL110" i="22" s="1"/>
  <c r="F115" i="25"/>
  <c r="E115" i="25" s="1"/>
  <c r="H116" i="25" s="1"/>
  <c r="G116" i="25" s="1"/>
  <c r="I114" i="25"/>
  <c r="L115" i="25" s="1"/>
  <c r="K115" i="25" s="1"/>
  <c r="D115" i="25"/>
  <c r="C115" i="25" s="1"/>
  <c r="AC114" i="25"/>
  <c r="X115" i="25"/>
  <c r="W115" i="25" s="1"/>
  <c r="Z115" i="25"/>
  <c r="Y115" i="25" s="1"/>
  <c r="AB116" i="25" s="1"/>
  <c r="AA116" i="25" s="1"/>
  <c r="AO115" i="25"/>
  <c r="AN115" i="25" s="1"/>
  <c r="AQ116" i="25" s="1"/>
  <c r="AP116" i="25" s="1"/>
  <c r="AR114" i="25"/>
  <c r="AM115" i="25"/>
  <c r="AL115" i="25" s="1"/>
  <c r="AI110" i="22" l="1"/>
  <c r="AH110" i="22" s="1"/>
  <c r="AN109" i="22"/>
  <c r="AK110" i="22"/>
  <c r="AJ110" i="22" s="1"/>
  <c r="AM111" i="22" s="1"/>
  <c r="AL111" i="22" s="1"/>
  <c r="F116" i="25"/>
  <c r="E116" i="25" s="1"/>
  <c r="H117" i="25" s="1"/>
  <c r="G117" i="25" s="1"/>
  <c r="I115" i="25"/>
  <c r="L116" i="25" s="1"/>
  <c r="K116" i="25" s="1"/>
  <c r="D116" i="25"/>
  <c r="C116" i="25" s="1"/>
  <c r="AO116" i="25"/>
  <c r="AN116" i="25" s="1"/>
  <c r="AQ117" i="25" s="1"/>
  <c r="AP117" i="25" s="1"/>
  <c r="AM116" i="25"/>
  <c r="AL116" i="25" s="1"/>
  <c r="AR115" i="25"/>
  <c r="Z116" i="25"/>
  <c r="Y116" i="25" s="1"/>
  <c r="AB117" i="25" s="1"/>
  <c r="AA117" i="25" s="1"/>
  <c r="AC115" i="25"/>
  <c r="X116" i="25"/>
  <c r="W116" i="25" s="1"/>
  <c r="AN110" i="22" l="1"/>
  <c r="AK111" i="22"/>
  <c r="AJ111" i="22" s="1"/>
  <c r="AM112" i="22" s="1"/>
  <c r="AL112" i="22" s="1"/>
  <c r="AI111" i="22"/>
  <c r="AH111" i="22" s="1"/>
  <c r="F117" i="25"/>
  <c r="E117" i="25" s="1"/>
  <c r="H118" i="25" s="1"/>
  <c r="G118" i="25" s="1"/>
  <c r="I116" i="25"/>
  <c r="L117" i="25" s="1"/>
  <c r="K117" i="25" s="1"/>
  <c r="D117" i="25"/>
  <c r="C117" i="25" s="1"/>
  <c r="AC116" i="25"/>
  <c r="X117" i="25"/>
  <c r="W117" i="25" s="1"/>
  <c r="Z117" i="25"/>
  <c r="Y117" i="25" s="1"/>
  <c r="AB118" i="25" s="1"/>
  <c r="AA118" i="25" s="1"/>
  <c r="AO117" i="25"/>
  <c r="AN117" i="25" s="1"/>
  <c r="AQ118" i="25" s="1"/>
  <c r="AP118" i="25" s="1"/>
  <c r="AM117" i="25"/>
  <c r="AL117" i="25" s="1"/>
  <c r="AR116" i="25"/>
  <c r="AK112" i="22" l="1"/>
  <c r="AJ112" i="22" s="1"/>
  <c r="AM113" i="22" s="1"/>
  <c r="AL113" i="22" s="1"/>
  <c r="AN111" i="22"/>
  <c r="AI112" i="22"/>
  <c r="AH112" i="22" s="1"/>
  <c r="AM118" i="25"/>
  <c r="AL118" i="25" s="1"/>
  <c r="AR117" i="25"/>
  <c r="AO118" i="25"/>
  <c r="AN118" i="25" s="1"/>
  <c r="AQ119" i="25" s="1"/>
  <c r="AP119" i="25" s="1"/>
  <c r="I117" i="25"/>
  <c r="L118" i="25" s="1"/>
  <c r="K118" i="25" s="1"/>
  <c r="D118" i="25"/>
  <c r="C118" i="25" s="1"/>
  <c r="F118" i="25"/>
  <c r="E118" i="25" s="1"/>
  <c r="H119" i="25" s="1"/>
  <c r="G119" i="25" s="1"/>
  <c r="AC117" i="25"/>
  <c r="Z118" i="25"/>
  <c r="Y118" i="25" s="1"/>
  <c r="AB119" i="25" s="1"/>
  <c r="AA119" i="25" s="1"/>
  <c r="X118" i="25"/>
  <c r="W118" i="25" s="1"/>
  <c r="AN112" i="22" l="1"/>
  <c r="AI113" i="22"/>
  <c r="AH113" i="22" s="1"/>
  <c r="AK113" i="22"/>
  <c r="AJ113" i="22" s="1"/>
  <c r="AM114" i="22" s="1"/>
  <c r="AL114" i="22" s="1"/>
  <c r="X119" i="25"/>
  <c r="W119" i="25" s="1"/>
  <c r="Z119" i="25"/>
  <c r="Y119" i="25" s="1"/>
  <c r="AB120" i="25" s="1"/>
  <c r="AA120" i="25" s="1"/>
  <c r="AC118" i="25"/>
  <c r="F119" i="25"/>
  <c r="E119" i="25" s="1"/>
  <c r="H120" i="25" s="1"/>
  <c r="G120" i="25" s="1"/>
  <c r="I118" i="25"/>
  <c r="L119" i="25" s="1"/>
  <c r="K119" i="25" s="1"/>
  <c r="D119" i="25"/>
  <c r="C119" i="25" s="1"/>
  <c r="AR118" i="25"/>
  <c r="AM119" i="25"/>
  <c r="AL119" i="25" s="1"/>
  <c r="AO119" i="25"/>
  <c r="AN119" i="25" s="1"/>
  <c r="AQ120" i="25" s="1"/>
  <c r="AP120" i="25" s="1"/>
  <c r="AK114" i="22" l="1"/>
  <c r="AJ114" i="22" s="1"/>
  <c r="AM115" i="22" s="1"/>
  <c r="AL115" i="22" s="1"/>
  <c r="AI114" i="22"/>
  <c r="AH114" i="22" s="1"/>
  <c r="AN113" i="22"/>
  <c r="AM120" i="25"/>
  <c r="AL120" i="25" s="1"/>
  <c r="AO120" i="25"/>
  <c r="AN120" i="25" s="1"/>
  <c r="AQ121" i="25" s="1"/>
  <c r="AP121" i="25" s="1"/>
  <c r="AR119" i="25"/>
  <c r="D120" i="25"/>
  <c r="C120" i="25" s="1"/>
  <c r="F120" i="25"/>
  <c r="E120" i="25" s="1"/>
  <c r="H121" i="25" s="1"/>
  <c r="G121" i="25" s="1"/>
  <c r="I119" i="25"/>
  <c r="L120" i="25" s="1"/>
  <c r="K120" i="25" s="1"/>
  <c r="AC119" i="25"/>
  <c r="X120" i="25"/>
  <c r="W120" i="25" s="1"/>
  <c r="Z120" i="25"/>
  <c r="Y120" i="25" s="1"/>
  <c r="AB121" i="25" s="1"/>
  <c r="AA121" i="25" s="1"/>
  <c r="AK115" i="22" l="1"/>
  <c r="AJ115" i="22" s="1"/>
  <c r="AM116" i="22" s="1"/>
  <c r="AL116" i="22" s="1"/>
  <c r="AN114" i="22"/>
  <c r="AI115" i="22"/>
  <c r="AH115" i="22" s="1"/>
  <c r="X121" i="25"/>
  <c r="W121" i="25" s="1"/>
  <c r="Z121" i="25"/>
  <c r="Y121" i="25" s="1"/>
  <c r="AB122" i="25" s="1"/>
  <c r="AA122" i="25" s="1"/>
  <c r="AC120" i="25"/>
  <c r="D121" i="25"/>
  <c r="C121" i="25" s="1"/>
  <c r="F121" i="25"/>
  <c r="E121" i="25" s="1"/>
  <c r="H122" i="25" s="1"/>
  <c r="G122" i="25" s="1"/>
  <c r="I120" i="25"/>
  <c r="L121" i="25" s="1"/>
  <c r="K121" i="25" s="1"/>
  <c r="AR120" i="25"/>
  <c r="AM121" i="25"/>
  <c r="AL121" i="25" s="1"/>
  <c r="AO121" i="25"/>
  <c r="AN121" i="25" s="1"/>
  <c r="AQ122" i="25" s="1"/>
  <c r="AP122" i="25" s="1"/>
  <c r="AI116" i="22" l="1"/>
  <c r="AH116" i="22" s="1"/>
  <c r="AN115" i="22"/>
  <c r="AK116" i="22"/>
  <c r="AJ116" i="22" s="1"/>
  <c r="AM117" i="22" s="1"/>
  <c r="AL117" i="22" s="1"/>
  <c r="AO122" i="25"/>
  <c r="AN122" i="25" s="1"/>
  <c r="AQ123" i="25" s="1"/>
  <c r="AP123" i="25" s="1"/>
  <c r="AR121" i="25"/>
  <c r="AM122" i="25"/>
  <c r="AL122" i="25" s="1"/>
  <c r="F122" i="25"/>
  <c r="E122" i="25" s="1"/>
  <c r="H123" i="25" s="1"/>
  <c r="G123" i="25" s="1"/>
  <c r="I121" i="25"/>
  <c r="L122" i="25" s="1"/>
  <c r="K122" i="25" s="1"/>
  <c r="D122" i="25"/>
  <c r="C122" i="25" s="1"/>
  <c r="AC121" i="25"/>
  <c r="Z122" i="25"/>
  <c r="Y122" i="25" s="1"/>
  <c r="AB123" i="25" s="1"/>
  <c r="AA123" i="25" s="1"/>
  <c r="X122" i="25"/>
  <c r="W122" i="25" s="1"/>
  <c r="AN116" i="22" l="1"/>
  <c r="AK117" i="22"/>
  <c r="AJ117" i="22" s="1"/>
  <c r="AM118" i="22" s="1"/>
  <c r="AL118" i="22" s="1"/>
  <c r="AI117" i="22"/>
  <c r="AH117" i="22" s="1"/>
  <c r="AO123" i="25"/>
  <c r="AN123" i="25" s="1"/>
  <c r="AQ124" i="25" s="1"/>
  <c r="AP124" i="25" s="1"/>
  <c r="AR122" i="25"/>
  <c r="AM123" i="25"/>
  <c r="AL123" i="25" s="1"/>
  <c r="D123" i="25"/>
  <c r="C123" i="25" s="1"/>
  <c r="F123" i="25"/>
  <c r="E123" i="25" s="1"/>
  <c r="H124" i="25" s="1"/>
  <c r="G124" i="25" s="1"/>
  <c r="I122" i="25"/>
  <c r="L123" i="25" s="1"/>
  <c r="K123" i="25" s="1"/>
  <c r="Z123" i="25"/>
  <c r="Y123" i="25" s="1"/>
  <c r="AB124" i="25" s="1"/>
  <c r="AA124" i="25" s="1"/>
  <c r="AC122" i="25"/>
  <c r="X123" i="25"/>
  <c r="W123" i="25" s="1"/>
  <c r="AK118" i="22" l="1"/>
  <c r="AJ118" i="22" s="1"/>
  <c r="AM119" i="22" s="1"/>
  <c r="AL119" i="22" s="1"/>
  <c r="AI118" i="22"/>
  <c r="AH118" i="22" s="1"/>
  <c r="AN117" i="22"/>
  <c r="Z124" i="25"/>
  <c r="Y124" i="25" s="1"/>
  <c r="AB125" i="25" s="1"/>
  <c r="AA125" i="25" s="1"/>
  <c r="X124" i="25"/>
  <c r="W124" i="25" s="1"/>
  <c r="AC123" i="25"/>
  <c r="D124" i="25"/>
  <c r="C124" i="25" s="1"/>
  <c r="F124" i="25"/>
  <c r="E124" i="25" s="1"/>
  <c r="H125" i="25" s="1"/>
  <c r="G125" i="25" s="1"/>
  <c r="I123" i="25"/>
  <c r="L124" i="25" s="1"/>
  <c r="K124" i="25" s="1"/>
  <c r="AR123" i="25"/>
  <c r="AO124" i="25"/>
  <c r="AN124" i="25" s="1"/>
  <c r="AQ125" i="25" s="1"/>
  <c r="AP125" i="25" s="1"/>
  <c r="AM124" i="25"/>
  <c r="AL124" i="25" s="1"/>
  <c r="AN118" i="22" l="1"/>
  <c r="AI119" i="22"/>
  <c r="AH119" i="22" s="1"/>
  <c r="AK119" i="22"/>
  <c r="AJ119" i="22" s="1"/>
  <c r="AM120" i="22" s="1"/>
  <c r="AL120" i="22" s="1"/>
  <c r="AC124" i="25"/>
  <c r="X125" i="25"/>
  <c r="W125" i="25" s="1"/>
  <c r="Z125" i="25"/>
  <c r="Y125" i="25" s="1"/>
  <c r="AB126" i="25" s="1"/>
  <c r="AA126" i="25" s="1"/>
  <c r="D125" i="25"/>
  <c r="C125" i="25" s="1"/>
  <c r="F125" i="25"/>
  <c r="E125" i="25" s="1"/>
  <c r="H126" i="25" s="1"/>
  <c r="G126" i="25" s="1"/>
  <c r="I124" i="25"/>
  <c r="L125" i="25" s="1"/>
  <c r="K125" i="25" s="1"/>
  <c r="AO125" i="25"/>
  <c r="AN125" i="25" s="1"/>
  <c r="AQ126" i="25" s="1"/>
  <c r="AP126" i="25" s="1"/>
  <c r="AR124" i="25"/>
  <c r="AM125" i="25"/>
  <c r="AL125" i="25" s="1"/>
  <c r="AK120" i="22" l="1"/>
  <c r="AJ120" i="22" s="1"/>
  <c r="AM121" i="22" s="1"/>
  <c r="AL121" i="22" s="1"/>
  <c r="AI120" i="22"/>
  <c r="AH120" i="22" s="1"/>
  <c r="AN119" i="22"/>
  <c r="AM126" i="25"/>
  <c r="AL126" i="25" s="1"/>
  <c r="AO126" i="25"/>
  <c r="AN126" i="25" s="1"/>
  <c r="AQ127" i="25" s="1"/>
  <c r="AP127" i="25" s="1"/>
  <c r="AR125" i="25"/>
  <c r="D126" i="25"/>
  <c r="C126" i="25" s="1"/>
  <c r="I125" i="25"/>
  <c r="L126" i="25" s="1"/>
  <c r="K126" i="25" s="1"/>
  <c r="F126" i="25"/>
  <c r="E126" i="25" s="1"/>
  <c r="H127" i="25" s="1"/>
  <c r="G127" i="25" s="1"/>
  <c r="Z126" i="25"/>
  <c r="Y126" i="25" s="1"/>
  <c r="AB127" i="25" s="1"/>
  <c r="AA127" i="25" s="1"/>
  <c r="X126" i="25"/>
  <c r="W126" i="25" s="1"/>
  <c r="AC125" i="25"/>
  <c r="AK121" i="22" l="1"/>
  <c r="AJ121" i="22" s="1"/>
  <c r="AM122" i="22" s="1"/>
  <c r="AL122" i="22" s="1"/>
  <c r="AN120" i="22"/>
  <c r="AI121" i="22"/>
  <c r="AH121" i="22" s="1"/>
  <c r="AM127" i="25"/>
  <c r="AL127" i="25" s="1"/>
  <c r="AO127" i="25"/>
  <c r="AN127" i="25" s="1"/>
  <c r="AQ128" i="25" s="1"/>
  <c r="AP128" i="25" s="1"/>
  <c r="AR126" i="25"/>
  <c r="AC126" i="25"/>
  <c r="X127" i="25"/>
  <c r="W127" i="25" s="1"/>
  <c r="Z127" i="25"/>
  <c r="Y127" i="25" s="1"/>
  <c r="AB128" i="25" s="1"/>
  <c r="AA128" i="25" s="1"/>
  <c r="F127" i="25"/>
  <c r="E127" i="25" s="1"/>
  <c r="H128" i="25" s="1"/>
  <c r="G128" i="25" s="1"/>
  <c r="D127" i="25"/>
  <c r="C127" i="25" s="1"/>
  <c r="I126" i="25"/>
  <c r="L127" i="25" s="1"/>
  <c r="K127" i="25" s="1"/>
  <c r="AI122" i="22" l="1"/>
  <c r="AH122" i="22" s="1"/>
  <c r="AK122" i="22"/>
  <c r="AJ122" i="22" s="1"/>
  <c r="AM123" i="22" s="1"/>
  <c r="AL123" i="22" s="1"/>
  <c r="AN121" i="22"/>
  <c r="AM128" i="25"/>
  <c r="AL128" i="25" s="1"/>
  <c r="AO128" i="25"/>
  <c r="AN128" i="25" s="1"/>
  <c r="AQ129" i="25" s="1"/>
  <c r="AP129" i="25" s="1"/>
  <c r="AR127" i="25"/>
  <c r="D128" i="25"/>
  <c r="C128" i="25" s="1"/>
  <c r="F128" i="25"/>
  <c r="E128" i="25" s="1"/>
  <c r="H129" i="25" s="1"/>
  <c r="G129" i="25" s="1"/>
  <c r="I127" i="25"/>
  <c r="L128" i="25" s="1"/>
  <c r="K128" i="25" s="1"/>
  <c r="Z128" i="25"/>
  <c r="Y128" i="25" s="1"/>
  <c r="AB129" i="25" s="1"/>
  <c r="AA129" i="25" s="1"/>
  <c r="AC127" i="25"/>
  <c r="X128" i="25"/>
  <c r="W128" i="25" s="1"/>
  <c r="AK123" i="22" l="1"/>
  <c r="AJ123" i="22" s="1"/>
  <c r="AM124" i="22" s="1"/>
  <c r="AL124" i="22" s="1"/>
  <c r="AN122" i="22"/>
  <c r="AI123" i="22"/>
  <c r="AH123" i="22" s="1"/>
  <c r="AC128" i="25"/>
  <c r="X129" i="25"/>
  <c r="W129" i="25" s="1"/>
  <c r="Z129" i="25"/>
  <c r="Y129" i="25" s="1"/>
  <c r="AB130" i="25" s="1"/>
  <c r="AA130" i="25" s="1"/>
  <c r="AR128" i="25"/>
  <c r="AM129" i="25"/>
  <c r="AL129" i="25" s="1"/>
  <c r="AO129" i="25"/>
  <c r="AN129" i="25" s="1"/>
  <c r="AQ130" i="25" s="1"/>
  <c r="AP130" i="25" s="1"/>
  <c r="F129" i="25"/>
  <c r="E129" i="25" s="1"/>
  <c r="H130" i="25" s="1"/>
  <c r="G130" i="25" s="1"/>
  <c r="I128" i="25"/>
  <c r="L129" i="25" s="1"/>
  <c r="K129" i="25" s="1"/>
  <c r="D129" i="25"/>
  <c r="C129" i="25" s="1"/>
  <c r="AI124" i="22" l="1"/>
  <c r="AH124" i="22" s="1"/>
  <c r="AN123" i="22"/>
  <c r="AK124" i="22"/>
  <c r="AJ124" i="22" s="1"/>
  <c r="AM125" i="22" s="1"/>
  <c r="AL125" i="22"/>
  <c r="Z130" i="25"/>
  <c r="Y130" i="25" s="1"/>
  <c r="AB131" i="25" s="1"/>
  <c r="AA131" i="25" s="1"/>
  <c r="X130" i="25"/>
  <c r="W130" i="25" s="1"/>
  <c r="AC129" i="25"/>
  <c r="I129" i="25"/>
  <c r="L130" i="25" s="1"/>
  <c r="K130" i="25" s="1"/>
  <c r="F130" i="25"/>
  <c r="E130" i="25" s="1"/>
  <c r="H131" i="25" s="1"/>
  <c r="G131" i="25" s="1"/>
  <c r="D130" i="25"/>
  <c r="C130" i="25" s="1"/>
  <c r="AR129" i="25"/>
  <c r="AM130" i="25"/>
  <c r="AL130" i="25" s="1"/>
  <c r="AO130" i="25"/>
  <c r="AN130" i="25" s="1"/>
  <c r="AQ131" i="25" s="1"/>
  <c r="AP131" i="25" s="1"/>
  <c r="AN124" i="22" l="1"/>
  <c r="AK125" i="22"/>
  <c r="AJ125" i="22" s="1"/>
  <c r="AM126" i="22" s="1"/>
  <c r="AL126" i="22" s="1"/>
  <c r="AI125" i="22"/>
  <c r="AH125" i="22" s="1"/>
  <c r="AR130" i="25"/>
  <c r="AM131" i="25"/>
  <c r="AL131" i="25" s="1"/>
  <c r="AO131" i="25"/>
  <c r="AN131" i="25" s="1"/>
  <c r="AQ132" i="25" s="1"/>
  <c r="AP132" i="25" s="1"/>
  <c r="I130" i="25"/>
  <c r="L131" i="25" s="1"/>
  <c r="K131" i="25" s="1"/>
  <c r="D131" i="25"/>
  <c r="C131" i="25" s="1"/>
  <c r="F131" i="25"/>
  <c r="E131" i="25" s="1"/>
  <c r="H132" i="25" s="1"/>
  <c r="G132" i="25" s="1"/>
  <c r="AC130" i="25"/>
  <c r="X131" i="25"/>
  <c r="W131" i="25" s="1"/>
  <c r="Z131" i="25"/>
  <c r="Y131" i="25" s="1"/>
  <c r="AB132" i="25" s="1"/>
  <c r="AA132" i="25" s="1"/>
  <c r="AK126" i="22" l="1"/>
  <c r="AJ126" i="22" s="1"/>
  <c r="AM127" i="22" s="1"/>
  <c r="AL127" i="22" s="1"/>
  <c r="AI126" i="22"/>
  <c r="AH126" i="22" s="1"/>
  <c r="AN125" i="22"/>
  <c r="I131" i="25"/>
  <c r="L132" i="25" s="1"/>
  <c r="K132" i="25" s="1"/>
  <c r="D132" i="25"/>
  <c r="C132" i="25" s="1"/>
  <c r="F132" i="25"/>
  <c r="E132" i="25" s="1"/>
  <c r="H133" i="25" s="1"/>
  <c r="G133" i="25" s="1"/>
  <c r="X132" i="25"/>
  <c r="W132" i="25" s="1"/>
  <c r="AC131" i="25"/>
  <c r="Z132" i="25"/>
  <c r="Y132" i="25" s="1"/>
  <c r="AB133" i="25" s="1"/>
  <c r="AA133" i="25" s="1"/>
  <c r="AM132" i="25"/>
  <c r="AL132" i="25" s="1"/>
  <c r="AO132" i="25"/>
  <c r="AN132" i="25" s="1"/>
  <c r="AQ133" i="25" s="1"/>
  <c r="AP133" i="25" s="1"/>
  <c r="AR131" i="25"/>
  <c r="AN126" i="22" l="1"/>
  <c r="AK127" i="22"/>
  <c r="AJ127" i="22" s="1"/>
  <c r="AM128" i="22" s="1"/>
  <c r="AL128" i="22" s="1"/>
  <c r="AI127" i="22"/>
  <c r="AH127" i="22" s="1"/>
  <c r="X133" i="25"/>
  <c r="W133" i="25" s="1"/>
  <c r="Z133" i="25"/>
  <c r="Y133" i="25" s="1"/>
  <c r="AB134" i="25" s="1"/>
  <c r="AA134" i="25" s="1"/>
  <c r="AC132" i="25"/>
  <c r="AR132" i="25"/>
  <c r="AO133" i="25"/>
  <c r="AN133" i="25" s="1"/>
  <c r="AQ134" i="25" s="1"/>
  <c r="AP134" i="25" s="1"/>
  <c r="AM133" i="25"/>
  <c r="AL133" i="25" s="1"/>
  <c r="I132" i="25"/>
  <c r="L133" i="25" s="1"/>
  <c r="K133" i="25" s="1"/>
  <c r="F133" i="25"/>
  <c r="E133" i="25" s="1"/>
  <c r="H134" i="25" s="1"/>
  <c r="G134" i="25" s="1"/>
  <c r="D133" i="25"/>
  <c r="C133" i="25" s="1"/>
  <c r="AN127" i="22" l="1"/>
  <c r="AI128" i="22"/>
  <c r="AH128" i="22" s="1"/>
  <c r="AK128" i="22"/>
  <c r="AJ128" i="22" s="1"/>
  <c r="AM129" i="22" s="1"/>
  <c r="AL129" i="22" s="1"/>
  <c r="I133" i="25"/>
  <c r="L134" i="25" s="1"/>
  <c r="K134" i="25" s="1"/>
  <c r="D134" i="25"/>
  <c r="C134" i="25" s="1"/>
  <c r="F134" i="25"/>
  <c r="E134" i="25" s="1"/>
  <c r="H135" i="25" s="1"/>
  <c r="G135" i="25" s="1"/>
  <c r="O20" i="25" s="1"/>
  <c r="AM134" i="25"/>
  <c r="AL134" i="25" s="1"/>
  <c r="AR133" i="25"/>
  <c r="AO134" i="25"/>
  <c r="AN134" i="25" s="1"/>
  <c r="AQ135" i="25" s="1"/>
  <c r="AP135" i="25" s="1"/>
  <c r="AW22" i="25" s="1"/>
  <c r="AC133" i="25"/>
  <c r="X134" i="25"/>
  <c r="W134" i="25" s="1"/>
  <c r="Z134" i="25"/>
  <c r="Y134" i="25" s="1"/>
  <c r="AB135" i="25" s="1"/>
  <c r="AA135" i="25" s="1"/>
  <c r="AK129" i="22" l="1"/>
  <c r="AJ129" i="22" s="1"/>
  <c r="AM130" i="22" s="1"/>
  <c r="AL130" i="22" s="1"/>
  <c r="AI129" i="22"/>
  <c r="AH129" i="22" s="1"/>
  <c r="AN128" i="22"/>
  <c r="Z135" i="25"/>
  <c r="Y135" i="25" s="1"/>
  <c r="AB136" i="25" s="1"/>
  <c r="AA136" i="25" s="1"/>
  <c r="X135" i="25"/>
  <c r="W135" i="25" s="1"/>
  <c r="AC134" i="25"/>
  <c r="AM135" i="25"/>
  <c r="AL135" i="25" s="1"/>
  <c r="AO135" i="25"/>
  <c r="AN135" i="25" s="1"/>
  <c r="AR134" i="25"/>
  <c r="I134" i="25"/>
  <c r="L135" i="25" s="1"/>
  <c r="K135" i="25" s="1"/>
  <c r="F135" i="25"/>
  <c r="E135" i="25" s="1"/>
  <c r="D135" i="25"/>
  <c r="C135" i="25" s="1"/>
  <c r="AK130" i="22" l="1"/>
  <c r="AJ130" i="22" s="1"/>
  <c r="AM131" i="22" s="1"/>
  <c r="AL131" i="22" s="1"/>
  <c r="AI130" i="22"/>
  <c r="AH130" i="22" s="1"/>
  <c r="AN129" i="22"/>
  <c r="AV22" i="25"/>
  <c r="AQ136" i="25"/>
  <c r="AP136" i="25" s="1"/>
  <c r="AO136" i="25"/>
  <c r="AN136" i="25" s="1"/>
  <c r="AQ137" i="25" s="1"/>
  <c r="AP137" i="25" s="1"/>
  <c r="AR135" i="25"/>
  <c r="AM136" i="25"/>
  <c r="AL136" i="25" s="1"/>
  <c r="AU22" i="25"/>
  <c r="M20" i="25"/>
  <c r="D136" i="25"/>
  <c r="C136" i="25" s="1"/>
  <c r="F136" i="25"/>
  <c r="E136" i="25" s="1"/>
  <c r="I135" i="25"/>
  <c r="L136" i="25" s="1"/>
  <c r="K136" i="25" s="1"/>
  <c r="H136" i="25"/>
  <c r="G136" i="25" s="1"/>
  <c r="N20" i="25"/>
  <c r="AC135" i="25"/>
  <c r="Z136" i="25"/>
  <c r="Y136" i="25" s="1"/>
  <c r="AB137" i="25" s="1"/>
  <c r="AA137" i="25" s="1"/>
  <c r="X136" i="25"/>
  <c r="W136" i="25" s="1"/>
  <c r="AK131" i="22" l="1"/>
  <c r="AJ131" i="22" s="1"/>
  <c r="AM132" i="22" s="1"/>
  <c r="AL132" i="22" s="1"/>
  <c r="AN130" i="22"/>
  <c r="AI131" i="22"/>
  <c r="AH131" i="22" s="1"/>
  <c r="I136" i="25"/>
  <c r="L137" i="25" s="1"/>
  <c r="K137" i="25" s="1"/>
  <c r="D137" i="25"/>
  <c r="C137" i="25" s="1"/>
  <c r="F137" i="25"/>
  <c r="E137" i="25" s="1"/>
  <c r="Z137" i="25"/>
  <c r="Y137" i="25" s="1"/>
  <c r="AB138" i="25" s="1"/>
  <c r="AA138" i="25" s="1"/>
  <c r="AC136" i="25"/>
  <c r="X137" i="25"/>
  <c r="W137" i="25" s="1"/>
  <c r="P20" i="25"/>
  <c r="N21" i="25" s="1"/>
  <c r="S21" i="25" s="1"/>
  <c r="AX22" i="25"/>
  <c r="AV23" i="25" s="1"/>
  <c r="BA23" i="25" s="1"/>
  <c r="H137" i="25"/>
  <c r="G137" i="25" s="1"/>
  <c r="AO137" i="25"/>
  <c r="AN137" i="25" s="1"/>
  <c r="AQ138" i="25" s="1"/>
  <c r="AP138" i="25" s="1"/>
  <c r="AR136" i="25"/>
  <c r="AM137" i="25"/>
  <c r="AL137" i="25" s="1"/>
  <c r="AU23" i="25" l="1"/>
  <c r="AZ23" i="25" s="1"/>
  <c r="AI132" i="22"/>
  <c r="AH132" i="22" s="1"/>
  <c r="AN131" i="22"/>
  <c r="AK132" i="22"/>
  <c r="AJ132" i="22" s="1"/>
  <c r="AM133" i="22" s="1"/>
  <c r="AL133" i="22" s="1"/>
  <c r="M21" i="25"/>
  <c r="R21" i="25" s="1"/>
  <c r="P21" i="25"/>
  <c r="O21" i="25"/>
  <c r="T21" i="25" s="1"/>
  <c r="H138" i="25"/>
  <c r="G138" i="25" s="1"/>
  <c r="AO138" i="25"/>
  <c r="AN138" i="25" s="1"/>
  <c r="AQ139" i="25" s="1"/>
  <c r="AP139" i="25" s="1"/>
  <c r="AR137" i="25"/>
  <c r="AM138" i="25"/>
  <c r="AL138" i="25" s="1"/>
  <c r="I137" i="25"/>
  <c r="L138" i="25" s="1"/>
  <c r="K138" i="25" s="1"/>
  <c r="D138" i="25"/>
  <c r="C138" i="25" s="1"/>
  <c r="F138" i="25"/>
  <c r="E138" i="25" s="1"/>
  <c r="X138" i="25"/>
  <c r="W138" i="25" s="1"/>
  <c r="AC137" i="25"/>
  <c r="Z138" i="25"/>
  <c r="Y138" i="25" s="1"/>
  <c r="AB139" i="25" s="1"/>
  <c r="AA139" i="25" s="1"/>
  <c r="AX23" i="25"/>
  <c r="AW23" i="25"/>
  <c r="BB23" i="25" s="1"/>
  <c r="AK133" i="22" l="1"/>
  <c r="AJ133" i="22" s="1"/>
  <c r="AM134" i="22" s="1"/>
  <c r="AL134" i="22" s="1"/>
  <c r="AI133" i="22"/>
  <c r="AH133" i="22" s="1"/>
  <c r="AN132" i="22"/>
  <c r="F139" i="25"/>
  <c r="E139" i="25" s="1"/>
  <c r="I138" i="25"/>
  <c r="L139" i="25" s="1"/>
  <c r="K139" i="25" s="1"/>
  <c r="D139" i="25"/>
  <c r="C139" i="25" s="1"/>
  <c r="Z139" i="25"/>
  <c r="Y139" i="25" s="1"/>
  <c r="AB140" i="25" s="1"/>
  <c r="AA140" i="25" s="1"/>
  <c r="AC138" i="25"/>
  <c r="X139" i="25"/>
  <c r="W139" i="25" s="1"/>
  <c r="AO139" i="25"/>
  <c r="AN139" i="25" s="1"/>
  <c r="AQ140" i="25" s="1"/>
  <c r="AP140" i="25" s="1"/>
  <c r="AR138" i="25"/>
  <c r="AM139" i="25"/>
  <c r="AL139" i="25" s="1"/>
  <c r="H139" i="25"/>
  <c r="G139" i="25" s="1"/>
  <c r="AK134" i="22" l="1"/>
  <c r="AJ134" i="22" s="1"/>
  <c r="AM135" i="22" s="1"/>
  <c r="AL135" i="22" s="1"/>
  <c r="AN133" i="22"/>
  <c r="AI134" i="22"/>
  <c r="AH134" i="22" s="1"/>
  <c r="H140" i="25"/>
  <c r="G140" i="25" s="1"/>
  <c r="AO140" i="25"/>
  <c r="AN140" i="25" s="1"/>
  <c r="AQ141" i="25" s="1"/>
  <c r="AP141" i="25" s="1"/>
  <c r="AR139" i="25"/>
  <c r="AM140" i="25"/>
  <c r="AL140" i="25" s="1"/>
  <c r="F140" i="25"/>
  <c r="E140" i="25" s="1"/>
  <c r="H141" i="25" s="1"/>
  <c r="G141" i="25" s="1"/>
  <c r="I139" i="25"/>
  <c r="L140" i="25" s="1"/>
  <c r="K140" i="25" s="1"/>
  <c r="D140" i="25"/>
  <c r="C140" i="25" s="1"/>
  <c r="X140" i="25"/>
  <c r="W140" i="25" s="1"/>
  <c r="Z140" i="25"/>
  <c r="Y140" i="25" s="1"/>
  <c r="AB141" i="25" s="1"/>
  <c r="AA141" i="25" s="1"/>
  <c r="AC139" i="25"/>
  <c r="AN134" i="22" l="1"/>
  <c r="AK135" i="22"/>
  <c r="AJ135" i="22" s="1"/>
  <c r="AM136" i="22" s="1"/>
  <c r="AL136" i="22" s="1"/>
  <c r="AI135" i="22"/>
  <c r="AH135" i="22" s="1"/>
  <c r="AC140" i="25"/>
  <c r="X141" i="25"/>
  <c r="W141" i="25" s="1"/>
  <c r="Z141" i="25"/>
  <c r="Y141" i="25" s="1"/>
  <c r="AB142" i="25" s="1"/>
  <c r="AA142" i="25" s="1"/>
  <c r="AO141" i="25"/>
  <c r="AN141" i="25" s="1"/>
  <c r="AQ142" i="25" s="1"/>
  <c r="AP142" i="25" s="1"/>
  <c r="AR140" i="25"/>
  <c r="AM141" i="25"/>
  <c r="AL141" i="25" s="1"/>
  <c r="D141" i="25"/>
  <c r="C141" i="25" s="1"/>
  <c r="F141" i="25"/>
  <c r="E141" i="25" s="1"/>
  <c r="H142" i="25" s="1"/>
  <c r="G142" i="25" s="1"/>
  <c r="I140" i="25"/>
  <c r="L141" i="25" s="1"/>
  <c r="K141" i="25" s="1"/>
  <c r="AI136" i="22" l="1"/>
  <c r="AH136" i="22" s="1"/>
  <c r="AK136" i="22"/>
  <c r="AJ136" i="22" s="1"/>
  <c r="AM137" i="22" s="1"/>
  <c r="AN135" i="22"/>
  <c r="AL137" i="22"/>
  <c r="F142" i="25"/>
  <c r="E142" i="25" s="1"/>
  <c r="H143" i="25" s="1"/>
  <c r="G143" i="25" s="1"/>
  <c r="I141" i="25"/>
  <c r="L142" i="25" s="1"/>
  <c r="K142" i="25" s="1"/>
  <c r="D142" i="25"/>
  <c r="C142" i="25" s="1"/>
  <c r="AO142" i="25"/>
  <c r="AN142" i="25" s="1"/>
  <c r="AQ143" i="25" s="1"/>
  <c r="AP143" i="25" s="1"/>
  <c r="AM142" i="25"/>
  <c r="AL142" i="25" s="1"/>
  <c r="AR141" i="25"/>
  <c r="Z142" i="25"/>
  <c r="Y142" i="25" s="1"/>
  <c r="AB143" i="25" s="1"/>
  <c r="AA143" i="25" s="1"/>
  <c r="AC141" i="25"/>
  <c r="X142" i="25"/>
  <c r="W142" i="25" s="1"/>
  <c r="AN136" i="22" l="1"/>
  <c r="AI137" i="22"/>
  <c r="AH137" i="22" s="1"/>
  <c r="AK137" i="22"/>
  <c r="AJ137" i="22" s="1"/>
  <c r="AM138" i="22" s="1"/>
  <c r="AL138" i="22" s="1"/>
  <c r="F143" i="25"/>
  <c r="E143" i="25" s="1"/>
  <c r="H144" i="25" s="1"/>
  <c r="G144" i="25" s="1"/>
  <c r="I142" i="25"/>
  <c r="L143" i="25" s="1"/>
  <c r="K143" i="25" s="1"/>
  <c r="D143" i="25"/>
  <c r="C143" i="25" s="1"/>
  <c r="X143" i="25"/>
  <c r="W143" i="25" s="1"/>
  <c r="AC142" i="25"/>
  <c r="Z143" i="25"/>
  <c r="Y143" i="25" s="1"/>
  <c r="AB144" i="25" s="1"/>
  <c r="AA144" i="25" s="1"/>
  <c r="AO143" i="25"/>
  <c r="AN143" i="25" s="1"/>
  <c r="AQ144" i="25" s="1"/>
  <c r="AP144" i="25" s="1"/>
  <c r="AM143" i="25"/>
  <c r="AL143" i="25" s="1"/>
  <c r="AR142" i="25"/>
  <c r="AK138" i="22" l="1"/>
  <c r="AJ138" i="22" s="1"/>
  <c r="AM139" i="22" s="1"/>
  <c r="AL139" i="22" s="1"/>
  <c r="AI138" i="22"/>
  <c r="AH138" i="22" s="1"/>
  <c r="AN137" i="22"/>
  <c r="AR143" i="25"/>
  <c r="AM144" i="25"/>
  <c r="AL144" i="25" s="1"/>
  <c r="AO144" i="25"/>
  <c r="AN144" i="25" s="1"/>
  <c r="AQ145" i="25" s="1"/>
  <c r="AP145" i="25" s="1"/>
  <c r="X144" i="25"/>
  <c r="W144" i="25" s="1"/>
  <c r="Z144" i="25"/>
  <c r="Y144" i="25" s="1"/>
  <c r="AB145" i="25" s="1"/>
  <c r="AA145" i="25" s="1"/>
  <c r="AC143" i="25"/>
  <c r="I143" i="25"/>
  <c r="L144" i="25" s="1"/>
  <c r="K144" i="25" s="1"/>
  <c r="D144" i="25"/>
  <c r="C144" i="25" s="1"/>
  <c r="F144" i="25"/>
  <c r="E144" i="25" s="1"/>
  <c r="H145" i="25" s="1"/>
  <c r="G145" i="25" s="1"/>
  <c r="AN138" i="22" l="1"/>
  <c r="AK139" i="22"/>
  <c r="AJ139" i="22" s="1"/>
  <c r="AM140" i="22" s="1"/>
  <c r="AL140" i="22" s="1"/>
  <c r="AI139" i="22"/>
  <c r="AH139" i="22" s="1"/>
  <c r="F145" i="25"/>
  <c r="E145" i="25" s="1"/>
  <c r="H146" i="25" s="1"/>
  <c r="G146" i="25" s="1"/>
  <c r="I144" i="25"/>
  <c r="L145" i="25" s="1"/>
  <c r="K145" i="25" s="1"/>
  <c r="D145" i="25"/>
  <c r="C145" i="25" s="1"/>
  <c r="Z145" i="25"/>
  <c r="Y145" i="25" s="1"/>
  <c r="AB146" i="25" s="1"/>
  <c r="AA146" i="25" s="1"/>
  <c r="AC144" i="25"/>
  <c r="X145" i="25"/>
  <c r="W145" i="25" s="1"/>
  <c r="AM145" i="25"/>
  <c r="AL145" i="25" s="1"/>
  <c r="AR144" i="25"/>
  <c r="AO145" i="25"/>
  <c r="AN145" i="25" s="1"/>
  <c r="AQ146" i="25" s="1"/>
  <c r="AP146" i="25" s="1"/>
  <c r="AI140" i="22" l="1"/>
  <c r="AH140" i="22" s="1"/>
  <c r="AN139" i="22"/>
  <c r="AK140" i="22"/>
  <c r="AJ140" i="22" s="1"/>
  <c r="AM141" i="22" s="1"/>
  <c r="AL141" i="22" s="1"/>
  <c r="F146" i="25"/>
  <c r="E146" i="25" s="1"/>
  <c r="H147" i="25" s="1"/>
  <c r="G147" i="25" s="1"/>
  <c r="I145" i="25"/>
  <c r="L146" i="25" s="1"/>
  <c r="K146" i="25" s="1"/>
  <c r="D146" i="25"/>
  <c r="C146" i="25" s="1"/>
  <c r="AO146" i="25"/>
  <c r="AN146" i="25" s="1"/>
  <c r="AQ147" i="25" s="1"/>
  <c r="AP147" i="25" s="1"/>
  <c r="AM146" i="25"/>
  <c r="AL146" i="25" s="1"/>
  <c r="AR145" i="25"/>
  <c r="X146" i="25"/>
  <c r="W146" i="25" s="1"/>
  <c r="Z146" i="25"/>
  <c r="Y146" i="25" s="1"/>
  <c r="AB147" i="25" s="1"/>
  <c r="AA147" i="25" s="1"/>
  <c r="AC145" i="25"/>
  <c r="AK141" i="22" l="1"/>
  <c r="AJ141" i="22" s="1"/>
  <c r="AM142" i="22" s="1"/>
  <c r="AL142" i="22" s="1"/>
  <c r="AI141" i="22"/>
  <c r="AH141" i="22" s="1"/>
  <c r="AN140" i="22"/>
  <c r="D147" i="25"/>
  <c r="C147" i="25" s="1"/>
  <c r="F147" i="25"/>
  <c r="E147" i="25" s="1"/>
  <c r="H148" i="25" s="1"/>
  <c r="G148" i="25" s="1"/>
  <c r="I146" i="25"/>
  <c r="L147" i="25" s="1"/>
  <c r="K147" i="25" s="1"/>
  <c r="Z147" i="25"/>
  <c r="Y147" i="25" s="1"/>
  <c r="AB148" i="25" s="1"/>
  <c r="AA148" i="25" s="1"/>
  <c r="AC146" i="25"/>
  <c r="X147" i="25"/>
  <c r="W147" i="25" s="1"/>
  <c r="AM147" i="25"/>
  <c r="AL147" i="25" s="1"/>
  <c r="AO147" i="25"/>
  <c r="AN147" i="25" s="1"/>
  <c r="AQ148" i="25" s="1"/>
  <c r="AP148" i="25" s="1"/>
  <c r="AR146" i="25"/>
  <c r="AK142" i="22" l="1"/>
  <c r="AJ142" i="22" s="1"/>
  <c r="AM143" i="22" s="1"/>
  <c r="AL143" i="22" s="1"/>
  <c r="AI142" i="22"/>
  <c r="AH142" i="22" s="1"/>
  <c r="AN141" i="22"/>
  <c r="AM148" i="25"/>
  <c r="AL148" i="25" s="1"/>
  <c r="AO148" i="25"/>
  <c r="AN148" i="25" s="1"/>
  <c r="AQ149" i="25" s="1"/>
  <c r="AP149" i="25" s="1"/>
  <c r="AR147" i="25"/>
  <c r="Z148" i="25"/>
  <c r="Y148" i="25" s="1"/>
  <c r="AB149" i="25" s="1"/>
  <c r="AA149" i="25" s="1"/>
  <c r="AC147" i="25"/>
  <c r="X148" i="25"/>
  <c r="W148" i="25" s="1"/>
  <c r="F148" i="25"/>
  <c r="E148" i="25" s="1"/>
  <c r="H149" i="25" s="1"/>
  <c r="G149" i="25" s="1"/>
  <c r="I147" i="25"/>
  <c r="L148" i="25" s="1"/>
  <c r="K148" i="25" s="1"/>
  <c r="D148" i="25"/>
  <c r="C148" i="25" s="1"/>
  <c r="AN142" i="22" l="1"/>
  <c r="AK143" i="22"/>
  <c r="AJ143" i="22" s="1"/>
  <c r="AM144" i="22" s="1"/>
  <c r="AL144" i="22" s="1"/>
  <c r="AI143" i="22"/>
  <c r="AH143" i="22" s="1"/>
  <c r="Z149" i="25"/>
  <c r="Y149" i="25" s="1"/>
  <c r="AB150" i="25" s="1"/>
  <c r="AA150" i="25" s="1"/>
  <c r="AC148" i="25"/>
  <c r="X149" i="25"/>
  <c r="W149" i="25" s="1"/>
  <c r="F149" i="25"/>
  <c r="E149" i="25" s="1"/>
  <c r="H150" i="25" s="1"/>
  <c r="G150" i="25" s="1"/>
  <c r="I148" i="25"/>
  <c r="L149" i="25" s="1"/>
  <c r="K149" i="25" s="1"/>
  <c r="D149" i="25"/>
  <c r="C149" i="25" s="1"/>
  <c r="AM149" i="25"/>
  <c r="AL149" i="25" s="1"/>
  <c r="AO149" i="25"/>
  <c r="AN149" i="25" s="1"/>
  <c r="AQ150" i="25" s="1"/>
  <c r="AP150" i="25" s="1"/>
  <c r="AR148" i="25"/>
  <c r="AI144" i="22" l="1"/>
  <c r="AH144" i="22" s="1"/>
  <c r="AN143" i="22"/>
  <c r="AK144" i="22"/>
  <c r="AJ144" i="22" s="1"/>
  <c r="AM145" i="22" s="1"/>
  <c r="AL145" i="22" s="1"/>
  <c r="AO150" i="25"/>
  <c r="AN150" i="25" s="1"/>
  <c r="AQ151" i="25" s="1"/>
  <c r="AP151" i="25" s="1"/>
  <c r="AR149" i="25"/>
  <c r="AM150" i="25"/>
  <c r="AL150" i="25" s="1"/>
  <c r="Z150" i="25"/>
  <c r="Y150" i="25" s="1"/>
  <c r="AB151" i="25" s="1"/>
  <c r="AA151" i="25" s="1"/>
  <c r="AC149" i="25"/>
  <c r="X150" i="25"/>
  <c r="W150" i="25" s="1"/>
  <c r="D150" i="25"/>
  <c r="C150" i="25" s="1"/>
  <c r="F150" i="25"/>
  <c r="E150" i="25" s="1"/>
  <c r="H151" i="25" s="1"/>
  <c r="G151" i="25" s="1"/>
  <c r="I149" i="25"/>
  <c r="L150" i="25" s="1"/>
  <c r="K150" i="25" s="1"/>
  <c r="AK145" i="22" l="1"/>
  <c r="AJ145" i="22" s="1"/>
  <c r="AM146" i="22" s="1"/>
  <c r="AL146" i="22" s="1"/>
  <c r="AI145" i="22"/>
  <c r="AH145" i="22" s="1"/>
  <c r="AN144" i="22"/>
  <c r="AO151" i="25"/>
  <c r="AN151" i="25" s="1"/>
  <c r="AQ152" i="25" s="1"/>
  <c r="AP152" i="25" s="1"/>
  <c r="AR150" i="25"/>
  <c r="AM151" i="25"/>
  <c r="AL151" i="25" s="1"/>
  <c r="F151" i="25"/>
  <c r="E151" i="25" s="1"/>
  <c r="H152" i="25" s="1"/>
  <c r="G152" i="25" s="1"/>
  <c r="D151" i="25"/>
  <c r="C151" i="25" s="1"/>
  <c r="I150" i="25"/>
  <c r="L151" i="25" s="1"/>
  <c r="K151" i="25" s="1"/>
  <c r="Z151" i="25"/>
  <c r="Y151" i="25" s="1"/>
  <c r="AB152" i="25" s="1"/>
  <c r="AA152" i="25" s="1"/>
  <c r="AC150" i="25"/>
  <c r="X151" i="25"/>
  <c r="W151" i="25" s="1"/>
  <c r="AK146" i="22" l="1"/>
  <c r="AJ146" i="22" s="1"/>
  <c r="AM147" i="22" s="1"/>
  <c r="AL147" i="22" s="1"/>
  <c r="AI146" i="22"/>
  <c r="AH146" i="22" s="1"/>
  <c r="AN145" i="22"/>
  <c r="I151" i="25"/>
  <c r="L152" i="25" s="1"/>
  <c r="K152" i="25" s="1"/>
  <c r="D152" i="25"/>
  <c r="C152" i="25" s="1"/>
  <c r="F152" i="25"/>
  <c r="E152" i="25" s="1"/>
  <c r="H153" i="25" s="1"/>
  <c r="G153" i="25" s="1"/>
  <c r="X152" i="25"/>
  <c r="W152" i="25" s="1"/>
  <c r="Z152" i="25"/>
  <c r="Y152" i="25" s="1"/>
  <c r="AB153" i="25" s="1"/>
  <c r="AA153" i="25" s="1"/>
  <c r="AC151" i="25"/>
  <c r="AO152" i="25"/>
  <c r="AN152" i="25" s="1"/>
  <c r="AQ153" i="25" s="1"/>
  <c r="AP153" i="25" s="1"/>
  <c r="AR151" i="25"/>
  <c r="AM152" i="25"/>
  <c r="AL152" i="25" s="1"/>
  <c r="AK147" i="22" l="1"/>
  <c r="AJ147" i="22" s="1"/>
  <c r="AM148" i="22" s="1"/>
  <c r="AL148" i="22" s="1"/>
  <c r="AN146" i="22"/>
  <c r="AI147" i="22"/>
  <c r="AH147" i="22" s="1"/>
  <c r="AC152" i="25"/>
  <c r="X153" i="25"/>
  <c r="W153" i="25" s="1"/>
  <c r="Z153" i="25"/>
  <c r="Y153" i="25" s="1"/>
  <c r="AB154" i="25" s="1"/>
  <c r="AA154" i="25" s="1"/>
  <c r="F153" i="25"/>
  <c r="E153" i="25" s="1"/>
  <c r="H154" i="25" s="1"/>
  <c r="G154" i="25" s="1"/>
  <c r="I152" i="25"/>
  <c r="L153" i="25" s="1"/>
  <c r="K153" i="25" s="1"/>
  <c r="D153" i="25"/>
  <c r="C153" i="25" s="1"/>
  <c r="AO153" i="25"/>
  <c r="AN153" i="25" s="1"/>
  <c r="AQ154" i="25" s="1"/>
  <c r="AP154" i="25" s="1"/>
  <c r="AR152" i="25"/>
  <c r="AM153" i="25"/>
  <c r="AL153" i="25" s="1"/>
  <c r="AI148" i="22" l="1"/>
  <c r="AH148" i="22" s="1"/>
  <c r="AK148" i="22"/>
  <c r="AJ148" i="22" s="1"/>
  <c r="AM149" i="22" s="1"/>
  <c r="AL149" i="22" s="1"/>
  <c r="AN147" i="22"/>
  <c r="F154" i="25"/>
  <c r="E154" i="25" s="1"/>
  <c r="H155" i="25" s="1"/>
  <c r="G155" i="25" s="1"/>
  <c r="D154" i="25"/>
  <c r="C154" i="25" s="1"/>
  <c r="I153" i="25"/>
  <c r="L154" i="25" s="1"/>
  <c r="K154" i="25" s="1"/>
  <c r="Z154" i="25"/>
  <c r="Y154" i="25" s="1"/>
  <c r="AB155" i="25" s="1"/>
  <c r="AA155" i="25" s="1"/>
  <c r="AC153" i="25"/>
  <c r="X154" i="25"/>
  <c r="W154" i="25" s="1"/>
  <c r="AM154" i="25"/>
  <c r="AL154" i="25" s="1"/>
  <c r="AR153" i="25"/>
  <c r="AO154" i="25"/>
  <c r="AN154" i="25" s="1"/>
  <c r="AQ155" i="25" s="1"/>
  <c r="AP155" i="25" s="1"/>
  <c r="AK149" i="22" l="1"/>
  <c r="AJ149" i="22" s="1"/>
  <c r="AM150" i="22" s="1"/>
  <c r="AL150" i="22" s="1"/>
  <c r="AI149" i="22"/>
  <c r="AH149" i="22" s="1"/>
  <c r="AN148" i="22"/>
  <c r="AO155" i="25"/>
  <c r="AN155" i="25" s="1"/>
  <c r="AQ156" i="25" s="1"/>
  <c r="AP156" i="25" s="1"/>
  <c r="AR154" i="25"/>
  <c r="AM155" i="25"/>
  <c r="AL155" i="25" s="1"/>
  <c r="Z155" i="25"/>
  <c r="Y155" i="25" s="1"/>
  <c r="AB156" i="25" s="1"/>
  <c r="AA156" i="25" s="1"/>
  <c r="X155" i="25"/>
  <c r="W155" i="25" s="1"/>
  <c r="AC154" i="25"/>
  <c r="I154" i="25"/>
  <c r="L155" i="25" s="1"/>
  <c r="K155" i="25" s="1"/>
  <c r="F155" i="25"/>
  <c r="E155" i="25" s="1"/>
  <c r="H156" i="25" s="1"/>
  <c r="G156" i="25" s="1"/>
  <c r="D155" i="25"/>
  <c r="C155" i="25" s="1"/>
  <c r="AK150" i="22" l="1"/>
  <c r="AJ150" i="22" s="1"/>
  <c r="AM151" i="22" s="1"/>
  <c r="AL151" i="22" s="1"/>
  <c r="AI150" i="22"/>
  <c r="AH150" i="22" s="1"/>
  <c r="AN149" i="22"/>
  <c r="AO156" i="25"/>
  <c r="AN156" i="25" s="1"/>
  <c r="AQ157" i="25" s="1"/>
  <c r="AP157" i="25" s="1"/>
  <c r="AR155" i="25"/>
  <c r="AM156" i="25"/>
  <c r="AL156" i="25" s="1"/>
  <c r="F156" i="25"/>
  <c r="E156" i="25" s="1"/>
  <c r="H157" i="25" s="1"/>
  <c r="G157" i="25" s="1"/>
  <c r="I155" i="25"/>
  <c r="L156" i="25" s="1"/>
  <c r="K156" i="25" s="1"/>
  <c r="D156" i="25"/>
  <c r="C156" i="25" s="1"/>
  <c r="Z156" i="25"/>
  <c r="Y156" i="25" s="1"/>
  <c r="AB157" i="25" s="1"/>
  <c r="AA157" i="25" s="1"/>
  <c r="AC155" i="25"/>
  <c r="X156" i="25"/>
  <c r="W156" i="25" s="1"/>
  <c r="AK151" i="22" l="1"/>
  <c r="AJ151" i="22" s="1"/>
  <c r="AM152" i="22" s="1"/>
  <c r="AL152" i="22" s="1"/>
  <c r="AN150" i="22"/>
  <c r="AI151" i="22"/>
  <c r="AH151" i="22" s="1"/>
  <c r="AO157" i="25"/>
  <c r="AN157" i="25" s="1"/>
  <c r="AQ158" i="25" s="1"/>
  <c r="AP158" i="25" s="1"/>
  <c r="AR156" i="25"/>
  <c r="AM157" i="25"/>
  <c r="AL157" i="25" s="1"/>
  <c r="F157" i="25"/>
  <c r="E157" i="25" s="1"/>
  <c r="H158" i="25" s="1"/>
  <c r="G158" i="25" s="1"/>
  <c r="I156" i="25"/>
  <c r="L157" i="25" s="1"/>
  <c r="K157" i="25" s="1"/>
  <c r="D157" i="25"/>
  <c r="C157" i="25" s="1"/>
  <c r="Z157" i="25"/>
  <c r="Y157" i="25" s="1"/>
  <c r="AB158" i="25" s="1"/>
  <c r="AA158" i="25" s="1"/>
  <c r="X157" i="25"/>
  <c r="W157" i="25" s="1"/>
  <c r="AC156" i="25"/>
  <c r="AN151" i="22" l="1"/>
  <c r="AK152" i="22"/>
  <c r="AJ152" i="22" s="1"/>
  <c r="AM153" i="22" s="1"/>
  <c r="AL153" i="22" s="1"/>
  <c r="AI152" i="22"/>
  <c r="AH152" i="22" s="1"/>
  <c r="Z158" i="25"/>
  <c r="Y158" i="25" s="1"/>
  <c r="AB159" i="25" s="1"/>
  <c r="AA159" i="25" s="1"/>
  <c r="X158" i="25"/>
  <c r="W158" i="25" s="1"/>
  <c r="AC157" i="25"/>
  <c r="AO158" i="25"/>
  <c r="AN158" i="25" s="1"/>
  <c r="AQ159" i="25" s="1"/>
  <c r="AP159" i="25" s="1"/>
  <c r="AR157" i="25"/>
  <c r="AM158" i="25"/>
  <c r="AL158" i="25" s="1"/>
  <c r="I157" i="25"/>
  <c r="L158" i="25" s="1"/>
  <c r="K158" i="25" s="1"/>
  <c r="D158" i="25"/>
  <c r="C158" i="25" s="1"/>
  <c r="F158" i="25"/>
  <c r="E158" i="25" s="1"/>
  <c r="H159" i="25" s="1"/>
  <c r="G159" i="25" s="1"/>
  <c r="AN152" i="22" l="1"/>
  <c r="AK153" i="22"/>
  <c r="AJ153" i="22" s="1"/>
  <c r="AM154" i="22" s="1"/>
  <c r="AL154" i="22" s="1"/>
  <c r="AI153" i="22"/>
  <c r="AH153" i="22" s="1"/>
  <c r="F159" i="25"/>
  <c r="E159" i="25" s="1"/>
  <c r="H160" i="25" s="1"/>
  <c r="G160" i="25" s="1"/>
  <c r="I158" i="25"/>
  <c r="L159" i="25" s="1"/>
  <c r="K159" i="25" s="1"/>
  <c r="D159" i="25"/>
  <c r="C159" i="25" s="1"/>
  <c r="AO159" i="25"/>
  <c r="AN159" i="25" s="1"/>
  <c r="AQ160" i="25" s="1"/>
  <c r="AP160" i="25" s="1"/>
  <c r="AR158" i="25"/>
  <c r="AM159" i="25"/>
  <c r="AL159" i="25" s="1"/>
  <c r="Z159" i="25"/>
  <c r="Y159" i="25" s="1"/>
  <c r="AB160" i="25" s="1"/>
  <c r="AA160" i="25" s="1"/>
  <c r="AC158" i="25"/>
  <c r="X159" i="25"/>
  <c r="W159" i="25" s="1"/>
  <c r="AN153" i="22" l="1"/>
  <c r="AK154" i="22"/>
  <c r="AJ154" i="22" s="1"/>
  <c r="AM155" i="22" s="1"/>
  <c r="AL155" i="22" s="1"/>
  <c r="AI154" i="22"/>
  <c r="AH154" i="22" s="1"/>
  <c r="F160" i="25"/>
  <c r="E160" i="25" s="1"/>
  <c r="H161" i="25" s="1"/>
  <c r="G161" i="25" s="1"/>
  <c r="I159" i="25"/>
  <c r="L160" i="25" s="1"/>
  <c r="K160" i="25" s="1"/>
  <c r="D160" i="25"/>
  <c r="C160" i="25" s="1"/>
  <c r="AM160" i="25"/>
  <c r="AL160" i="25" s="1"/>
  <c r="AO160" i="25"/>
  <c r="AN160" i="25" s="1"/>
  <c r="AQ161" i="25" s="1"/>
  <c r="AP161" i="25" s="1"/>
  <c r="AR159" i="25"/>
  <c r="Z160" i="25"/>
  <c r="Y160" i="25" s="1"/>
  <c r="AB161" i="25" s="1"/>
  <c r="AA161" i="25" s="1"/>
  <c r="AC159" i="25"/>
  <c r="X160" i="25"/>
  <c r="W160" i="25" s="1"/>
  <c r="AN154" i="22" l="1"/>
  <c r="AK155" i="22"/>
  <c r="AJ155" i="22" s="1"/>
  <c r="AM156" i="22" s="1"/>
  <c r="AL156" i="22" s="1"/>
  <c r="AI155" i="22"/>
  <c r="AH155" i="22" s="1"/>
  <c r="AO161" i="25"/>
  <c r="AN161" i="25" s="1"/>
  <c r="AQ162" i="25" s="1"/>
  <c r="AP162" i="25" s="1"/>
  <c r="AR160" i="25"/>
  <c r="AM161" i="25"/>
  <c r="AL161" i="25" s="1"/>
  <c r="D161" i="25"/>
  <c r="C161" i="25" s="1"/>
  <c r="I160" i="25"/>
  <c r="L161" i="25" s="1"/>
  <c r="K161" i="25" s="1"/>
  <c r="F161" i="25"/>
  <c r="E161" i="25" s="1"/>
  <c r="H162" i="25" s="1"/>
  <c r="G162" i="25" s="1"/>
  <c r="Z161" i="25"/>
  <c r="Y161" i="25" s="1"/>
  <c r="AB162" i="25" s="1"/>
  <c r="AA162" i="25" s="1"/>
  <c r="AC160" i="25"/>
  <c r="X161" i="25"/>
  <c r="W161" i="25" s="1"/>
  <c r="AI156" i="22" l="1"/>
  <c r="AH156" i="22" s="1"/>
  <c r="AN155" i="22"/>
  <c r="AK156" i="22"/>
  <c r="AJ156" i="22" s="1"/>
  <c r="AM157" i="22" s="1"/>
  <c r="AL157" i="22" s="1"/>
  <c r="F162" i="25"/>
  <c r="E162" i="25" s="1"/>
  <c r="H163" i="25" s="1"/>
  <c r="G163" i="25" s="1"/>
  <c r="I161" i="25"/>
  <c r="L162" i="25" s="1"/>
  <c r="K162" i="25" s="1"/>
  <c r="D162" i="25"/>
  <c r="C162" i="25" s="1"/>
  <c r="AO162" i="25"/>
  <c r="AN162" i="25" s="1"/>
  <c r="AQ163" i="25" s="1"/>
  <c r="AP163" i="25" s="1"/>
  <c r="AR161" i="25"/>
  <c r="AM162" i="25"/>
  <c r="AL162" i="25" s="1"/>
  <c r="Z162" i="25"/>
  <c r="Y162" i="25" s="1"/>
  <c r="AB163" i="25" s="1"/>
  <c r="AA163" i="25" s="1"/>
  <c r="AC161" i="25"/>
  <c r="X162" i="25"/>
  <c r="W162" i="25" s="1"/>
  <c r="AK157" i="22" l="1"/>
  <c r="AJ157" i="22" s="1"/>
  <c r="AM158" i="22" s="1"/>
  <c r="AL158" i="22" s="1"/>
  <c r="AI157" i="22"/>
  <c r="AH157" i="22" s="1"/>
  <c r="AN156" i="22"/>
  <c r="D163" i="25"/>
  <c r="C163" i="25" s="1"/>
  <c r="F163" i="25"/>
  <c r="E163" i="25" s="1"/>
  <c r="H164" i="25" s="1"/>
  <c r="G164" i="25" s="1"/>
  <c r="I162" i="25"/>
  <c r="L163" i="25" s="1"/>
  <c r="K163" i="25" s="1"/>
  <c r="AO163" i="25"/>
  <c r="AN163" i="25" s="1"/>
  <c r="AQ164" i="25" s="1"/>
  <c r="AP164" i="25" s="1"/>
  <c r="AR162" i="25"/>
  <c r="AM163" i="25"/>
  <c r="AL163" i="25" s="1"/>
  <c r="Z163" i="25"/>
  <c r="Y163" i="25" s="1"/>
  <c r="AB164" i="25" s="1"/>
  <c r="AA164" i="25" s="1"/>
  <c r="AC162" i="25"/>
  <c r="X163" i="25"/>
  <c r="W163" i="25" s="1"/>
  <c r="AK158" i="22" l="1"/>
  <c r="AJ158" i="22" s="1"/>
  <c r="AM159" i="22" s="1"/>
  <c r="AL159" i="22" s="1"/>
  <c r="AN157" i="22"/>
  <c r="AI158" i="22"/>
  <c r="AH158" i="22" s="1"/>
  <c r="Z164" i="25"/>
  <c r="Y164" i="25" s="1"/>
  <c r="AB165" i="25" s="1"/>
  <c r="AA165" i="25" s="1"/>
  <c r="AC163" i="25"/>
  <c r="X164" i="25"/>
  <c r="W164" i="25" s="1"/>
  <c r="AM164" i="25"/>
  <c r="AL164" i="25" s="1"/>
  <c r="AO164" i="25"/>
  <c r="AN164" i="25" s="1"/>
  <c r="AQ165" i="25" s="1"/>
  <c r="AP165" i="25" s="1"/>
  <c r="AR163" i="25"/>
  <c r="F164" i="25"/>
  <c r="E164" i="25" s="1"/>
  <c r="H165" i="25" s="1"/>
  <c r="G165" i="25" s="1"/>
  <c r="I163" i="25"/>
  <c r="L164" i="25" s="1"/>
  <c r="K164" i="25" s="1"/>
  <c r="D164" i="25"/>
  <c r="C164" i="25" s="1"/>
  <c r="AN158" i="22" l="1"/>
  <c r="AK159" i="22"/>
  <c r="AJ159" i="22" s="1"/>
  <c r="AM160" i="22" s="1"/>
  <c r="AL160" i="22" s="1"/>
  <c r="AI159" i="22"/>
  <c r="AH159" i="22" s="1"/>
  <c r="AO165" i="25"/>
  <c r="AN165" i="25" s="1"/>
  <c r="AQ166" i="25" s="1"/>
  <c r="AP166" i="25" s="1"/>
  <c r="AR164" i="25"/>
  <c r="AM165" i="25"/>
  <c r="AL165" i="25" s="1"/>
  <c r="Z165" i="25"/>
  <c r="Y165" i="25" s="1"/>
  <c r="AB166" i="25" s="1"/>
  <c r="AA166" i="25" s="1"/>
  <c r="AC164" i="25"/>
  <c r="X165" i="25"/>
  <c r="W165" i="25" s="1"/>
  <c r="F165" i="25"/>
  <c r="E165" i="25" s="1"/>
  <c r="H166" i="25" s="1"/>
  <c r="G166" i="25" s="1"/>
  <c r="I164" i="25"/>
  <c r="L165" i="25" s="1"/>
  <c r="K165" i="25" s="1"/>
  <c r="D165" i="25"/>
  <c r="C165" i="25" s="1"/>
  <c r="AN159" i="22" l="1"/>
  <c r="AI160" i="22"/>
  <c r="AH160" i="22" s="1"/>
  <c r="AK160" i="22"/>
  <c r="AJ160" i="22" s="1"/>
  <c r="AM161" i="22" s="1"/>
  <c r="AL161" i="22" s="1"/>
  <c r="F166" i="25"/>
  <c r="E166" i="25" s="1"/>
  <c r="H167" i="25" s="1"/>
  <c r="G167" i="25" s="1"/>
  <c r="I165" i="25"/>
  <c r="L166" i="25" s="1"/>
  <c r="K166" i="25" s="1"/>
  <c r="D166" i="25"/>
  <c r="C166" i="25" s="1"/>
  <c r="AM166" i="25"/>
  <c r="AL166" i="25" s="1"/>
  <c r="AO166" i="25"/>
  <c r="AN166" i="25" s="1"/>
  <c r="AQ167" i="25" s="1"/>
  <c r="AP167" i="25" s="1"/>
  <c r="AR165" i="25"/>
  <c r="Z166" i="25"/>
  <c r="Y166" i="25" s="1"/>
  <c r="AB167" i="25" s="1"/>
  <c r="AA167" i="25" s="1"/>
  <c r="AC165" i="25"/>
  <c r="X166" i="25"/>
  <c r="W166" i="25" s="1"/>
  <c r="AK161" i="22" l="1"/>
  <c r="AJ161" i="22" s="1"/>
  <c r="AM162" i="22" s="1"/>
  <c r="AL162" i="22" s="1"/>
  <c r="AI161" i="22"/>
  <c r="AH161" i="22" s="1"/>
  <c r="AN160" i="22"/>
  <c r="X167" i="25"/>
  <c r="W167" i="25" s="1"/>
  <c r="AC166" i="25"/>
  <c r="Z167" i="25"/>
  <c r="Y167" i="25" s="1"/>
  <c r="AB168" i="25" s="1"/>
  <c r="AA168" i="25" s="1"/>
  <c r="AR166" i="25"/>
  <c r="AM167" i="25"/>
  <c r="AL167" i="25" s="1"/>
  <c r="AO167" i="25"/>
  <c r="AN167" i="25" s="1"/>
  <c r="AQ168" i="25" s="1"/>
  <c r="AP168" i="25" s="1"/>
  <c r="F167" i="25"/>
  <c r="E167" i="25" s="1"/>
  <c r="H168" i="25" s="1"/>
  <c r="G168" i="25" s="1"/>
  <c r="I166" i="25"/>
  <c r="L167" i="25" s="1"/>
  <c r="K167" i="25" s="1"/>
  <c r="D167" i="25"/>
  <c r="C167" i="25" s="1"/>
  <c r="AK162" i="22" l="1"/>
  <c r="AJ162" i="22" s="1"/>
  <c r="AM163" i="22" s="1"/>
  <c r="AL163" i="22" s="1"/>
  <c r="AI162" i="22"/>
  <c r="AH162" i="22" s="1"/>
  <c r="AN161" i="22"/>
  <c r="I167" i="25"/>
  <c r="L168" i="25" s="1"/>
  <c r="K168" i="25" s="1"/>
  <c r="D168" i="25"/>
  <c r="C168" i="25" s="1"/>
  <c r="F168" i="25"/>
  <c r="E168" i="25" s="1"/>
  <c r="H169" i="25" s="1"/>
  <c r="G169" i="25" s="1"/>
  <c r="AM168" i="25"/>
  <c r="AL168" i="25" s="1"/>
  <c r="AO168" i="25"/>
  <c r="AN168" i="25" s="1"/>
  <c r="AQ169" i="25" s="1"/>
  <c r="AP169" i="25" s="1"/>
  <c r="AR167" i="25"/>
  <c r="Z168" i="25"/>
  <c r="Y168" i="25" s="1"/>
  <c r="AB169" i="25" s="1"/>
  <c r="AA169" i="25" s="1"/>
  <c r="AC167" i="25"/>
  <c r="X168" i="25"/>
  <c r="W168" i="25" s="1"/>
  <c r="AK163" i="22" l="1"/>
  <c r="AJ163" i="22" s="1"/>
  <c r="AM164" i="22" s="1"/>
  <c r="AL164" i="22" s="1"/>
  <c r="AI163" i="22"/>
  <c r="AH163" i="22" s="1"/>
  <c r="AN162" i="22"/>
  <c r="AO169" i="25"/>
  <c r="AN169" i="25" s="1"/>
  <c r="AR168" i="25"/>
  <c r="AM169" i="25"/>
  <c r="AL169" i="25" s="1"/>
  <c r="F169" i="25"/>
  <c r="E169" i="25" s="1"/>
  <c r="H170" i="25" s="1"/>
  <c r="G170" i="25" s="1"/>
  <c r="I168" i="25"/>
  <c r="L169" i="25" s="1"/>
  <c r="K169" i="25" s="1"/>
  <c r="D169" i="25"/>
  <c r="C169" i="25" s="1"/>
  <c r="AC168" i="25"/>
  <c r="X169" i="25"/>
  <c r="W169" i="25" s="1"/>
  <c r="Z169" i="25"/>
  <c r="Y169" i="25" s="1"/>
  <c r="AB170" i="25" s="1"/>
  <c r="AA170" i="25" s="1"/>
  <c r="AI164" i="22" l="1"/>
  <c r="AH164" i="22" s="1"/>
  <c r="AN163" i="22"/>
  <c r="AK164" i="22"/>
  <c r="AJ164" i="22" s="1"/>
  <c r="AM165" i="22" s="1"/>
  <c r="AL165" i="22" s="1"/>
  <c r="X170" i="25"/>
  <c r="W170" i="25" s="1"/>
  <c r="Z170" i="25"/>
  <c r="Y170" i="25" s="1"/>
  <c r="AB171" i="25" s="1"/>
  <c r="AA171" i="25" s="1"/>
  <c r="AC169" i="25"/>
  <c r="AO170" i="25"/>
  <c r="AN170" i="25" s="1"/>
  <c r="AR169" i="25"/>
  <c r="AM170" i="25"/>
  <c r="AL170" i="25" s="1"/>
  <c r="I169" i="25"/>
  <c r="L170" i="25" s="1"/>
  <c r="K170" i="25" s="1"/>
  <c r="D170" i="25"/>
  <c r="C170" i="25" s="1"/>
  <c r="F170" i="25"/>
  <c r="E170" i="25" s="1"/>
  <c r="H171" i="25" s="1"/>
  <c r="G171" i="25" s="1"/>
  <c r="AQ170" i="25"/>
  <c r="AP170" i="25" s="1"/>
  <c r="AK165" i="22" l="1"/>
  <c r="AJ165" i="22" s="1"/>
  <c r="AM166" i="22" s="1"/>
  <c r="AL166" i="22" s="1"/>
  <c r="AN164" i="22"/>
  <c r="AI165" i="22"/>
  <c r="AH165" i="22" s="1"/>
  <c r="F171" i="25"/>
  <c r="E171" i="25" s="1"/>
  <c r="H172" i="25" s="1"/>
  <c r="G172" i="25" s="1"/>
  <c r="I170" i="25"/>
  <c r="L171" i="25" s="1"/>
  <c r="K171" i="25" s="1"/>
  <c r="D171" i="25"/>
  <c r="C171" i="25" s="1"/>
  <c r="AQ171" i="25"/>
  <c r="AP171" i="25" s="1"/>
  <c r="AO171" i="25"/>
  <c r="AN171" i="25" s="1"/>
  <c r="AR170" i="25"/>
  <c r="AM171" i="25"/>
  <c r="AL171" i="25" s="1"/>
  <c r="Z171" i="25"/>
  <c r="Y171" i="25" s="1"/>
  <c r="AB172" i="25" s="1"/>
  <c r="AA172" i="25" s="1"/>
  <c r="AC170" i="25"/>
  <c r="X171" i="25"/>
  <c r="W171" i="25" s="1"/>
  <c r="AN165" i="22" l="1"/>
  <c r="AK166" i="22"/>
  <c r="AJ166" i="22" s="1"/>
  <c r="AM167" i="22" s="1"/>
  <c r="AL167" i="22" s="1"/>
  <c r="AI166" i="22"/>
  <c r="AH166" i="22" s="1"/>
  <c r="AQ172" i="25"/>
  <c r="AP172" i="25" s="1"/>
  <c r="AO172" i="25"/>
  <c r="AN172" i="25" s="1"/>
  <c r="AR171" i="25"/>
  <c r="AM172" i="25"/>
  <c r="AL172" i="25" s="1"/>
  <c r="F172" i="25"/>
  <c r="E172" i="25" s="1"/>
  <c r="H173" i="25" s="1"/>
  <c r="G173" i="25" s="1"/>
  <c r="I171" i="25"/>
  <c r="L172" i="25" s="1"/>
  <c r="K172" i="25" s="1"/>
  <c r="D172" i="25"/>
  <c r="C172" i="25" s="1"/>
  <c r="AC171" i="25"/>
  <c r="X172" i="25"/>
  <c r="W172" i="25" s="1"/>
  <c r="Z172" i="25"/>
  <c r="Y172" i="25" s="1"/>
  <c r="AB173" i="25" s="1"/>
  <c r="AA173" i="25" s="1"/>
  <c r="AQ173" i="25" l="1"/>
  <c r="AP173" i="25" s="1"/>
  <c r="AN166" i="22"/>
  <c r="AK167" i="22"/>
  <c r="AJ167" i="22" s="1"/>
  <c r="AM168" i="22" s="1"/>
  <c r="AL168" i="22" s="1"/>
  <c r="AI167" i="22"/>
  <c r="AH167" i="22" s="1"/>
  <c r="Z173" i="25"/>
  <c r="Y173" i="25" s="1"/>
  <c r="AB174" i="25" s="1"/>
  <c r="AA174" i="25" s="1"/>
  <c r="AC172" i="25"/>
  <c r="X173" i="25"/>
  <c r="W173" i="25" s="1"/>
  <c r="AO173" i="25"/>
  <c r="AN173" i="25" s="1"/>
  <c r="AQ174" i="25" s="1"/>
  <c r="AP174" i="25" s="1"/>
  <c r="AR172" i="25"/>
  <c r="AM173" i="25"/>
  <c r="AL173" i="25" s="1"/>
  <c r="I172" i="25"/>
  <c r="L173" i="25" s="1"/>
  <c r="K173" i="25" s="1"/>
  <c r="D173" i="25"/>
  <c r="C173" i="25" s="1"/>
  <c r="F173" i="25"/>
  <c r="E173" i="25" s="1"/>
  <c r="H174" i="25" s="1"/>
  <c r="G174" i="25" s="1"/>
  <c r="AI168" i="22" l="1"/>
  <c r="AH168" i="22" s="1"/>
  <c r="AN167" i="22"/>
  <c r="AK168" i="22"/>
  <c r="AJ168" i="22" s="1"/>
  <c r="AM169" i="22" s="1"/>
  <c r="AL169" i="22" s="1"/>
  <c r="F174" i="25"/>
  <c r="E174" i="25" s="1"/>
  <c r="H175" i="25" s="1"/>
  <c r="G175" i="25" s="1"/>
  <c r="I173" i="25"/>
  <c r="L174" i="25" s="1"/>
  <c r="K174" i="25" s="1"/>
  <c r="D174" i="25"/>
  <c r="C174" i="25" s="1"/>
  <c r="Z174" i="25"/>
  <c r="Y174" i="25" s="1"/>
  <c r="AB175" i="25" s="1"/>
  <c r="AA175" i="25" s="1"/>
  <c r="AC173" i="25"/>
  <c r="X174" i="25"/>
  <c r="W174" i="25" s="1"/>
  <c r="AO174" i="25"/>
  <c r="AN174" i="25" s="1"/>
  <c r="AQ175" i="25" s="1"/>
  <c r="AP175" i="25" s="1"/>
  <c r="AR173" i="25"/>
  <c r="AM174" i="25"/>
  <c r="AL174" i="25" s="1"/>
  <c r="AK169" i="22" l="1"/>
  <c r="AJ169" i="22" s="1"/>
  <c r="AM170" i="22" s="1"/>
  <c r="AL170" i="22" s="1"/>
  <c r="AI169" i="22"/>
  <c r="AH169" i="22" s="1"/>
  <c r="AN168" i="22"/>
  <c r="D175" i="25"/>
  <c r="C175" i="25" s="1"/>
  <c r="F175" i="25"/>
  <c r="E175" i="25" s="1"/>
  <c r="H176" i="25" s="1"/>
  <c r="G176" i="25" s="1"/>
  <c r="I174" i="25"/>
  <c r="L175" i="25" s="1"/>
  <c r="K175" i="25" s="1"/>
  <c r="Z175" i="25"/>
  <c r="Y175" i="25" s="1"/>
  <c r="AB176" i="25" s="1"/>
  <c r="AA176" i="25" s="1"/>
  <c r="AC174" i="25"/>
  <c r="X175" i="25"/>
  <c r="W175" i="25" s="1"/>
  <c r="AO175" i="25"/>
  <c r="AN175" i="25" s="1"/>
  <c r="AQ176" i="25" s="1"/>
  <c r="AP176" i="25" s="1"/>
  <c r="AR174" i="25"/>
  <c r="AM175" i="25"/>
  <c r="AL175" i="25" s="1"/>
  <c r="AK170" i="22" l="1"/>
  <c r="AJ170" i="22" s="1"/>
  <c r="AM171" i="22" s="1"/>
  <c r="AL171" i="22" s="1"/>
  <c r="AI170" i="22"/>
  <c r="AH170" i="22" s="1"/>
  <c r="AN169" i="22"/>
  <c r="Z176" i="25"/>
  <c r="Y176" i="25" s="1"/>
  <c r="AB177" i="25" s="1"/>
  <c r="AA177" i="25" s="1"/>
  <c r="AC175" i="25"/>
  <c r="X176" i="25"/>
  <c r="W176" i="25" s="1"/>
  <c r="AO176" i="25"/>
  <c r="AN176" i="25" s="1"/>
  <c r="AQ177" i="25" s="1"/>
  <c r="AP177" i="25" s="1"/>
  <c r="AR175" i="25"/>
  <c r="AM176" i="25"/>
  <c r="AL176" i="25" s="1"/>
  <c r="I175" i="25"/>
  <c r="L176" i="25" s="1"/>
  <c r="K176" i="25" s="1"/>
  <c r="D176" i="25"/>
  <c r="C176" i="25" s="1"/>
  <c r="F176" i="25"/>
  <c r="E176" i="25" s="1"/>
  <c r="H177" i="25" s="1"/>
  <c r="G177" i="25" s="1"/>
  <c r="AN170" i="22" l="1"/>
  <c r="AK171" i="22"/>
  <c r="AJ171" i="22" s="1"/>
  <c r="AM172" i="22" s="1"/>
  <c r="AL172" i="22" s="1"/>
  <c r="AI171" i="22"/>
  <c r="AH171" i="22" s="1"/>
  <c r="F177" i="25"/>
  <c r="E177" i="25" s="1"/>
  <c r="H178" i="25" s="1"/>
  <c r="G178" i="25" s="1"/>
  <c r="I176" i="25"/>
  <c r="L177" i="25" s="1"/>
  <c r="K177" i="25" s="1"/>
  <c r="D177" i="25"/>
  <c r="C177" i="25" s="1"/>
  <c r="Z177" i="25"/>
  <c r="Y177" i="25" s="1"/>
  <c r="AB178" i="25" s="1"/>
  <c r="AA178" i="25" s="1"/>
  <c r="AC176" i="25"/>
  <c r="X177" i="25"/>
  <c r="W177" i="25" s="1"/>
  <c r="AR176" i="25"/>
  <c r="AM177" i="25"/>
  <c r="AL177" i="25" s="1"/>
  <c r="AO177" i="25"/>
  <c r="AN177" i="25" s="1"/>
  <c r="AQ178" i="25" s="1"/>
  <c r="AP178" i="25" s="1"/>
  <c r="AI172" i="22" l="1"/>
  <c r="AH172" i="22" s="1"/>
  <c r="AN171" i="22"/>
  <c r="AK172" i="22"/>
  <c r="AJ172" i="22" s="1"/>
  <c r="AM173" i="22" s="1"/>
  <c r="AL173" i="22" s="1"/>
  <c r="AR177" i="25"/>
  <c r="AM178" i="25"/>
  <c r="AL178" i="25" s="1"/>
  <c r="AO178" i="25"/>
  <c r="AN178" i="25" s="1"/>
  <c r="AQ179" i="25" s="1"/>
  <c r="AP179" i="25" s="1"/>
  <c r="F178" i="25"/>
  <c r="E178" i="25" s="1"/>
  <c r="H179" i="25" s="1"/>
  <c r="G179" i="25" s="1"/>
  <c r="I177" i="25"/>
  <c r="L178" i="25" s="1"/>
  <c r="K178" i="25" s="1"/>
  <c r="D178" i="25"/>
  <c r="C178" i="25" s="1"/>
  <c r="X178" i="25"/>
  <c r="W178" i="25" s="1"/>
  <c r="AC177" i="25"/>
  <c r="Z178" i="25"/>
  <c r="Y178" i="25" s="1"/>
  <c r="AB179" i="25" s="1"/>
  <c r="AA179" i="25" s="1"/>
  <c r="AK173" i="22" l="1"/>
  <c r="AJ173" i="22" s="1"/>
  <c r="AM174" i="22" s="1"/>
  <c r="AL174" i="22" s="1"/>
  <c r="AI173" i="22"/>
  <c r="AH173" i="22" s="1"/>
  <c r="AN172" i="22"/>
  <c r="X179" i="25"/>
  <c r="W179" i="25" s="1"/>
  <c r="Z179" i="25"/>
  <c r="Y179" i="25" s="1"/>
  <c r="AB180" i="25" s="1"/>
  <c r="AA180" i="25" s="1"/>
  <c r="AC178" i="25"/>
  <c r="F179" i="25"/>
  <c r="E179" i="25" s="1"/>
  <c r="H180" i="25" s="1"/>
  <c r="G180" i="25" s="1"/>
  <c r="I178" i="25"/>
  <c r="L179" i="25" s="1"/>
  <c r="K179" i="25" s="1"/>
  <c r="D179" i="25"/>
  <c r="C179" i="25" s="1"/>
  <c r="AM179" i="25"/>
  <c r="AL179" i="25" s="1"/>
  <c r="AO179" i="25"/>
  <c r="AN179" i="25" s="1"/>
  <c r="AQ180" i="25" s="1"/>
  <c r="AP180" i="25" s="1"/>
  <c r="AR178" i="25"/>
  <c r="AK174" i="22" l="1"/>
  <c r="AJ174" i="22" s="1"/>
  <c r="AM175" i="22" s="1"/>
  <c r="AL175" i="22" s="1"/>
  <c r="AI174" i="22"/>
  <c r="AH174" i="22" s="1"/>
  <c r="AN173" i="22"/>
  <c r="AO180" i="25"/>
  <c r="AN180" i="25" s="1"/>
  <c r="AR179" i="25"/>
  <c r="AM180" i="25"/>
  <c r="AL180" i="25" s="1"/>
  <c r="F180" i="25"/>
  <c r="E180" i="25" s="1"/>
  <c r="H181" i="25" s="1"/>
  <c r="G181" i="25" s="1"/>
  <c r="I179" i="25"/>
  <c r="L180" i="25" s="1"/>
  <c r="K180" i="25" s="1"/>
  <c r="D180" i="25"/>
  <c r="C180" i="25" s="1"/>
  <c r="AC179" i="25"/>
  <c r="X180" i="25"/>
  <c r="W180" i="25" s="1"/>
  <c r="Z180" i="25"/>
  <c r="Y180" i="25" s="1"/>
  <c r="AB181" i="25" s="1"/>
  <c r="AA181" i="25" s="1"/>
  <c r="AK175" i="22" l="1"/>
  <c r="AJ175" i="22" s="1"/>
  <c r="AM176" i="22" s="1"/>
  <c r="AL176" i="22" s="1"/>
  <c r="AI175" i="22"/>
  <c r="AH175" i="22" s="1"/>
  <c r="AN174" i="22"/>
  <c r="X181" i="25"/>
  <c r="W181" i="25" s="1"/>
  <c r="Z181" i="25"/>
  <c r="Y181" i="25" s="1"/>
  <c r="AB182" i="25" s="1"/>
  <c r="AA182" i="25" s="1"/>
  <c r="AC180" i="25"/>
  <c r="AO181" i="25"/>
  <c r="AR180" i="25"/>
  <c r="AM181" i="25"/>
  <c r="AL181" i="25" s="1"/>
  <c r="D181" i="25"/>
  <c r="C181" i="25" s="1"/>
  <c r="F181" i="25"/>
  <c r="E181" i="25" s="1"/>
  <c r="H182" i="25" s="1"/>
  <c r="G182" i="25" s="1"/>
  <c r="I180" i="25"/>
  <c r="L181" i="25" s="1"/>
  <c r="K181" i="25" s="1"/>
  <c r="AN181" i="25"/>
  <c r="AQ181" i="25"/>
  <c r="AP181" i="25" s="1"/>
  <c r="AI176" i="22" l="1"/>
  <c r="AH176" i="22" s="1"/>
  <c r="AN175" i="22"/>
  <c r="AK176" i="22"/>
  <c r="AJ176" i="22" s="1"/>
  <c r="AM177" i="22" s="1"/>
  <c r="AL177" i="22" s="1"/>
  <c r="F182" i="25"/>
  <c r="E182" i="25" s="1"/>
  <c r="H183" i="25" s="1"/>
  <c r="G183" i="25" s="1"/>
  <c r="I181" i="25"/>
  <c r="L182" i="25" s="1"/>
  <c r="K182" i="25" s="1"/>
  <c r="D182" i="25"/>
  <c r="C182" i="25" s="1"/>
  <c r="AQ182" i="25"/>
  <c r="AP182" i="25" s="1"/>
  <c r="AO182" i="25"/>
  <c r="AN182" i="25" s="1"/>
  <c r="AQ183" i="25" s="1"/>
  <c r="AP183" i="25" s="1"/>
  <c r="AR181" i="25"/>
  <c r="AM182" i="25"/>
  <c r="AL182" i="25" s="1"/>
  <c r="Z182" i="25"/>
  <c r="Y182" i="25" s="1"/>
  <c r="AB183" i="25" s="1"/>
  <c r="AA183" i="25" s="1"/>
  <c r="AC181" i="25"/>
  <c r="X182" i="25"/>
  <c r="W182" i="25" s="1"/>
  <c r="AK177" i="22" l="1"/>
  <c r="AJ177" i="22" s="1"/>
  <c r="AM178" i="22" s="1"/>
  <c r="AL178" i="22" s="1"/>
  <c r="AI177" i="22"/>
  <c r="AH177" i="22" s="1"/>
  <c r="AN176" i="22"/>
  <c r="AM183" i="25"/>
  <c r="AL183" i="25" s="1"/>
  <c r="AO183" i="25"/>
  <c r="AN183" i="25" s="1"/>
  <c r="AQ184" i="25" s="1"/>
  <c r="AP184" i="25" s="1"/>
  <c r="AR182" i="25"/>
  <c r="I182" i="25"/>
  <c r="L183" i="25" s="1"/>
  <c r="K183" i="25" s="1"/>
  <c r="F183" i="25"/>
  <c r="E183" i="25" s="1"/>
  <c r="H184" i="25" s="1"/>
  <c r="G184" i="25" s="1"/>
  <c r="D183" i="25"/>
  <c r="C183" i="25" s="1"/>
  <c r="AC182" i="25"/>
  <c r="X183" i="25"/>
  <c r="W183" i="25" s="1"/>
  <c r="Z183" i="25"/>
  <c r="Y183" i="25" s="1"/>
  <c r="AB184" i="25" s="1"/>
  <c r="AA184" i="25" s="1"/>
  <c r="AK178" i="22" l="1"/>
  <c r="AJ178" i="22" s="1"/>
  <c r="AM179" i="22" s="1"/>
  <c r="AL179" i="22" s="1"/>
  <c r="AI178" i="22"/>
  <c r="AH178" i="22" s="1"/>
  <c r="AN177" i="22"/>
  <c r="Z184" i="25"/>
  <c r="Y184" i="25" s="1"/>
  <c r="AB185" i="25" s="1"/>
  <c r="AA185" i="25" s="1"/>
  <c r="AC183" i="25"/>
  <c r="X184" i="25"/>
  <c r="W184" i="25" s="1"/>
  <c r="F184" i="25"/>
  <c r="E184" i="25" s="1"/>
  <c r="H185" i="25" s="1"/>
  <c r="G185" i="25" s="1"/>
  <c r="I183" i="25"/>
  <c r="L184" i="25" s="1"/>
  <c r="K184" i="25" s="1"/>
  <c r="D184" i="25"/>
  <c r="C184" i="25" s="1"/>
  <c r="AO184" i="25"/>
  <c r="AN184" i="25" s="1"/>
  <c r="AQ185" i="25" s="1"/>
  <c r="AP185" i="25" s="1"/>
  <c r="AR183" i="25"/>
  <c r="AM184" i="25"/>
  <c r="AL184" i="25" s="1"/>
  <c r="AN178" i="22" l="1"/>
  <c r="AI179" i="22"/>
  <c r="AH179" i="22" s="1"/>
  <c r="AK179" i="22"/>
  <c r="AJ179" i="22" s="1"/>
  <c r="AM180" i="22" s="1"/>
  <c r="AL180" i="22" s="1"/>
  <c r="Z185" i="25"/>
  <c r="Y185" i="25" s="1"/>
  <c r="AB186" i="25" s="1"/>
  <c r="AA186" i="25" s="1"/>
  <c r="AC184" i="25"/>
  <c r="X185" i="25"/>
  <c r="W185" i="25" s="1"/>
  <c r="D185" i="25"/>
  <c r="C185" i="25" s="1"/>
  <c r="F185" i="25"/>
  <c r="E185" i="25" s="1"/>
  <c r="H186" i="25" s="1"/>
  <c r="G186" i="25" s="1"/>
  <c r="I184" i="25"/>
  <c r="L185" i="25" s="1"/>
  <c r="K185" i="25" s="1"/>
  <c r="AM185" i="25"/>
  <c r="AL185" i="25" s="1"/>
  <c r="AO185" i="25"/>
  <c r="AN185" i="25" s="1"/>
  <c r="AQ186" i="25" s="1"/>
  <c r="AP186" i="25" s="1"/>
  <c r="AR184" i="25"/>
  <c r="AI180" i="22" l="1"/>
  <c r="AH180" i="22" s="1"/>
  <c r="AN179" i="22"/>
  <c r="AK180" i="22"/>
  <c r="AJ180" i="22" s="1"/>
  <c r="AM181" i="22" s="1"/>
  <c r="AL181" i="22" s="1"/>
  <c r="I185" i="25"/>
  <c r="L186" i="25" s="1"/>
  <c r="K186" i="25" s="1"/>
  <c r="D186" i="25"/>
  <c r="C186" i="25" s="1"/>
  <c r="F186" i="25"/>
  <c r="E186" i="25" s="1"/>
  <c r="H187" i="25" s="1"/>
  <c r="G187" i="25" s="1"/>
  <c r="Z186" i="25"/>
  <c r="Y186" i="25" s="1"/>
  <c r="AB187" i="25" s="1"/>
  <c r="AA187" i="25" s="1"/>
  <c r="AC185" i="25"/>
  <c r="X186" i="25"/>
  <c r="W186" i="25" s="1"/>
  <c r="AO186" i="25"/>
  <c r="AN186" i="25" s="1"/>
  <c r="AQ187" i="25" s="1"/>
  <c r="AP187" i="25" s="1"/>
  <c r="AM186" i="25"/>
  <c r="AL186" i="25" s="1"/>
  <c r="AR185" i="25"/>
  <c r="AK181" i="22" l="1"/>
  <c r="AJ181" i="22" s="1"/>
  <c r="AM182" i="22" s="1"/>
  <c r="AL182" i="22" s="1"/>
  <c r="AI181" i="22"/>
  <c r="AH181" i="22" s="1"/>
  <c r="AN180" i="22"/>
  <c r="X187" i="25"/>
  <c r="W187" i="25" s="1"/>
  <c r="Z187" i="25"/>
  <c r="Y187" i="25" s="1"/>
  <c r="AB188" i="25" s="1"/>
  <c r="AA188" i="25" s="1"/>
  <c r="AC186" i="25"/>
  <c r="F187" i="25"/>
  <c r="E187" i="25" s="1"/>
  <c r="H188" i="25" s="1"/>
  <c r="G188" i="25" s="1"/>
  <c r="I186" i="25"/>
  <c r="L187" i="25" s="1"/>
  <c r="K187" i="25" s="1"/>
  <c r="D187" i="25"/>
  <c r="C187" i="25" s="1"/>
  <c r="AO187" i="25"/>
  <c r="AN187" i="25" s="1"/>
  <c r="AQ188" i="25" s="1"/>
  <c r="AP188" i="25" s="1"/>
  <c r="AR186" i="25"/>
  <c r="AM187" i="25"/>
  <c r="AL187" i="25" s="1"/>
  <c r="AN181" i="22" l="1"/>
  <c r="AK182" i="22"/>
  <c r="AJ182" i="22" s="1"/>
  <c r="AM183" i="22" s="1"/>
  <c r="AL183" i="22" s="1"/>
  <c r="AI182" i="22"/>
  <c r="AH182" i="22" s="1"/>
  <c r="F188" i="25"/>
  <c r="E188" i="25" s="1"/>
  <c r="H189" i="25" s="1"/>
  <c r="G189" i="25" s="1"/>
  <c r="I187" i="25"/>
  <c r="L188" i="25" s="1"/>
  <c r="K188" i="25" s="1"/>
  <c r="D188" i="25"/>
  <c r="C188" i="25" s="1"/>
  <c r="AR187" i="25"/>
  <c r="AM188" i="25"/>
  <c r="AL188" i="25" s="1"/>
  <c r="AO188" i="25"/>
  <c r="AN188" i="25" s="1"/>
  <c r="AQ189" i="25" s="1"/>
  <c r="AP189" i="25" s="1"/>
  <c r="X188" i="25"/>
  <c r="W188" i="25" s="1"/>
  <c r="Z188" i="25"/>
  <c r="Y188" i="25" s="1"/>
  <c r="AB189" i="25" s="1"/>
  <c r="AA189" i="25" s="1"/>
  <c r="AC187" i="25"/>
  <c r="AI183" i="22" l="1"/>
  <c r="AH183" i="22" s="1"/>
  <c r="AN182" i="22"/>
  <c r="AK183" i="22"/>
  <c r="AJ183" i="22" s="1"/>
  <c r="AM184" i="22" s="1"/>
  <c r="AL184" i="22" s="1"/>
  <c r="Z189" i="25"/>
  <c r="Y189" i="25" s="1"/>
  <c r="AB190" i="25" s="1"/>
  <c r="AA190" i="25" s="1"/>
  <c r="AC188" i="25"/>
  <c r="X189" i="25"/>
  <c r="W189" i="25" s="1"/>
  <c r="I188" i="25"/>
  <c r="L189" i="25" s="1"/>
  <c r="K189" i="25" s="1"/>
  <c r="D189" i="25"/>
  <c r="C189" i="25" s="1"/>
  <c r="F189" i="25"/>
  <c r="E189" i="25" s="1"/>
  <c r="H190" i="25" s="1"/>
  <c r="G190" i="25" s="1"/>
  <c r="AM189" i="25"/>
  <c r="AL189" i="25" s="1"/>
  <c r="AO189" i="25"/>
  <c r="AN189" i="25" s="1"/>
  <c r="AQ190" i="25" s="1"/>
  <c r="AP190" i="25" s="1"/>
  <c r="AR188" i="25"/>
  <c r="AK184" i="22" l="1"/>
  <c r="AJ184" i="22" s="1"/>
  <c r="AM185" i="22" s="1"/>
  <c r="AL185" i="22" s="1"/>
  <c r="AN183" i="22"/>
  <c r="AI184" i="22"/>
  <c r="AH184" i="22" s="1"/>
  <c r="D190" i="25"/>
  <c r="C190" i="25" s="1"/>
  <c r="F190" i="25"/>
  <c r="E190" i="25" s="1"/>
  <c r="H191" i="25" s="1"/>
  <c r="G191" i="25" s="1"/>
  <c r="I189" i="25"/>
  <c r="L190" i="25" s="1"/>
  <c r="K190" i="25" s="1"/>
  <c r="Z190" i="25"/>
  <c r="Y190" i="25" s="1"/>
  <c r="AB191" i="25" s="1"/>
  <c r="AA191" i="25" s="1"/>
  <c r="AC189" i="25"/>
  <c r="X190" i="25"/>
  <c r="W190" i="25" s="1"/>
  <c r="AO190" i="25"/>
  <c r="AN190" i="25" s="1"/>
  <c r="AQ191" i="25" s="1"/>
  <c r="AP191" i="25" s="1"/>
  <c r="AR189" i="25"/>
  <c r="AM190" i="25"/>
  <c r="AL190" i="25" s="1"/>
  <c r="AN184" i="22" l="1"/>
  <c r="AK185" i="22"/>
  <c r="AJ185" i="22" s="1"/>
  <c r="AM186" i="22" s="1"/>
  <c r="AL186" i="22" s="1"/>
  <c r="AI185" i="22"/>
  <c r="AH185" i="22" s="1"/>
  <c r="AC190" i="25"/>
  <c r="X191" i="25"/>
  <c r="W191" i="25" s="1"/>
  <c r="Z191" i="25"/>
  <c r="Y191" i="25" s="1"/>
  <c r="AB192" i="25" s="1"/>
  <c r="AA192" i="25" s="1"/>
  <c r="AM191" i="25"/>
  <c r="AL191" i="25" s="1"/>
  <c r="AO191" i="25"/>
  <c r="AN191" i="25" s="1"/>
  <c r="AQ192" i="25" s="1"/>
  <c r="AP192" i="25" s="1"/>
  <c r="AR190" i="25"/>
  <c r="F191" i="25"/>
  <c r="E191" i="25" s="1"/>
  <c r="H192" i="25" s="1"/>
  <c r="G192" i="25" s="1"/>
  <c r="I190" i="25"/>
  <c r="L191" i="25" s="1"/>
  <c r="K191" i="25" s="1"/>
  <c r="D191" i="25"/>
  <c r="C191" i="25" s="1"/>
  <c r="AN185" i="22" l="1"/>
  <c r="AK186" i="22"/>
  <c r="AJ186" i="22" s="1"/>
  <c r="AM187" i="22" s="1"/>
  <c r="AL187" i="22" s="1"/>
  <c r="AI186" i="22"/>
  <c r="AH186" i="22" s="1"/>
  <c r="AO192" i="25"/>
  <c r="AN192" i="25" s="1"/>
  <c r="AQ193" i="25" s="1"/>
  <c r="AP193" i="25" s="1"/>
  <c r="AR191" i="25"/>
  <c r="AM192" i="25"/>
  <c r="AL192" i="25" s="1"/>
  <c r="X192" i="25"/>
  <c r="W192" i="25" s="1"/>
  <c r="Z192" i="25"/>
  <c r="Y192" i="25" s="1"/>
  <c r="AB193" i="25" s="1"/>
  <c r="AA193" i="25" s="1"/>
  <c r="AC191" i="25"/>
  <c r="F192" i="25"/>
  <c r="E192" i="25" s="1"/>
  <c r="H193" i="25" s="1"/>
  <c r="G193" i="25" s="1"/>
  <c r="I191" i="25"/>
  <c r="L192" i="25" s="1"/>
  <c r="K192" i="25" s="1"/>
  <c r="D192" i="25"/>
  <c r="C192" i="25" s="1"/>
  <c r="AN186" i="22" l="1"/>
  <c r="AK187" i="22"/>
  <c r="AJ187" i="22" s="1"/>
  <c r="AM188" i="22" s="1"/>
  <c r="AL188" i="22" s="1"/>
  <c r="AI187" i="22"/>
  <c r="AH187" i="22" s="1"/>
  <c r="AC192" i="25"/>
  <c r="Z193" i="25"/>
  <c r="Y193" i="25" s="1"/>
  <c r="AB194" i="25" s="1"/>
  <c r="AA194" i="25" s="1"/>
  <c r="X193" i="25"/>
  <c r="W193" i="25" s="1"/>
  <c r="I192" i="25"/>
  <c r="L193" i="25" s="1"/>
  <c r="K193" i="25" s="1"/>
  <c r="D193" i="25"/>
  <c r="C193" i="25" s="1"/>
  <c r="F193" i="25"/>
  <c r="E193" i="25" s="1"/>
  <c r="H194" i="25" s="1"/>
  <c r="G194" i="25" s="1"/>
  <c r="AO193" i="25"/>
  <c r="AN193" i="25" s="1"/>
  <c r="AQ194" i="25" s="1"/>
  <c r="AP194" i="25" s="1"/>
  <c r="AR192" i="25"/>
  <c r="AM193" i="25"/>
  <c r="AL193" i="25" s="1"/>
  <c r="AI188" i="22" l="1"/>
  <c r="AH188" i="22" s="1"/>
  <c r="AN187" i="22"/>
  <c r="AK188" i="22"/>
  <c r="AJ188" i="22" s="1"/>
  <c r="AM189" i="22" s="1"/>
  <c r="AL189" i="22" s="1"/>
  <c r="F194" i="25"/>
  <c r="E194" i="25" s="1"/>
  <c r="H195" i="25" s="1"/>
  <c r="G195" i="25" s="1"/>
  <c r="I193" i="25"/>
  <c r="L194" i="25" s="1"/>
  <c r="K194" i="25" s="1"/>
  <c r="D194" i="25"/>
  <c r="C194" i="25" s="1"/>
  <c r="AC193" i="25"/>
  <c r="X194" i="25"/>
  <c r="W194" i="25" s="1"/>
  <c r="Z194" i="25"/>
  <c r="Y194" i="25" s="1"/>
  <c r="AB195" i="25" s="1"/>
  <c r="AA195" i="25" s="1"/>
  <c r="AM194" i="25"/>
  <c r="AL194" i="25" s="1"/>
  <c r="AR193" i="25"/>
  <c r="AO194" i="25"/>
  <c r="AN194" i="25" s="1"/>
  <c r="AQ195" i="25" s="1"/>
  <c r="AP195" i="25" s="1"/>
  <c r="AK189" i="22" l="1"/>
  <c r="AJ189" i="22" s="1"/>
  <c r="AM190" i="22" s="1"/>
  <c r="AL190" i="22" s="1"/>
  <c r="AI189" i="22"/>
  <c r="AH189" i="22" s="1"/>
  <c r="AN188" i="22"/>
  <c r="AO195" i="25"/>
  <c r="AN195" i="25" s="1"/>
  <c r="AQ196" i="25" s="1"/>
  <c r="AP196" i="25" s="1"/>
  <c r="AR194" i="25"/>
  <c r="AM195" i="25"/>
  <c r="AL195" i="25" s="1"/>
  <c r="F195" i="25"/>
  <c r="E195" i="25" s="1"/>
  <c r="H196" i="25" s="1"/>
  <c r="G196" i="25" s="1"/>
  <c r="I194" i="25"/>
  <c r="L195" i="25" s="1"/>
  <c r="K195" i="25" s="1"/>
  <c r="D195" i="25"/>
  <c r="C195" i="25" s="1"/>
  <c r="Z195" i="25"/>
  <c r="Y195" i="25" s="1"/>
  <c r="AB196" i="25" s="1"/>
  <c r="AA196" i="25" s="1"/>
  <c r="AC194" i="25"/>
  <c r="X195" i="25"/>
  <c r="W195" i="25" s="1"/>
  <c r="AK190" i="22" l="1"/>
  <c r="AJ190" i="22" s="1"/>
  <c r="AM191" i="22" s="1"/>
  <c r="AL191" i="22" s="1"/>
  <c r="AI190" i="22"/>
  <c r="AH190" i="22" s="1"/>
  <c r="AN189" i="22"/>
  <c r="AO196" i="25"/>
  <c r="AN196" i="25" s="1"/>
  <c r="AQ197" i="25" s="1"/>
  <c r="AP197" i="25" s="1"/>
  <c r="AR195" i="25"/>
  <c r="AM196" i="25"/>
  <c r="AL196" i="25" s="1"/>
  <c r="F196" i="25"/>
  <c r="E196" i="25" s="1"/>
  <c r="H197" i="25" s="1"/>
  <c r="G197" i="25" s="1"/>
  <c r="I195" i="25"/>
  <c r="L196" i="25" s="1"/>
  <c r="K196" i="25" s="1"/>
  <c r="D196" i="25"/>
  <c r="C196" i="25" s="1"/>
  <c r="AC195" i="25"/>
  <c r="X196" i="25"/>
  <c r="W196" i="25" s="1"/>
  <c r="Z196" i="25"/>
  <c r="Y196" i="25" s="1"/>
  <c r="AB197" i="25" s="1"/>
  <c r="AA197" i="25" s="1"/>
  <c r="AN190" i="22" l="1"/>
  <c r="AI191" i="22"/>
  <c r="AH191" i="22" s="1"/>
  <c r="AK191" i="22"/>
  <c r="AJ191" i="22" s="1"/>
  <c r="AM192" i="22" s="1"/>
  <c r="AL192" i="22" s="1"/>
  <c r="AC196" i="25"/>
  <c r="X197" i="25"/>
  <c r="W197" i="25" s="1"/>
  <c r="Z197" i="25"/>
  <c r="Y197" i="25" s="1"/>
  <c r="AB198" i="25" s="1"/>
  <c r="AA198" i="25" s="1"/>
  <c r="AO197" i="25"/>
  <c r="AN197" i="25" s="1"/>
  <c r="AQ198" i="25" s="1"/>
  <c r="AP198" i="25" s="1"/>
  <c r="AR196" i="25"/>
  <c r="AM197" i="25"/>
  <c r="AL197" i="25" s="1"/>
  <c r="F197" i="25"/>
  <c r="E197" i="25" s="1"/>
  <c r="H198" i="25" s="1"/>
  <c r="G198" i="25" s="1"/>
  <c r="I196" i="25"/>
  <c r="L197" i="25" s="1"/>
  <c r="K197" i="25" s="1"/>
  <c r="D197" i="25"/>
  <c r="C197" i="25" s="1"/>
  <c r="AN191" i="22" l="1"/>
  <c r="AI192" i="22"/>
  <c r="AH192" i="22" s="1"/>
  <c r="AK192" i="22"/>
  <c r="AJ192" i="22" s="1"/>
  <c r="AM193" i="22" s="1"/>
  <c r="AL193" i="22" s="1"/>
  <c r="AO198" i="25"/>
  <c r="AN198" i="25" s="1"/>
  <c r="AQ199" i="25" s="1"/>
  <c r="AP199" i="25" s="1"/>
  <c r="AR197" i="25"/>
  <c r="AM198" i="25"/>
  <c r="AL198" i="25" s="1"/>
  <c r="AC197" i="25"/>
  <c r="X198" i="25"/>
  <c r="W198" i="25" s="1"/>
  <c r="Z198" i="25"/>
  <c r="Y198" i="25" s="1"/>
  <c r="AB199" i="25" s="1"/>
  <c r="AA199" i="25" s="1"/>
  <c r="F198" i="25"/>
  <c r="E198" i="25" s="1"/>
  <c r="H199" i="25" s="1"/>
  <c r="G199" i="25" s="1"/>
  <c r="I197" i="25"/>
  <c r="L198" i="25" s="1"/>
  <c r="K198" i="25" s="1"/>
  <c r="D198" i="25"/>
  <c r="C198" i="25" s="1"/>
  <c r="AK193" i="22" l="1"/>
  <c r="AJ193" i="22" s="1"/>
  <c r="AM194" i="22" s="1"/>
  <c r="AL194" i="22" s="1"/>
  <c r="AN192" i="22"/>
  <c r="AI193" i="22"/>
  <c r="AH193" i="22" s="1"/>
  <c r="AR198" i="25"/>
  <c r="AM199" i="25"/>
  <c r="AL199" i="25" s="1"/>
  <c r="AO199" i="25"/>
  <c r="AN199" i="25" s="1"/>
  <c r="AQ200" i="25" s="1"/>
  <c r="AP200" i="25" s="1"/>
  <c r="F199" i="25"/>
  <c r="E199" i="25" s="1"/>
  <c r="H200" i="25" s="1"/>
  <c r="G200" i="25" s="1"/>
  <c r="I198" i="25"/>
  <c r="L199" i="25" s="1"/>
  <c r="K199" i="25" s="1"/>
  <c r="D199" i="25"/>
  <c r="C199" i="25" s="1"/>
  <c r="Z199" i="25"/>
  <c r="Y199" i="25" s="1"/>
  <c r="AB200" i="25" s="1"/>
  <c r="AA200" i="25" s="1"/>
  <c r="AC198" i="25"/>
  <c r="X199" i="25"/>
  <c r="W199" i="25" s="1"/>
  <c r="AK194" i="22" l="1"/>
  <c r="AJ194" i="22" s="1"/>
  <c r="AM195" i="22" s="1"/>
  <c r="AL195" i="22" s="1"/>
  <c r="AN193" i="22"/>
  <c r="AI194" i="22"/>
  <c r="AH194" i="22" s="1"/>
  <c r="I199" i="25"/>
  <c r="L200" i="25" s="1"/>
  <c r="K200" i="25" s="1"/>
  <c r="D200" i="25"/>
  <c r="C200" i="25" s="1"/>
  <c r="F200" i="25"/>
  <c r="E200" i="25" s="1"/>
  <c r="H201" i="25" s="1"/>
  <c r="G201" i="25" s="1"/>
  <c r="AO200" i="25"/>
  <c r="AN200" i="25" s="1"/>
  <c r="AQ201" i="25" s="1"/>
  <c r="AP201" i="25" s="1"/>
  <c r="AR199" i="25"/>
  <c r="AM200" i="25"/>
  <c r="AL200" i="25" s="1"/>
  <c r="Z200" i="25"/>
  <c r="Y200" i="25" s="1"/>
  <c r="AB201" i="25" s="1"/>
  <c r="AA201" i="25" s="1"/>
  <c r="AC199" i="25"/>
  <c r="X200" i="25"/>
  <c r="W200" i="25" s="1"/>
  <c r="AK195" i="22" l="1"/>
  <c r="AJ195" i="22" s="1"/>
  <c r="AM196" i="22" s="1"/>
  <c r="AL196" i="22" s="1"/>
  <c r="AN194" i="22"/>
  <c r="AI195" i="22"/>
  <c r="AH195" i="22" s="1"/>
  <c r="AO201" i="25"/>
  <c r="AN201" i="25" s="1"/>
  <c r="AQ202" i="25" s="1"/>
  <c r="AP202" i="25" s="1"/>
  <c r="AM201" i="25"/>
  <c r="AL201" i="25" s="1"/>
  <c r="AR200" i="25"/>
  <c r="F201" i="25"/>
  <c r="E201" i="25" s="1"/>
  <c r="H202" i="25" s="1"/>
  <c r="G202" i="25" s="1"/>
  <c r="I200" i="25"/>
  <c r="L201" i="25" s="1"/>
  <c r="K201" i="25" s="1"/>
  <c r="D201" i="25"/>
  <c r="C201" i="25" s="1"/>
  <c r="Z201" i="25"/>
  <c r="Y201" i="25" s="1"/>
  <c r="AB202" i="25" s="1"/>
  <c r="AA202" i="25" s="1"/>
  <c r="AC200" i="25"/>
  <c r="X201" i="25"/>
  <c r="W201" i="25" s="1"/>
  <c r="AI196" i="22" l="1"/>
  <c r="AH196" i="22" s="1"/>
  <c r="AN195" i="22"/>
  <c r="AK196" i="22"/>
  <c r="AJ196" i="22" s="1"/>
  <c r="AM197" i="22" s="1"/>
  <c r="AL197" i="22" s="1"/>
  <c r="F202" i="25"/>
  <c r="E202" i="25" s="1"/>
  <c r="H203" i="25" s="1"/>
  <c r="G203" i="25" s="1"/>
  <c r="I201" i="25"/>
  <c r="L202" i="25" s="1"/>
  <c r="K202" i="25" s="1"/>
  <c r="D202" i="25"/>
  <c r="C202" i="25" s="1"/>
  <c r="AO202" i="25"/>
  <c r="AN202" i="25" s="1"/>
  <c r="AQ203" i="25" s="1"/>
  <c r="AP203" i="25" s="1"/>
  <c r="AM202" i="25"/>
  <c r="AL202" i="25" s="1"/>
  <c r="AR201" i="25"/>
  <c r="Z202" i="25"/>
  <c r="Y202" i="25" s="1"/>
  <c r="AB203" i="25" s="1"/>
  <c r="AA203" i="25" s="1"/>
  <c r="AC201" i="25"/>
  <c r="X202" i="25"/>
  <c r="W202" i="25" s="1"/>
  <c r="AN196" i="22" l="1"/>
  <c r="AK197" i="22"/>
  <c r="AJ197" i="22" s="1"/>
  <c r="AM198" i="22" s="1"/>
  <c r="AL198" i="22" s="1"/>
  <c r="AI197" i="22"/>
  <c r="AH197" i="22" s="1"/>
  <c r="AO203" i="25"/>
  <c r="AN203" i="25" s="1"/>
  <c r="AQ204" i="25" s="1"/>
  <c r="AP204" i="25" s="1"/>
  <c r="AR202" i="25"/>
  <c r="AM203" i="25"/>
  <c r="AL203" i="25" s="1"/>
  <c r="Z203" i="25"/>
  <c r="Y203" i="25" s="1"/>
  <c r="AB204" i="25" s="1"/>
  <c r="AA204" i="25" s="1"/>
  <c r="AC202" i="25"/>
  <c r="X203" i="25"/>
  <c r="W203" i="25" s="1"/>
  <c r="F203" i="25"/>
  <c r="E203" i="25" s="1"/>
  <c r="H204" i="25" s="1"/>
  <c r="G204" i="25" s="1"/>
  <c r="I202" i="25"/>
  <c r="L203" i="25" s="1"/>
  <c r="K203" i="25" s="1"/>
  <c r="D203" i="25"/>
  <c r="C203" i="25" s="1"/>
  <c r="AN197" i="22" l="1"/>
  <c r="AK198" i="22"/>
  <c r="AJ198" i="22" s="1"/>
  <c r="AM199" i="22" s="1"/>
  <c r="AL199" i="22" s="1"/>
  <c r="AI198" i="22"/>
  <c r="AH198" i="22" s="1"/>
  <c r="F204" i="25"/>
  <c r="E204" i="25" s="1"/>
  <c r="H205" i="25" s="1"/>
  <c r="G205" i="25" s="1"/>
  <c r="I203" i="25"/>
  <c r="L204" i="25" s="1"/>
  <c r="K204" i="25" s="1"/>
  <c r="D204" i="25"/>
  <c r="C204" i="25" s="1"/>
  <c r="AM204" i="25"/>
  <c r="AL204" i="25" s="1"/>
  <c r="AO204" i="25"/>
  <c r="AN204" i="25" s="1"/>
  <c r="AQ205" i="25" s="1"/>
  <c r="AP205" i="25" s="1"/>
  <c r="AR203" i="25"/>
  <c r="Z204" i="25"/>
  <c r="Y204" i="25" s="1"/>
  <c r="AB205" i="25" s="1"/>
  <c r="AA205" i="25" s="1"/>
  <c r="AC203" i="25"/>
  <c r="X204" i="25"/>
  <c r="W204" i="25" s="1"/>
  <c r="AI199" i="22" l="1"/>
  <c r="AH199" i="22" s="1"/>
  <c r="AN198" i="22"/>
  <c r="AK199" i="22"/>
  <c r="AJ199" i="22" s="1"/>
  <c r="AM200" i="22" s="1"/>
  <c r="AL200" i="22" s="1"/>
  <c r="AC204" i="25"/>
  <c r="X205" i="25"/>
  <c r="W205" i="25" s="1"/>
  <c r="Z205" i="25"/>
  <c r="Y205" i="25" s="1"/>
  <c r="AB206" i="25" s="1"/>
  <c r="AA206" i="25" s="1"/>
  <c r="AM205" i="25"/>
  <c r="AL205" i="25" s="1"/>
  <c r="AO205" i="25"/>
  <c r="AN205" i="25" s="1"/>
  <c r="AQ206" i="25" s="1"/>
  <c r="AP206" i="25" s="1"/>
  <c r="AR204" i="25"/>
  <c r="I204" i="25"/>
  <c r="L205" i="25" s="1"/>
  <c r="K205" i="25" s="1"/>
  <c r="D205" i="25"/>
  <c r="C205" i="25" s="1"/>
  <c r="F205" i="25"/>
  <c r="E205" i="25" s="1"/>
  <c r="H206" i="25" s="1"/>
  <c r="G206" i="25" s="1"/>
  <c r="AI200" i="22" l="1"/>
  <c r="AH200" i="22" s="1"/>
  <c r="AN199" i="22"/>
  <c r="AK200" i="22"/>
  <c r="AJ200" i="22" s="1"/>
  <c r="AM201" i="22" s="1"/>
  <c r="AL201" i="22" s="1"/>
  <c r="F206" i="25"/>
  <c r="E206" i="25" s="1"/>
  <c r="H207" i="25" s="1"/>
  <c r="G207" i="25" s="1"/>
  <c r="I205" i="25"/>
  <c r="L206" i="25" s="1"/>
  <c r="K206" i="25" s="1"/>
  <c r="D206" i="25"/>
  <c r="C206" i="25" s="1"/>
  <c r="AO206" i="25"/>
  <c r="AN206" i="25" s="1"/>
  <c r="AQ207" i="25" s="1"/>
  <c r="AP207" i="25" s="1"/>
  <c r="AR205" i="25"/>
  <c r="AM206" i="25"/>
  <c r="AL206" i="25" s="1"/>
  <c r="Z206" i="25"/>
  <c r="Y206" i="25" s="1"/>
  <c r="AB207" i="25" s="1"/>
  <c r="AA207" i="25" s="1"/>
  <c r="AC205" i="25"/>
  <c r="X206" i="25"/>
  <c r="W206" i="25" s="1"/>
  <c r="AK201" i="22" l="1"/>
  <c r="AJ201" i="22" s="1"/>
  <c r="AM202" i="22" s="1"/>
  <c r="AL202" i="22" s="1"/>
  <c r="AI201" i="22"/>
  <c r="AH201" i="22" s="1"/>
  <c r="AN200" i="22"/>
  <c r="Z207" i="25"/>
  <c r="Y207" i="25" s="1"/>
  <c r="AB208" i="25" s="1"/>
  <c r="AA208" i="25" s="1"/>
  <c r="AC206" i="25"/>
  <c r="X207" i="25"/>
  <c r="W207" i="25" s="1"/>
  <c r="I206" i="25"/>
  <c r="L207" i="25" s="1"/>
  <c r="K207" i="25" s="1"/>
  <c r="D207" i="25"/>
  <c r="C207" i="25" s="1"/>
  <c r="F207" i="25"/>
  <c r="E207" i="25" s="1"/>
  <c r="H208" i="25" s="1"/>
  <c r="G208" i="25" s="1"/>
  <c r="AM207" i="25"/>
  <c r="AL207" i="25" s="1"/>
  <c r="AO207" i="25"/>
  <c r="AN207" i="25" s="1"/>
  <c r="AQ208" i="25" s="1"/>
  <c r="AP208" i="25" s="1"/>
  <c r="AR206" i="25"/>
  <c r="AI202" i="22" l="1"/>
  <c r="AH202" i="22" s="1"/>
  <c r="AN201" i="22"/>
  <c r="AK202" i="22"/>
  <c r="AJ202" i="22" s="1"/>
  <c r="AM203" i="22" s="1"/>
  <c r="AL203" i="22" s="1"/>
  <c r="F208" i="25"/>
  <c r="E208" i="25" s="1"/>
  <c r="H209" i="25" s="1"/>
  <c r="G209" i="25" s="1"/>
  <c r="I207" i="25"/>
  <c r="L208" i="25" s="1"/>
  <c r="K208" i="25" s="1"/>
  <c r="D208" i="25"/>
  <c r="C208" i="25" s="1"/>
  <c r="AR207" i="25"/>
  <c r="AM208" i="25"/>
  <c r="AL208" i="25" s="1"/>
  <c r="AO208" i="25"/>
  <c r="AN208" i="25" s="1"/>
  <c r="AQ209" i="25" s="1"/>
  <c r="AP209" i="25" s="1"/>
  <c r="Z208" i="25"/>
  <c r="Y208" i="25" s="1"/>
  <c r="AB209" i="25" s="1"/>
  <c r="AA209" i="25" s="1"/>
  <c r="AC207" i="25"/>
  <c r="X208" i="25"/>
  <c r="W208" i="25" s="1"/>
  <c r="AK203" i="22" l="1"/>
  <c r="AJ203" i="22" s="1"/>
  <c r="AM204" i="22" s="1"/>
  <c r="AL204" i="22" s="1"/>
  <c r="AI203" i="22"/>
  <c r="AH203" i="22" s="1"/>
  <c r="AN202" i="22"/>
  <c r="I208" i="25"/>
  <c r="L209" i="25" s="1"/>
  <c r="K209" i="25" s="1"/>
  <c r="F209" i="25"/>
  <c r="E209" i="25" s="1"/>
  <c r="H210" i="25" s="1"/>
  <c r="G210" i="25" s="1"/>
  <c r="D209" i="25"/>
  <c r="C209" i="25" s="1"/>
  <c r="Z209" i="25"/>
  <c r="Y209" i="25" s="1"/>
  <c r="AB210" i="25" s="1"/>
  <c r="AA210" i="25" s="1"/>
  <c r="AC208" i="25"/>
  <c r="X209" i="25"/>
  <c r="W209" i="25" s="1"/>
  <c r="AO209" i="25"/>
  <c r="AN209" i="25" s="1"/>
  <c r="AQ210" i="25" s="1"/>
  <c r="AP210" i="25" s="1"/>
  <c r="AR208" i="25"/>
  <c r="AM209" i="25"/>
  <c r="AL209" i="25" s="1"/>
  <c r="AK204" i="22" l="1"/>
  <c r="AJ204" i="22" s="1"/>
  <c r="AM205" i="22" s="1"/>
  <c r="AL205" i="22" s="1"/>
  <c r="AI204" i="22"/>
  <c r="AH204" i="22" s="1"/>
  <c r="AN203" i="22"/>
  <c r="AM210" i="25"/>
  <c r="AL210" i="25" s="1"/>
  <c r="AO210" i="25"/>
  <c r="AN210" i="25" s="1"/>
  <c r="AQ211" i="25" s="1"/>
  <c r="AP211" i="25" s="1"/>
  <c r="AR209" i="25"/>
  <c r="I209" i="25"/>
  <c r="L210" i="25" s="1"/>
  <c r="K210" i="25" s="1"/>
  <c r="D210" i="25"/>
  <c r="C210" i="25" s="1"/>
  <c r="F210" i="25"/>
  <c r="E210" i="25" s="1"/>
  <c r="H211" i="25" s="1"/>
  <c r="G211" i="25" s="1"/>
  <c r="Z210" i="25"/>
  <c r="Y210" i="25" s="1"/>
  <c r="AB211" i="25" s="1"/>
  <c r="AA211" i="25" s="1"/>
  <c r="AC209" i="25"/>
  <c r="X210" i="25"/>
  <c r="W210" i="25" s="1"/>
  <c r="AI205" i="22" l="1"/>
  <c r="AH205" i="22" s="1"/>
  <c r="AK205" i="22"/>
  <c r="AJ205" i="22" s="1"/>
  <c r="AM206" i="22" s="1"/>
  <c r="AL206" i="22" s="1"/>
  <c r="AN204" i="22"/>
  <c r="Z211" i="25"/>
  <c r="Y211" i="25" s="1"/>
  <c r="AB212" i="25" s="1"/>
  <c r="AA212" i="25" s="1"/>
  <c r="AC210" i="25"/>
  <c r="X211" i="25"/>
  <c r="W211" i="25" s="1"/>
  <c r="F211" i="25"/>
  <c r="E211" i="25" s="1"/>
  <c r="H212" i="25" s="1"/>
  <c r="G212" i="25" s="1"/>
  <c r="I210" i="25"/>
  <c r="L211" i="25" s="1"/>
  <c r="K211" i="25" s="1"/>
  <c r="D211" i="25"/>
  <c r="C211" i="25" s="1"/>
  <c r="AO211" i="25"/>
  <c r="AN211" i="25" s="1"/>
  <c r="AQ212" i="25" s="1"/>
  <c r="AP212" i="25" s="1"/>
  <c r="AR210" i="25"/>
  <c r="AM211" i="25"/>
  <c r="AL211" i="25" s="1"/>
  <c r="AI206" i="22" l="1"/>
  <c r="AH206" i="22" s="1"/>
  <c r="AN205" i="22"/>
  <c r="AK206" i="22"/>
  <c r="AJ206" i="22" s="1"/>
  <c r="AM207" i="22" s="1"/>
  <c r="AL207" i="22" s="1"/>
  <c r="Z212" i="25"/>
  <c r="Y212" i="25" s="1"/>
  <c r="AB213" i="25" s="1"/>
  <c r="AA213" i="25" s="1"/>
  <c r="X212" i="25"/>
  <c r="W212" i="25" s="1"/>
  <c r="AC211" i="25"/>
  <c r="F212" i="25"/>
  <c r="E212" i="25" s="1"/>
  <c r="H213" i="25" s="1"/>
  <c r="G213" i="25" s="1"/>
  <c r="I211" i="25"/>
  <c r="L212" i="25" s="1"/>
  <c r="K212" i="25" s="1"/>
  <c r="D212" i="25"/>
  <c r="C212" i="25" s="1"/>
  <c r="AM212" i="25"/>
  <c r="AL212" i="25" s="1"/>
  <c r="AO212" i="25"/>
  <c r="AN212" i="25" s="1"/>
  <c r="AQ213" i="25" s="1"/>
  <c r="AP213" i="25" s="1"/>
  <c r="AR211" i="25"/>
  <c r="AK207" i="22" l="1"/>
  <c r="AJ207" i="22" s="1"/>
  <c r="AM208" i="22" s="1"/>
  <c r="AL208" i="22" s="1"/>
  <c r="AI207" i="22"/>
  <c r="AH207" i="22" s="1"/>
  <c r="AN206" i="22"/>
  <c r="AM213" i="25"/>
  <c r="AL213" i="25" s="1"/>
  <c r="AO213" i="25"/>
  <c r="AN213" i="25" s="1"/>
  <c r="AQ214" i="25" s="1"/>
  <c r="AP214" i="25" s="1"/>
  <c r="AR212" i="25"/>
  <c r="F213" i="25"/>
  <c r="E213" i="25" s="1"/>
  <c r="H214" i="25" s="1"/>
  <c r="G214" i="25" s="1"/>
  <c r="I212" i="25"/>
  <c r="L213" i="25" s="1"/>
  <c r="K213" i="25" s="1"/>
  <c r="D213" i="25"/>
  <c r="C213" i="25" s="1"/>
  <c r="X213" i="25"/>
  <c r="W213" i="25" s="1"/>
  <c r="Z213" i="25"/>
  <c r="Y213" i="25" s="1"/>
  <c r="AB214" i="25" s="1"/>
  <c r="AA214" i="25" s="1"/>
  <c r="AC212" i="25"/>
  <c r="AI208" i="22" l="1"/>
  <c r="AH208" i="22" s="1"/>
  <c r="AN207" i="22"/>
  <c r="AK208" i="22"/>
  <c r="AJ208" i="22" s="1"/>
  <c r="AM209" i="22" s="1"/>
  <c r="AL209" i="22" s="1"/>
  <c r="Z214" i="25"/>
  <c r="Y214" i="25" s="1"/>
  <c r="AB215" i="25" s="1"/>
  <c r="AA215" i="25" s="1"/>
  <c r="AC213" i="25"/>
  <c r="X214" i="25"/>
  <c r="W214" i="25" s="1"/>
  <c r="F214" i="25"/>
  <c r="E214" i="25" s="1"/>
  <c r="H215" i="25" s="1"/>
  <c r="G215" i="25" s="1"/>
  <c r="I213" i="25"/>
  <c r="L214" i="25" s="1"/>
  <c r="K214" i="25" s="1"/>
  <c r="D214" i="25"/>
  <c r="C214" i="25" s="1"/>
  <c r="AM214" i="25"/>
  <c r="AL214" i="25" s="1"/>
  <c r="AO214" i="25"/>
  <c r="AN214" i="25" s="1"/>
  <c r="AQ215" i="25" s="1"/>
  <c r="AP215" i="25" s="1"/>
  <c r="AR213" i="25"/>
  <c r="AN208" i="22" l="1"/>
  <c r="AK209" i="22"/>
  <c r="AJ209" i="22" s="1"/>
  <c r="AM210" i="22" s="1"/>
  <c r="AL210" i="22" s="1"/>
  <c r="AI209" i="22"/>
  <c r="AH209" i="22" s="1"/>
  <c r="Z215" i="25"/>
  <c r="Y215" i="25" s="1"/>
  <c r="AB216" i="25" s="1"/>
  <c r="AA216" i="25" s="1"/>
  <c r="AC214" i="25"/>
  <c r="X215" i="25"/>
  <c r="W215" i="25" s="1"/>
  <c r="AM215" i="25"/>
  <c r="AL215" i="25" s="1"/>
  <c r="AR214" i="25"/>
  <c r="AO215" i="25"/>
  <c r="AN215" i="25" s="1"/>
  <c r="AQ216" i="25" s="1"/>
  <c r="AP216" i="25" s="1"/>
  <c r="I214" i="25"/>
  <c r="L215" i="25" s="1"/>
  <c r="K215" i="25" s="1"/>
  <c r="D215" i="25"/>
  <c r="C215" i="25" s="1"/>
  <c r="F215" i="25"/>
  <c r="E215" i="25" s="1"/>
  <c r="H216" i="25" s="1"/>
  <c r="G216" i="25" s="1"/>
  <c r="AN209" i="22" l="1"/>
  <c r="AK210" i="22"/>
  <c r="AJ210" i="22" s="1"/>
  <c r="AM211" i="22" s="1"/>
  <c r="AL211" i="22" s="1"/>
  <c r="AI210" i="22"/>
  <c r="AH210" i="22" s="1"/>
  <c r="F216" i="25"/>
  <c r="E216" i="25" s="1"/>
  <c r="H217" i="25" s="1"/>
  <c r="G217" i="25" s="1"/>
  <c r="D216" i="25"/>
  <c r="C216" i="25" s="1"/>
  <c r="I215" i="25"/>
  <c r="L216" i="25" s="1"/>
  <c r="K216" i="25" s="1"/>
  <c r="AO216" i="25"/>
  <c r="AN216" i="25" s="1"/>
  <c r="AQ217" i="25" s="1"/>
  <c r="AP217" i="25" s="1"/>
  <c r="AM216" i="25"/>
  <c r="AL216" i="25" s="1"/>
  <c r="AR215" i="25"/>
  <c r="X216" i="25"/>
  <c r="W216" i="25" s="1"/>
  <c r="Z216" i="25"/>
  <c r="Y216" i="25" s="1"/>
  <c r="AB217" i="25" s="1"/>
  <c r="AA217" i="25" s="1"/>
  <c r="AC215" i="25"/>
  <c r="AI211" i="22" l="1"/>
  <c r="AH211" i="22" s="1"/>
  <c r="AN210" i="22"/>
  <c r="AK211" i="22"/>
  <c r="AJ211" i="22" s="1"/>
  <c r="AM212" i="22" s="1"/>
  <c r="AL212" i="22" s="1"/>
  <c r="Z217" i="25"/>
  <c r="Y217" i="25" s="1"/>
  <c r="AB218" i="25" s="1"/>
  <c r="AA218" i="25" s="1"/>
  <c r="AC216" i="25"/>
  <c r="X217" i="25"/>
  <c r="W217" i="25" s="1"/>
  <c r="F217" i="25"/>
  <c r="E217" i="25" s="1"/>
  <c r="H218" i="25" s="1"/>
  <c r="G218" i="25" s="1"/>
  <c r="I216" i="25"/>
  <c r="L217" i="25" s="1"/>
  <c r="K217" i="25" s="1"/>
  <c r="D217" i="25"/>
  <c r="C217" i="25" s="1"/>
  <c r="AR216" i="25"/>
  <c r="AM217" i="25"/>
  <c r="AL217" i="25" s="1"/>
  <c r="AO217" i="25"/>
  <c r="AN217" i="25" s="1"/>
  <c r="AQ218" i="25" s="1"/>
  <c r="AP218" i="25" s="1"/>
  <c r="AK212" i="22" l="1"/>
  <c r="AJ212" i="22" s="1"/>
  <c r="AM213" i="22" s="1"/>
  <c r="AL213" i="22" s="1"/>
  <c r="AI212" i="22"/>
  <c r="AH212" i="22" s="1"/>
  <c r="AN211" i="22"/>
  <c r="AR217" i="25"/>
  <c r="AM218" i="25"/>
  <c r="AL218" i="25" s="1"/>
  <c r="AO218" i="25"/>
  <c r="AN218" i="25" s="1"/>
  <c r="AQ219" i="25" s="1"/>
  <c r="AP219" i="25" s="1"/>
  <c r="X218" i="25"/>
  <c r="W218" i="25" s="1"/>
  <c r="Z218" i="25"/>
  <c r="Y218" i="25" s="1"/>
  <c r="AB219" i="25" s="1"/>
  <c r="AA219" i="25" s="1"/>
  <c r="AC217" i="25"/>
  <c r="F218" i="25"/>
  <c r="E218" i="25" s="1"/>
  <c r="H219" i="25" s="1"/>
  <c r="G219" i="25" s="1"/>
  <c r="I217" i="25"/>
  <c r="L218" i="25" s="1"/>
  <c r="K218" i="25" s="1"/>
  <c r="D218" i="25"/>
  <c r="C218" i="25" s="1"/>
  <c r="AI213" i="22" l="1"/>
  <c r="AH213" i="22" s="1"/>
  <c r="AK213" i="22"/>
  <c r="AJ213" i="22" s="1"/>
  <c r="AM214" i="22" s="1"/>
  <c r="AL214" i="22" s="1"/>
  <c r="AN212" i="22"/>
  <c r="Z219" i="25"/>
  <c r="Y219" i="25" s="1"/>
  <c r="AB220" i="25" s="1"/>
  <c r="AA220" i="25" s="1"/>
  <c r="AC218" i="25"/>
  <c r="X219" i="25"/>
  <c r="W219" i="25" s="1"/>
  <c r="AO219" i="25"/>
  <c r="AN219" i="25" s="1"/>
  <c r="AQ220" i="25" s="1"/>
  <c r="AP220" i="25" s="1"/>
  <c r="AR218" i="25"/>
  <c r="AM219" i="25"/>
  <c r="AL219" i="25" s="1"/>
  <c r="D219" i="25"/>
  <c r="C219" i="25" s="1"/>
  <c r="F219" i="25"/>
  <c r="E219" i="25" s="1"/>
  <c r="H220" i="25" s="1"/>
  <c r="G220" i="25" s="1"/>
  <c r="I218" i="25"/>
  <c r="L219" i="25" s="1"/>
  <c r="K219" i="25" s="1"/>
  <c r="AI214" i="22" l="1"/>
  <c r="AH214" i="22" s="1"/>
  <c r="AN213" i="22"/>
  <c r="AK214" i="22"/>
  <c r="AJ214" i="22" s="1"/>
  <c r="AM215" i="22" s="1"/>
  <c r="AL215" i="22" s="1"/>
  <c r="Z220" i="25"/>
  <c r="Y220" i="25" s="1"/>
  <c r="AB221" i="25" s="1"/>
  <c r="AA221" i="25" s="1"/>
  <c r="AC219" i="25"/>
  <c r="X220" i="25"/>
  <c r="W220" i="25" s="1"/>
  <c r="F220" i="25"/>
  <c r="E220" i="25" s="1"/>
  <c r="H221" i="25" s="1"/>
  <c r="G221" i="25" s="1"/>
  <c r="I219" i="25"/>
  <c r="L220" i="25" s="1"/>
  <c r="K220" i="25" s="1"/>
  <c r="D220" i="25"/>
  <c r="C220" i="25" s="1"/>
  <c r="AO220" i="25"/>
  <c r="AN220" i="25" s="1"/>
  <c r="AQ221" i="25" s="1"/>
  <c r="AP221" i="25" s="1"/>
  <c r="AM220" i="25"/>
  <c r="AL220" i="25" s="1"/>
  <c r="AR219" i="25"/>
  <c r="AK215" i="22" l="1"/>
  <c r="AJ215" i="22" s="1"/>
  <c r="AM216" i="22" s="1"/>
  <c r="AL216" i="22" s="1"/>
  <c r="AI215" i="22"/>
  <c r="AH215" i="22" s="1"/>
  <c r="AN214" i="22"/>
  <c r="AR220" i="25"/>
  <c r="AO221" i="25"/>
  <c r="AN221" i="25" s="1"/>
  <c r="AQ222" i="25" s="1"/>
  <c r="AP222" i="25" s="1"/>
  <c r="AM221" i="25"/>
  <c r="AL221" i="25" s="1"/>
  <c r="Z221" i="25"/>
  <c r="Y221" i="25" s="1"/>
  <c r="AB222" i="25" s="1"/>
  <c r="AA222" i="25" s="1"/>
  <c r="AC220" i="25"/>
  <c r="X221" i="25"/>
  <c r="W221" i="25" s="1"/>
  <c r="F221" i="25"/>
  <c r="E221" i="25" s="1"/>
  <c r="H222" i="25" s="1"/>
  <c r="G222" i="25" s="1"/>
  <c r="I220" i="25"/>
  <c r="L221" i="25" s="1"/>
  <c r="K221" i="25" s="1"/>
  <c r="D221" i="25"/>
  <c r="C221" i="25" s="1"/>
  <c r="AN215" i="22" l="1"/>
  <c r="AK216" i="22"/>
  <c r="AJ216" i="22" s="1"/>
  <c r="AM217" i="22" s="1"/>
  <c r="AL217" i="22" s="1"/>
  <c r="AI216" i="22"/>
  <c r="AH216" i="22" s="1"/>
  <c r="F222" i="25"/>
  <c r="E222" i="25" s="1"/>
  <c r="H223" i="25" s="1"/>
  <c r="G223" i="25" s="1"/>
  <c r="I221" i="25"/>
  <c r="L222" i="25" s="1"/>
  <c r="K222" i="25" s="1"/>
  <c r="D222" i="25"/>
  <c r="C222" i="25" s="1"/>
  <c r="AO222" i="25"/>
  <c r="AN222" i="25" s="1"/>
  <c r="AQ223" i="25" s="1"/>
  <c r="AP223" i="25" s="1"/>
  <c r="AR221" i="25"/>
  <c r="AM222" i="25"/>
  <c r="AL222" i="25" s="1"/>
  <c r="Z222" i="25"/>
  <c r="Y222" i="25" s="1"/>
  <c r="AB223" i="25" s="1"/>
  <c r="AA223" i="25" s="1"/>
  <c r="X222" i="25"/>
  <c r="W222" i="25" s="1"/>
  <c r="AC221" i="25"/>
  <c r="AI217" i="22" l="1"/>
  <c r="AH217" i="22" s="1"/>
  <c r="AN216" i="22"/>
  <c r="AK217" i="22"/>
  <c r="AJ217" i="22" s="1"/>
  <c r="AM218" i="22" s="1"/>
  <c r="AL218" i="22" s="1"/>
  <c r="AC222" i="25"/>
  <c r="X223" i="25"/>
  <c r="W223" i="25" s="1"/>
  <c r="Z223" i="25"/>
  <c r="Y223" i="25" s="1"/>
  <c r="AB224" i="25" s="1"/>
  <c r="AA224" i="25" s="1"/>
  <c r="F223" i="25"/>
  <c r="E223" i="25" s="1"/>
  <c r="H224" i="25" s="1"/>
  <c r="G224" i="25" s="1"/>
  <c r="I222" i="25"/>
  <c r="L223" i="25" s="1"/>
  <c r="K223" i="25" s="1"/>
  <c r="D223" i="25"/>
  <c r="C223" i="25" s="1"/>
  <c r="AO223" i="25"/>
  <c r="AN223" i="25" s="1"/>
  <c r="AQ224" i="25" s="1"/>
  <c r="AP224" i="25" s="1"/>
  <c r="AR222" i="25"/>
  <c r="AM223" i="25"/>
  <c r="AL223" i="25" s="1"/>
  <c r="AN217" i="22" l="1"/>
  <c r="AK218" i="22"/>
  <c r="AJ218" i="22" s="1"/>
  <c r="AM219" i="22" s="1"/>
  <c r="AL219" i="22" s="1"/>
  <c r="AI218" i="22"/>
  <c r="AH218" i="22" s="1"/>
  <c r="F224" i="25"/>
  <c r="E224" i="25" s="1"/>
  <c r="H225" i="25" s="1"/>
  <c r="G225" i="25" s="1"/>
  <c r="I223" i="25"/>
  <c r="L224" i="25" s="1"/>
  <c r="K224" i="25" s="1"/>
  <c r="D224" i="25"/>
  <c r="C224" i="25" s="1"/>
  <c r="AC223" i="25"/>
  <c r="X224" i="25"/>
  <c r="W224" i="25" s="1"/>
  <c r="Z224" i="25"/>
  <c r="Y224" i="25" s="1"/>
  <c r="AB225" i="25" s="1"/>
  <c r="AA225" i="25" s="1"/>
  <c r="AO224" i="25"/>
  <c r="AN224" i="25" s="1"/>
  <c r="AQ225" i="25" s="1"/>
  <c r="AP225" i="25" s="1"/>
  <c r="AR223" i="25"/>
  <c r="AM224" i="25"/>
  <c r="AL224" i="25" s="1"/>
  <c r="AK219" i="22" l="1"/>
  <c r="AJ219" i="22" s="1"/>
  <c r="AM220" i="22" s="1"/>
  <c r="AL220" i="22" s="1"/>
  <c r="AI219" i="22"/>
  <c r="AH219" i="22" s="1"/>
  <c r="AN218" i="22"/>
  <c r="AM225" i="25"/>
  <c r="AL225" i="25" s="1"/>
  <c r="AO225" i="25"/>
  <c r="AN225" i="25" s="1"/>
  <c r="AQ226" i="25" s="1"/>
  <c r="AP226" i="25" s="1"/>
  <c r="AR224" i="25"/>
  <c r="F225" i="25"/>
  <c r="E225" i="25" s="1"/>
  <c r="H226" i="25" s="1"/>
  <c r="G226" i="25" s="1"/>
  <c r="I224" i="25"/>
  <c r="L225" i="25" s="1"/>
  <c r="K225" i="25" s="1"/>
  <c r="D225" i="25"/>
  <c r="C225" i="25" s="1"/>
  <c r="Z225" i="25"/>
  <c r="Y225" i="25" s="1"/>
  <c r="AB226" i="25" s="1"/>
  <c r="AA226" i="25" s="1"/>
  <c r="X225" i="25"/>
  <c r="W225" i="25" s="1"/>
  <c r="AC224" i="25"/>
  <c r="AI220" i="22" l="1"/>
  <c r="AH220" i="22" s="1"/>
  <c r="AN219" i="22"/>
  <c r="AK220" i="22"/>
  <c r="AJ220" i="22" s="1"/>
  <c r="AM221" i="22" s="1"/>
  <c r="AL221" i="22" s="1"/>
  <c r="X226" i="25"/>
  <c r="W226" i="25" s="1"/>
  <c r="Z226" i="25"/>
  <c r="Y226" i="25" s="1"/>
  <c r="AB227" i="25" s="1"/>
  <c r="AA227" i="25" s="1"/>
  <c r="AC225" i="25"/>
  <c r="D226" i="25"/>
  <c r="C226" i="25" s="1"/>
  <c r="F226" i="25"/>
  <c r="E226" i="25" s="1"/>
  <c r="H227" i="25" s="1"/>
  <c r="G227" i="25" s="1"/>
  <c r="I225" i="25"/>
  <c r="L226" i="25" s="1"/>
  <c r="K226" i="25" s="1"/>
  <c r="AM226" i="25"/>
  <c r="AL226" i="25" s="1"/>
  <c r="AO226" i="25"/>
  <c r="AN226" i="25" s="1"/>
  <c r="AQ227" i="25" s="1"/>
  <c r="AP227" i="25" s="1"/>
  <c r="AR225" i="25"/>
  <c r="AN220" i="22" l="1"/>
  <c r="AI221" i="22"/>
  <c r="AH221" i="22" s="1"/>
  <c r="AK221" i="22"/>
  <c r="AJ221" i="22" s="1"/>
  <c r="AM222" i="22" s="1"/>
  <c r="AL222" i="22" s="1"/>
  <c r="D227" i="25"/>
  <c r="C227" i="25" s="1"/>
  <c r="F227" i="25"/>
  <c r="E227" i="25" s="1"/>
  <c r="H228" i="25" s="1"/>
  <c r="G228" i="25" s="1"/>
  <c r="I226" i="25"/>
  <c r="L227" i="25" s="1"/>
  <c r="K227" i="25" s="1"/>
  <c r="AM227" i="25"/>
  <c r="AL227" i="25" s="1"/>
  <c r="AO227" i="25"/>
  <c r="AN227" i="25" s="1"/>
  <c r="AQ228" i="25" s="1"/>
  <c r="AP228" i="25" s="1"/>
  <c r="AR226" i="25"/>
  <c r="X227" i="25"/>
  <c r="W227" i="25" s="1"/>
  <c r="Z227" i="25"/>
  <c r="Y227" i="25" s="1"/>
  <c r="AB228" i="25" s="1"/>
  <c r="AA228" i="25" s="1"/>
  <c r="AC226" i="25"/>
  <c r="AN221" i="22" l="1"/>
  <c r="AI222" i="22"/>
  <c r="AH222" i="22" s="1"/>
  <c r="AK222" i="22"/>
  <c r="AJ222" i="22" s="1"/>
  <c r="AM223" i="22" s="1"/>
  <c r="AL223" i="22" s="1"/>
  <c r="AM228" i="25"/>
  <c r="AL228" i="25" s="1"/>
  <c r="AR227" i="25"/>
  <c r="AO228" i="25"/>
  <c r="AN228" i="25" s="1"/>
  <c r="AQ229" i="25" s="1"/>
  <c r="AP229" i="25" s="1"/>
  <c r="X228" i="25"/>
  <c r="W228" i="25" s="1"/>
  <c r="Z228" i="25"/>
  <c r="Y228" i="25" s="1"/>
  <c r="AB229" i="25" s="1"/>
  <c r="AA229" i="25" s="1"/>
  <c r="AC227" i="25"/>
  <c r="D228" i="25"/>
  <c r="C228" i="25" s="1"/>
  <c r="F228" i="25"/>
  <c r="E228" i="25" s="1"/>
  <c r="H229" i="25" s="1"/>
  <c r="G229" i="25" s="1"/>
  <c r="I227" i="25"/>
  <c r="L228" i="25" s="1"/>
  <c r="K228" i="25" s="1"/>
  <c r="AK223" i="22" l="1"/>
  <c r="AJ223" i="22" s="1"/>
  <c r="AM224" i="22" s="1"/>
  <c r="AL224" i="22" s="1"/>
  <c r="AI223" i="22"/>
  <c r="AH223" i="22" s="1"/>
  <c r="AN222" i="22"/>
  <c r="AC228" i="25"/>
  <c r="X229" i="25"/>
  <c r="W229" i="25" s="1"/>
  <c r="Z229" i="25"/>
  <c r="Y229" i="25" s="1"/>
  <c r="AB230" i="25" s="1"/>
  <c r="AA230" i="25" s="1"/>
  <c r="F229" i="25"/>
  <c r="E229" i="25" s="1"/>
  <c r="H230" i="25" s="1"/>
  <c r="G230" i="25" s="1"/>
  <c r="I228" i="25"/>
  <c r="L229" i="25" s="1"/>
  <c r="K229" i="25" s="1"/>
  <c r="D229" i="25"/>
  <c r="C229" i="25" s="1"/>
  <c r="AM229" i="25"/>
  <c r="AL229" i="25" s="1"/>
  <c r="AO229" i="25"/>
  <c r="AN229" i="25" s="1"/>
  <c r="AQ230" i="25" s="1"/>
  <c r="AP230" i="25" s="1"/>
  <c r="AR228" i="25"/>
  <c r="AK224" i="22" l="1"/>
  <c r="AJ224" i="22" s="1"/>
  <c r="AM225" i="22" s="1"/>
  <c r="AL225" i="22" s="1"/>
  <c r="AI224" i="22"/>
  <c r="AH224" i="22" s="1"/>
  <c r="AN223" i="22"/>
  <c r="AM230" i="25"/>
  <c r="AL230" i="25" s="1"/>
  <c r="AO230" i="25"/>
  <c r="AN230" i="25" s="1"/>
  <c r="AQ231" i="25" s="1"/>
  <c r="AP231" i="25" s="1"/>
  <c r="AR229" i="25"/>
  <c r="D230" i="25"/>
  <c r="C230" i="25" s="1"/>
  <c r="I229" i="25"/>
  <c r="L230" i="25" s="1"/>
  <c r="K230" i="25" s="1"/>
  <c r="F230" i="25"/>
  <c r="E230" i="25" s="1"/>
  <c r="H231" i="25" s="1"/>
  <c r="G231" i="25" s="1"/>
  <c r="X230" i="25"/>
  <c r="W230" i="25" s="1"/>
  <c r="Z230" i="25"/>
  <c r="Y230" i="25" s="1"/>
  <c r="AB231" i="25" s="1"/>
  <c r="AA231" i="25" s="1"/>
  <c r="AC229" i="25"/>
  <c r="AN224" i="22" l="1"/>
  <c r="AK225" i="22"/>
  <c r="AJ225" i="22" s="1"/>
  <c r="AM226" i="22" s="1"/>
  <c r="AL226" i="22" s="1"/>
  <c r="AI225" i="22"/>
  <c r="AH225" i="22" s="1"/>
  <c r="D231" i="25"/>
  <c r="C231" i="25" s="1"/>
  <c r="F231" i="25"/>
  <c r="E231" i="25" s="1"/>
  <c r="H232" i="25" s="1"/>
  <c r="G232" i="25" s="1"/>
  <c r="I230" i="25"/>
  <c r="L231" i="25" s="1"/>
  <c r="K231" i="25" s="1"/>
  <c r="AC230" i="25"/>
  <c r="X231" i="25"/>
  <c r="W231" i="25" s="1"/>
  <c r="Z231" i="25"/>
  <c r="Y231" i="25" s="1"/>
  <c r="AB232" i="25" s="1"/>
  <c r="AA232" i="25" s="1"/>
  <c r="AR230" i="25"/>
  <c r="AM231" i="25"/>
  <c r="AL231" i="25" s="1"/>
  <c r="AO231" i="25"/>
  <c r="AN231" i="25" s="1"/>
  <c r="AQ232" i="25" s="1"/>
  <c r="AP232" i="25" s="1"/>
  <c r="AI226" i="22" l="1"/>
  <c r="AH226" i="22" s="1"/>
  <c r="AK226" i="22"/>
  <c r="AJ226" i="22" s="1"/>
  <c r="AM227" i="22" s="1"/>
  <c r="AL227" i="22" s="1"/>
  <c r="AN225" i="22"/>
  <c r="AO232" i="25"/>
  <c r="AN232" i="25" s="1"/>
  <c r="AQ233" i="25" s="1"/>
  <c r="AP233" i="25" s="1"/>
  <c r="AR231" i="25"/>
  <c r="AM232" i="25"/>
  <c r="AL232" i="25" s="1"/>
  <c r="X232" i="25"/>
  <c r="W232" i="25" s="1"/>
  <c r="Z232" i="25"/>
  <c r="Y232" i="25" s="1"/>
  <c r="AB233" i="25" s="1"/>
  <c r="AA233" i="25" s="1"/>
  <c r="AC231" i="25"/>
  <c r="I231" i="25"/>
  <c r="L232" i="25" s="1"/>
  <c r="K232" i="25" s="1"/>
  <c r="D232" i="25"/>
  <c r="C232" i="25" s="1"/>
  <c r="F232" i="25"/>
  <c r="E232" i="25" s="1"/>
  <c r="H233" i="25" s="1"/>
  <c r="G233" i="25" s="1"/>
  <c r="AN226" i="22" l="1"/>
  <c r="AI227" i="22"/>
  <c r="AH227" i="22" s="1"/>
  <c r="AK227" i="22"/>
  <c r="AJ227" i="22" s="1"/>
  <c r="AM228" i="22" s="1"/>
  <c r="AL228" i="22" s="1"/>
  <c r="F233" i="25"/>
  <c r="E233" i="25" s="1"/>
  <c r="H234" i="25" s="1"/>
  <c r="G234" i="25" s="1"/>
  <c r="I232" i="25"/>
  <c r="L233" i="25" s="1"/>
  <c r="K233" i="25" s="1"/>
  <c r="D233" i="25"/>
  <c r="C233" i="25" s="1"/>
  <c r="AR232" i="25"/>
  <c r="AM233" i="25"/>
  <c r="AL233" i="25" s="1"/>
  <c r="AO233" i="25"/>
  <c r="AN233" i="25" s="1"/>
  <c r="AQ234" i="25" s="1"/>
  <c r="AP234" i="25" s="1"/>
  <c r="AC232" i="25"/>
  <c r="X233" i="25"/>
  <c r="W233" i="25" s="1"/>
  <c r="Z233" i="25"/>
  <c r="Y233" i="25" s="1"/>
  <c r="AB234" i="25" s="1"/>
  <c r="AA234" i="25" s="1"/>
  <c r="AN227" i="22" l="1"/>
  <c r="AK228" i="22"/>
  <c r="AJ228" i="22" s="1"/>
  <c r="AM229" i="22" s="1"/>
  <c r="AL229" i="22" s="1"/>
  <c r="AI228" i="22"/>
  <c r="AH228" i="22" s="1"/>
  <c r="AR233" i="25"/>
  <c r="AM234" i="25"/>
  <c r="AL234" i="25" s="1"/>
  <c r="AO234" i="25"/>
  <c r="AN234" i="25" s="1"/>
  <c r="AQ235" i="25" s="1"/>
  <c r="AP235" i="25" s="1"/>
  <c r="AW24" i="25" s="1"/>
  <c r="AC233" i="25"/>
  <c r="Z234" i="25"/>
  <c r="Y234" i="25" s="1"/>
  <c r="AB235" i="25" s="1"/>
  <c r="AA235" i="25" s="1"/>
  <c r="X234" i="25"/>
  <c r="W234" i="25" s="1"/>
  <c r="I233" i="25"/>
  <c r="L234" i="25" s="1"/>
  <c r="K234" i="25" s="1"/>
  <c r="D234" i="25"/>
  <c r="C234" i="25" s="1"/>
  <c r="F234" i="25"/>
  <c r="E234" i="25" s="1"/>
  <c r="H235" i="25" s="1"/>
  <c r="G235" i="25" s="1"/>
  <c r="O22" i="25" s="1"/>
  <c r="AK229" i="22" l="1"/>
  <c r="AJ229" i="22" s="1"/>
  <c r="AM230" i="22" s="1"/>
  <c r="AL230" i="22" s="1"/>
  <c r="AN228" i="22"/>
  <c r="AI229" i="22"/>
  <c r="AH229" i="22" s="1"/>
  <c r="AW16" i="25"/>
  <c r="I234" i="25"/>
  <c r="L235" i="25" s="1"/>
  <c r="K235" i="25" s="1"/>
  <c r="D235" i="25"/>
  <c r="C235" i="25" s="1"/>
  <c r="F235" i="25"/>
  <c r="E235" i="25" s="1"/>
  <c r="Z235" i="25"/>
  <c r="Y235" i="25" s="1"/>
  <c r="AB236" i="25" s="1"/>
  <c r="AA236" i="25" s="1"/>
  <c r="AC234" i="25"/>
  <c r="X235" i="25"/>
  <c r="W235" i="25" s="1"/>
  <c r="AM235" i="25"/>
  <c r="AL235" i="25" s="1"/>
  <c r="AO235" i="25"/>
  <c r="AN235" i="25" s="1"/>
  <c r="AR234" i="25"/>
  <c r="AN229" i="22" l="1"/>
  <c r="AI230" i="22"/>
  <c r="AH230" i="22" s="1"/>
  <c r="AK230" i="22"/>
  <c r="AJ230" i="22" s="1"/>
  <c r="AM231" i="22" s="1"/>
  <c r="AL231" i="22" s="1"/>
  <c r="M22" i="25"/>
  <c r="D236" i="25"/>
  <c r="C236" i="25" s="1"/>
  <c r="F236" i="25"/>
  <c r="E236" i="25" s="1"/>
  <c r="I235" i="25"/>
  <c r="L236" i="25" s="1"/>
  <c r="K236" i="25" s="1"/>
  <c r="AV24" i="25"/>
  <c r="AQ236" i="25"/>
  <c r="AP236" i="25" s="1"/>
  <c r="AM236" i="25"/>
  <c r="AL236" i="25" s="1"/>
  <c r="AO236" i="25"/>
  <c r="AN236" i="25" s="1"/>
  <c r="AR235" i="25"/>
  <c r="AU24" i="25"/>
  <c r="AC235" i="25"/>
  <c r="X236" i="25"/>
  <c r="W236" i="25" s="1"/>
  <c r="Z236" i="25"/>
  <c r="Y236" i="25" s="1"/>
  <c r="AB237" i="25" s="1"/>
  <c r="AA237" i="25" s="1"/>
  <c r="H236" i="25"/>
  <c r="G236" i="25" s="1"/>
  <c r="N22" i="25"/>
  <c r="AQ237" i="25" l="1"/>
  <c r="AP237" i="25" s="1"/>
  <c r="AN230" i="22"/>
  <c r="AK231" i="22"/>
  <c r="AJ231" i="22" s="1"/>
  <c r="AM232" i="22" s="1"/>
  <c r="AL232" i="22" s="1"/>
  <c r="AI231" i="22"/>
  <c r="AH231" i="22" s="1"/>
  <c r="H237" i="25"/>
  <c r="G237" i="25" s="1"/>
  <c r="AC236" i="25"/>
  <c r="X237" i="25"/>
  <c r="W237" i="25" s="1"/>
  <c r="Z237" i="25"/>
  <c r="Y237" i="25" s="1"/>
  <c r="AB238" i="25" s="1"/>
  <c r="AA238" i="25" s="1"/>
  <c r="AO237" i="25"/>
  <c r="AN237" i="25" s="1"/>
  <c r="AQ238" i="25" s="1"/>
  <c r="AP238" i="25" s="1"/>
  <c r="AM237" i="25"/>
  <c r="AL237" i="25" s="1"/>
  <c r="AR236" i="25"/>
  <c r="AV16" i="25"/>
  <c r="AX24" i="25"/>
  <c r="AU25" i="25" s="1"/>
  <c r="AZ24" i="25" s="1"/>
  <c r="D237" i="25"/>
  <c r="C237" i="25" s="1"/>
  <c r="F237" i="25"/>
  <c r="E237" i="25" s="1"/>
  <c r="H238" i="25" s="1"/>
  <c r="G238" i="25" s="1"/>
  <c r="I236" i="25"/>
  <c r="L237" i="25" s="1"/>
  <c r="K237" i="25" s="1"/>
  <c r="AU16" i="25"/>
  <c r="P22" i="25"/>
  <c r="AI232" i="22" l="1"/>
  <c r="AH232" i="22" s="1"/>
  <c r="AK232" i="22"/>
  <c r="AJ232" i="22" s="1"/>
  <c r="AM233" i="22" s="1"/>
  <c r="AL233" i="22" s="1"/>
  <c r="AN231" i="22"/>
  <c r="P23" i="25"/>
  <c r="O23" i="25"/>
  <c r="T22" i="25" s="1"/>
  <c r="N23" i="25"/>
  <c r="S22" i="25" s="1"/>
  <c r="AX16" i="25"/>
  <c r="D238" i="25"/>
  <c r="C238" i="25" s="1"/>
  <c r="I237" i="25"/>
  <c r="L238" i="25" s="1"/>
  <c r="K238" i="25" s="1"/>
  <c r="F238" i="25"/>
  <c r="E238" i="25" s="1"/>
  <c r="H239" i="25" s="1"/>
  <c r="G239" i="25" s="1"/>
  <c r="AV25" i="25"/>
  <c r="BA24" i="25" s="1"/>
  <c r="X238" i="25"/>
  <c r="W238" i="25" s="1"/>
  <c r="Z238" i="25"/>
  <c r="Y238" i="25" s="1"/>
  <c r="AB239" i="25" s="1"/>
  <c r="AA239" i="25" s="1"/>
  <c r="AC237" i="25"/>
  <c r="M23" i="25"/>
  <c r="R22" i="25" s="1"/>
  <c r="AX25" i="25"/>
  <c r="AW25" i="25"/>
  <c r="BB24" i="25" s="1"/>
  <c r="AM238" i="25"/>
  <c r="AL238" i="25" s="1"/>
  <c r="AO238" i="25"/>
  <c r="AN238" i="25" s="1"/>
  <c r="AQ239" i="25" s="1"/>
  <c r="AP239" i="25" s="1"/>
  <c r="AR237" i="25"/>
  <c r="AK233" i="22" l="1"/>
  <c r="AJ233" i="22" s="1"/>
  <c r="AI233" i="22"/>
  <c r="AH233" i="22" s="1"/>
  <c r="AN233" i="22" s="1"/>
  <c r="AN232" i="22"/>
  <c r="AX17" i="25"/>
  <c r="AW17" i="25"/>
  <c r="Z239" i="25"/>
  <c r="Y239" i="25" s="1"/>
  <c r="AB240" i="25" s="1"/>
  <c r="AA240" i="25" s="1"/>
  <c r="AC238" i="25"/>
  <c r="X239" i="25"/>
  <c r="W239" i="25" s="1"/>
  <c r="F239" i="25"/>
  <c r="E239" i="25" s="1"/>
  <c r="H240" i="25" s="1"/>
  <c r="G240" i="25" s="1"/>
  <c r="I238" i="25"/>
  <c r="L239" i="25" s="1"/>
  <c r="K239" i="25" s="1"/>
  <c r="D239" i="25"/>
  <c r="C239" i="25" s="1"/>
  <c r="AV17" i="25"/>
  <c r="AM239" i="25"/>
  <c r="AL239" i="25" s="1"/>
  <c r="AO239" i="25"/>
  <c r="AN239" i="25" s="1"/>
  <c r="AQ240" i="25" s="1"/>
  <c r="AP240" i="25" s="1"/>
  <c r="AR238" i="25"/>
  <c r="AU17" i="25"/>
  <c r="F240" i="25" l="1"/>
  <c r="E240" i="25" s="1"/>
  <c r="H241" i="25" s="1"/>
  <c r="G241" i="25" s="1"/>
  <c r="I239" i="25"/>
  <c r="L240" i="25" s="1"/>
  <c r="K240" i="25" s="1"/>
  <c r="D240" i="25"/>
  <c r="C240" i="25" s="1"/>
  <c r="AM240" i="25"/>
  <c r="AL240" i="25" s="1"/>
  <c r="AO240" i="25"/>
  <c r="AN240" i="25" s="1"/>
  <c r="AQ241" i="25" s="1"/>
  <c r="AP241" i="25" s="1"/>
  <c r="AR239" i="25"/>
  <c r="AC239" i="25"/>
  <c r="Z240" i="25"/>
  <c r="Y240" i="25" s="1"/>
  <c r="AB241" i="25" s="1"/>
  <c r="AA241" i="25" s="1"/>
  <c r="X240" i="25"/>
  <c r="W240" i="25" s="1"/>
  <c r="AM241" i="25" l="1"/>
  <c r="AL241" i="25" s="1"/>
  <c r="AR240" i="25"/>
  <c r="AO241" i="25"/>
  <c r="AN241" i="25" s="1"/>
  <c r="AQ242" i="25" s="1"/>
  <c r="AP242" i="25" s="1"/>
  <c r="I240" i="25"/>
  <c r="L241" i="25" s="1"/>
  <c r="K241" i="25" s="1"/>
  <c r="F241" i="25"/>
  <c r="E241" i="25" s="1"/>
  <c r="H242" i="25" s="1"/>
  <c r="G242" i="25" s="1"/>
  <c r="D241" i="25"/>
  <c r="C241" i="25" s="1"/>
  <c r="X241" i="25"/>
  <c r="W241" i="25" s="1"/>
  <c r="Z241" i="25"/>
  <c r="Y241" i="25" s="1"/>
  <c r="AB242" i="25" s="1"/>
  <c r="AA242" i="25" s="1"/>
  <c r="AC240" i="25"/>
  <c r="Z242" i="25" l="1"/>
  <c r="Y242" i="25" s="1"/>
  <c r="AB243" i="25" s="1"/>
  <c r="AA243" i="25" s="1"/>
  <c r="AC241" i="25"/>
  <c r="X242" i="25"/>
  <c r="W242" i="25" s="1"/>
  <c r="D242" i="25"/>
  <c r="C242" i="25" s="1"/>
  <c r="F242" i="25"/>
  <c r="E242" i="25" s="1"/>
  <c r="H243" i="25" s="1"/>
  <c r="G243" i="25" s="1"/>
  <c r="I241" i="25"/>
  <c r="L242" i="25" s="1"/>
  <c r="K242" i="25" s="1"/>
  <c r="AO242" i="25"/>
  <c r="AN242" i="25" s="1"/>
  <c r="AQ243" i="25" s="1"/>
  <c r="AP243" i="25" s="1"/>
  <c r="AR241" i="25"/>
  <c r="AM242" i="25"/>
  <c r="AL242" i="25" s="1"/>
  <c r="AM243" i="25" l="1"/>
  <c r="AL243" i="25" s="1"/>
  <c r="AR242" i="25"/>
  <c r="AO243" i="25"/>
  <c r="AN243" i="25" s="1"/>
  <c r="AQ244" i="25" s="1"/>
  <c r="AP244" i="25" s="1"/>
  <c r="D243" i="25"/>
  <c r="C243" i="25" s="1"/>
  <c r="F243" i="25"/>
  <c r="E243" i="25" s="1"/>
  <c r="H244" i="25" s="1"/>
  <c r="G244" i="25" s="1"/>
  <c r="I242" i="25"/>
  <c r="L243" i="25" s="1"/>
  <c r="K243" i="25" s="1"/>
  <c r="X243" i="25"/>
  <c r="W243" i="25" s="1"/>
  <c r="Z243" i="25"/>
  <c r="Y243" i="25" s="1"/>
  <c r="AB244" i="25" s="1"/>
  <c r="AA244" i="25" s="1"/>
  <c r="AC242" i="25"/>
  <c r="D244" i="25" l="1"/>
  <c r="C244" i="25" s="1"/>
  <c r="I243" i="25"/>
  <c r="L244" i="25" s="1"/>
  <c r="K244" i="25" s="1"/>
  <c r="F244" i="25"/>
  <c r="E244" i="25" s="1"/>
  <c r="H245" i="25" s="1"/>
  <c r="G245" i="25" s="1"/>
  <c r="X244" i="25"/>
  <c r="W244" i="25" s="1"/>
  <c r="AC243" i="25"/>
  <c r="Z244" i="25"/>
  <c r="Y244" i="25" s="1"/>
  <c r="AB245" i="25" s="1"/>
  <c r="AA245" i="25" s="1"/>
  <c r="AM244" i="25"/>
  <c r="AL244" i="25" s="1"/>
  <c r="AO244" i="25"/>
  <c r="AN244" i="25" s="1"/>
  <c r="AQ245" i="25" s="1"/>
  <c r="AP245" i="25" s="1"/>
  <c r="AR243" i="25"/>
  <c r="X245" i="25" l="1"/>
  <c r="W245" i="25" s="1"/>
  <c r="Z245" i="25"/>
  <c r="Y245" i="25" s="1"/>
  <c r="AB246" i="25" s="1"/>
  <c r="AA246" i="25" s="1"/>
  <c r="AC244" i="25"/>
  <c r="AR244" i="25"/>
  <c r="AO245" i="25"/>
  <c r="AN245" i="25" s="1"/>
  <c r="AQ246" i="25" s="1"/>
  <c r="AP246" i="25" s="1"/>
  <c r="AM245" i="25"/>
  <c r="AL245" i="25" s="1"/>
  <c r="F245" i="25"/>
  <c r="E245" i="25" s="1"/>
  <c r="H246" i="25" s="1"/>
  <c r="G246" i="25" s="1"/>
  <c r="I244" i="25"/>
  <c r="L245" i="25" s="1"/>
  <c r="K245" i="25" s="1"/>
  <c r="D245" i="25"/>
  <c r="C245" i="25" s="1"/>
  <c r="AM246" i="25" l="1"/>
  <c r="AL246" i="25" s="1"/>
  <c r="AO246" i="25"/>
  <c r="AN246" i="25" s="1"/>
  <c r="AQ247" i="25" s="1"/>
  <c r="AP247" i="25" s="1"/>
  <c r="AR245" i="25"/>
  <c r="I245" i="25"/>
  <c r="L246" i="25" s="1"/>
  <c r="K246" i="25" s="1"/>
  <c r="D246" i="25"/>
  <c r="C246" i="25" s="1"/>
  <c r="F246" i="25"/>
  <c r="E246" i="25" s="1"/>
  <c r="H247" i="25" s="1"/>
  <c r="G247" i="25" s="1"/>
  <c r="X246" i="25"/>
  <c r="W246" i="25" s="1"/>
  <c r="Z246" i="25"/>
  <c r="Y246" i="25" s="1"/>
  <c r="AB247" i="25" s="1"/>
  <c r="AA247" i="25" s="1"/>
  <c r="AC245" i="25"/>
  <c r="D247" i="25" l="1"/>
  <c r="C247" i="25" s="1"/>
  <c r="F247" i="25"/>
  <c r="E247" i="25" s="1"/>
  <c r="H248" i="25" s="1"/>
  <c r="G248" i="25" s="1"/>
  <c r="I246" i="25"/>
  <c r="L247" i="25" s="1"/>
  <c r="K247" i="25" s="1"/>
  <c r="Z247" i="25"/>
  <c r="Y247" i="25" s="1"/>
  <c r="AB248" i="25" s="1"/>
  <c r="AA248" i="25" s="1"/>
  <c r="AC246" i="25"/>
  <c r="X247" i="25"/>
  <c r="W247" i="25" s="1"/>
  <c r="AO247" i="25"/>
  <c r="AN247" i="25" s="1"/>
  <c r="AQ248" i="25" s="1"/>
  <c r="AP248" i="25" s="1"/>
  <c r="AM247" i="25"/>
  <c r="AL247" i="25" s="1"/>
  <c r="AR246" i="25"/>
  <c r="AO248" i="25" l="1"/>
  <c r="AN248" i="25" s="1"/>
  <c r="AQ249" i="25" s="1"/>
  <c r="AP249" i="25" s="1"/>
  <c r="AM248" i="25"/>
  <c r="AL248" i="25" s="1"/>
  <c r="AR247" i="25"/>
  <c r="AC247" i="25"/>
  <c r="X248" i="25"/>
  <c r="W248" i="25" s="1"/>
  <c r="Z248" i="25"/>
  <c r="Y248" i="25" s="1"/>
  <c r="AB249" i="25" s="1"/>
  <c r="AA249" i="25" s="1"/>
  <c r="D248" i="25"/>
  <c r="C248" i="25" s="1"/>
  <c r="F248" i="25"/>
  <c r="E248" i="25" s="1"/>
  <c r="H249" i="25" s="1"/>
  <c r="G249" i="25" s="1"/>
  <c r="I247" i="25"/>
  <c r="L248" i="25" s="1"/>
  <c r="K248" i="25" s="1"/>
  <c r="D249" i="25" l="1"/>
  <c r="C249" i="25" s="1"/>
  <c r="F249" i="25"/>
  <c r="E249" i="25" s="1"/>
  <c r="H250" i="25" s="1"/>
  <c r="G250" i="25" s="1"/>
  <c r="I248" i="25"/>
  <c r="L249" i="25" s="1"/>
  <c r="K249" i="25" s="1"/>
  <c r="AM249" i="25"/>
  <c r="AL249" i="25" s="1"/>
  <c r="AR248" i="25"/>
  <c r="AO249" i="25"/>
  <c r="AN249" i="25" s="1"/>
  <c r="AQ250" i="25" s="1"/>
  <c r="AP250" i="25" s="1"/>
  <c r="X249" i="25"/>
  <c r="W249" i="25" s="1"/>
  <c r="Z249" i="25"/>
  <c r="Y249" i="25" s="1"/>
  <c r="AB250" i="25" s="1"/>
  <c r="AA250" i="25" s="1"/>
  <c r="AC248" i="25"/>
  <c r="AR249" i="25" l="1"/>
  <c r="AO250" i="25"/>
  <c r="AN250" i="25" s="1"/>
  <c r="AQ251" i="25" s="1"/>
  <c r="AP251" i="25" s="1"/>
  <c r="AM250" i="25"/>
  <c r="AL250" i="25" s="1"/>
  <c r="X250" i="25"/>
  <c r="W250" i="25" s="1"/>
  <c r="Z250" i="25"/>
  <c r="Y250" i="25" s="1"/>
  <c r="AB251" i="25" s="1"/>
  <c r="AA251" i="25" s="1"/>
  <c r="AC249" i="25"/>
  <c r="D250" i="25"/>
  <c r="C250" i="25" s="1"/>
  <c r="F250" i="25"/>
  <c r="E250" i="25" s="1"/>
  <c r="H251" i="25" s="1"/>
  <c r="G251" i="25" s="1"/>
  <c r="I249" i="25"/>
  <c r="L250" i="25" s="1"/>
  <c r="K250" i="25" s="1"/>
  <c r="AC250" i="25" l="1"/>
  <c r="X251" i="25"/>
  <c r="W251" i="25" s="1"/>
  <c r="Z251" i="25"/>
  <c r="Y251" i="25" s="1"/>
  <c r="AB252" i="25" s="1"/>
  <c r="AA252" i="25" s="1"/>
  <c r="D251" i="25"/>
  <c r="C251" i="25" s="1"/>
  <c r="F251" i="25"/>
  <c r="E251" i="25" s="1"/>
  <c r="H252" i="25" s="1"/>
  <c r="G252" i="25" s="1"/>
  <c r="I250" i="25"/>
  <c r="L251" i="25" s="1"/>
  <c r="K251" i="25" s="1"/>
  <c r="AM251" i="25"/>
  <c r="AL251" i="25" s="1"/>
  <c r="AR250" i="25"/>
  <c r="AO251" i="25"/>
  <c r="AN251" i="25" s="1"/>
  <c r="AQ252" i="25" s="1"/>
  <c r="AP252" i="25" s="1"/>
  <c r="D252" i="25" l="1"/>
  <c r="C252" i="25" s="1"/>
  <c r="F252" i="25"/>
  <c r="E252" i="25" s="1"/>
  <c r="H253" i="25" s="1"/>
  <c r="G253" i="25" s="1"/>
  <c r="I251" i="25"/>
  <c r="L252" i="25" s="1"/>
  <c r="K252" i="25" s="1"/>
  <c r="AM252" i="25"/>
  <c r="AL252" i="25" s="1"/>
  <c r="AO252" i="25"/>
  <c r="AN252" i="25" s="1"/>
  <c r="AQ253" i="25" s="1"/>
  <c r="AP253" i="25" s="1"/>
  <c r="AR251" i="25"/>
  <c r="X252" i="25"/>
  <c r="W252" i="25" s="1"/>
  <c r="Z252" i="25"/>
  <c r="Y252" i="25" s="1"/>
  <c r="AB253" i="25" s="1"/>
  <c r="AA253" i="25" s="1"/>
  <c r="AC251" i="25"/>
  <c r="AM253" i="25" l="1"/>
  <c r="AL253" i="25" s="1"/>
  <c r="AO253" i="25"/>
  <c r="AN253" i="25" s="1"/>
  <c r="AQ254" i="25" s="1"/>
  <c r="AP254" i="25" s="1"/>
  <c r="AR252" i="25"/>
  <c r="X253" i="25"/>
  <c r="W253" i="25" s="1"/>
  <c r="Z253" i="25"/>
  <c r="Y253" i="25" s="1"/>
  <c r="AB254" i="25" s="1"/>
  <c r="AA254" i="25" s="1"/>
  <c r="AC252" i="25"/>
  <c r="I252" i="25"/>
  <c r="L253" i="25" s="1"/>
  <c r="K253" i="25" s="1"/>
  <c r="D253" i="25"/>
  <c r="C253" i="25" s="1"/>
  <c r="F253" i="25"/>
  <c r="E253" i="25" s="1"/>
  <c r="H254" i="25" s="1"/>
  <c r="G254" i="25" s="1"/>
  <c r="D254" i="25" l="1"/>
  <c r="C254" i="25" s="1"/>
  <c r="F254" i="25"/>
  <c r="E254" i="25" s="1"/>
  <c r="H255" i="25" s="1"/>
  <c r="G255" i="25" s="1"/>
  <c r="I253" i="25"/>
  <c r="L254" i="25" s="1"/>
  <c r="K254" i="25" s="1"/>
  <c r="X254" i="25"/>
  <c r="W254" i="25" s="1"/>
  <c r="Z254" i="25"/>
  <c r="Y254" i="25" s="1"/>
  <c r="AB255" i="25" s="1"/>
  <c r="AA255" i="25" s="1"/>
  <c r="AC253" i="25"/>
  <c r="AM254" i="25"/>
  <c r="AL254" i="25" s="1"/>
  <c r="AR253" i="25"/>
  <c r="AO254" i="25"/>
  <c r="AN254" i="25" s="1"/>
  <c r="AQ255" i="25" s="1"/>
  <c r="AP255" i="25" s="1"/>
  <c r="AC254" i="25" l="1"/>
  <c r="X255" i="25"/>
  <c r="W255" i="25" s="1"/>
  <c r="Z255" i="25"/>
  <c r="Y255" i="25" s="1"/>
  <c r="AB256" i="25" s="1"/>
  <c r="AA256" i="25" s="1"/>
  <c r="AM255" i="25"/>
  <c r="AL255" i="25" s="1"/>
  <c r="AR254" i="25"/>
  <c r="AO255" i="25"/>
  <c r="AN255" i="25" s="1"/>
  <c r="AQ256" i="25" s="1"/>
  <c r="AP256" i="25" s="1"/>
  <c r="D255" i="25"/>
  <c r="C255" i="25" s="1"/>
  <c r="F255" i="25"/>
  <c r="E255" i="25" s="1"/>
  <c r="H256" i="25" s="1"/>
  <c r="G256" i="25" s="1"/>
  <c r="I254" i="25"/>
  <c r="L255" i="25" s="1"/>
  <c r="K255" i="25" s="1"/>
  <c r="AM256" i="25" l="1"/>
  <c r="AL256" i="25" s="1"/>
  <c r="AO256" i="25"/>
  <c r="AN256" i="25" s="1"/>
  <c r="AQ257" i="25" s="1"/>
  <c r="AP257" i="25" s="1"/>
  <c r="AR255" i="25"/>
  <c r="D256" i="25"/>
  <c r="C256" i="25" s="1"/>
  <c r="F256" i="25"/>
  <c r="E256" i="25" s="1"/>
  <c r="H257" i="25" s="1"/>
  <c r="G257" i="25" s="1"/>
  <c r="I255" i="25"/>
  <c r="L256" i="25" s="1"/>
  <c r="K256" i="25" s="1"/>
  <c r="X256" i="25"/>
  <c r="W256" i="25" s="1"/>
  <c r="Z256" i="25"/>
  <c r="Y256" i="25" s="1"/>
  <c r="AB257" i="25" s="1"/>
  <c r="AA257" i="25" s="1"/>
  <c r="AC255" i="25"/>
  <c r="D257" i="25" l="1"/>
  <c r="C257" i="25" s="1"/>
  <c r="F257" i="25"/>
  <c r="E257" i="25" s="1"/>
  <c r="H258" i="25" s="1"/>
  <c r="G258" i="25" s="1"/>
  <c r="I256" i="25"/>
  <c r="L257" i="25" s="1"/>
  <c r="K257" i="25" s="1"/>
  <c r="X257" i="25"/>
  <c r="W257" i="25" s="1"/>
  <c r="Z257" i="25"/>
  <c r="Y257" i="25" s="1"/>
  <c r="AB258" i="25" s="1"/>
  <c r="AA258" i="25" s="1"/>
  <c r="AC256" i="25"/>
  <c r="AM257" i="25"/>
  <c r="AL257" i="25" s="1"/>
  <c r="AO257" i="25"/>
  <c r="AN257" i="25" s="1"/>
  <c r="AQ258" i="25" s="1"/>
  <c r="AP258" i="25" s="1"/>
  <c r="AR256" i="25"/>
  <c r="X258" i="25" l="1"/>
  <c r="W258" i="25" s="1"/>
  <c r="Z258" i="25"/>
  <c r="Y258" i="25" s="1"/>
  <c r="AB259" i="25" s="1"/>
  <c r="AA259" i="25" s="1"/>
  <c r="AC257" i="25"/>
  <c r="AM258" i="25"/>
  <c r="AL258" i="25" s="1"/>
  <c r="AR257" i="25"/>
  <c r="AO258" i="25"/>
  <c r="AN258" i="25" s="1"/>
  <c r="AQ259" i="25" s="1"/>
  <c r="AP259" i="25" s="1"/>
  <c r="D258" i="25"/>
  <c r="C258" i="25" s="1"/>
  <c r="I257" i="25"/>
  <c r="L258" i="25" s="1"/>
  <c r="K258" i="25" s="1"/>
  <c r="F258" i="25"/>
  <c r="E258" i="25" s="1"/>
  <c r="H259" i="25" s="1"/>
  <c r="G259" i="25" s="1"/>
  <c r="AM259" i="25" l="1"/>
  <c r="AL259" i="25" s="1"/>
  <c r="AO259" i="25"/>
  <c r="AN259" i="25" s="1"/>
  <c r="AQ260" i="25" s="1"/>
  <c r="AP260" i="25" s="1"/>
  <c r="AR258" i="25"/>
  <c r="D259" i="25"/>
  <c r="C259" i="25" s="1"/>
  <c r="F259" i="25"/>
  <c r="E259" i="25" s="1"/>
  <c r="H260" i="25" s="1"/>
  <c r="G260" i="25" s="1"/>
  <c r="I258" i="25"/>
  <c r="L259" i="25" s="1"/>
  <c r="K259" i="25" s="1"/>
  <c r="X259" i="25"/>
  <c r="W259" i="25" s="1"/>
  <c r="Z259" i="25"/>
  <c r="Y259" i="25" s="1"/>
  <c r="AB260" i="25" s="1"/>
  <c r="AA260" i="25" s="1"/>
  <c r="AC258" i="25"/>
  <c r="D260" i="25" l="1"/>
  <c r="C260" i="25" s="1"/>
  <c r="F260" i="25"/>
  <c r="E260" i="25" s="1"/>
  <c r="H261" i="25" s="1"/>
  <c r="G261" i="25" s="1"/>
  <c r="I259" i="25"/>
  <c r="L260" i="25" s="1"/>
  <c r="K260" i="25" s="1"/>
  <c r="X260" i="25"/>
  <c r="W260" i="25" s="1"/>
  <c r="Z260" i="25"/>
  <c r="Y260" i="25" s="1"/>
  <c r="AB261" i="25" s="1"/>
  <c r="AA261" i="25" s="1"/>
  <c r="AC259" i="25"/>
  <c r="AR259" i="25"/>
  <c r="AM260" i="25"/>
  <c r="AL260" i="25" s="1"/>
  <c r="AO260" i="25"/>
  <c r="AN260" i="25" s="1"/>
  <c r="AQ261" i="25" s="1"/>
  <c r="AP261" i="25" s="1"/>
  <c r="X261" i="25" l="1"/>
  <c r="W261" i="25" s="1"/>
  <c r="Z261" i="25"/>
  <c r="Y261" i="25" s="1"/>
  <c r="AB262" i="25" s="1"/>
  <c r="AA262" i="25" s="1"/>
  <c r="AC260" i="25"/>
  <c r="AM261" i="25"/>
  <c r="AL261" i="25" s="1"/>
  <c r="AO261" i="25"/>
  <c r="AN261" i="25" s="1"/>
  <c r="AQ262" i="25" s="1"/>
  <c r="AP262" i="25" s="1"/>
  <c r="AR260" i="25"/>
  <c r="D261" i="25"/>
  <c r="C261" i="25" s="1"/>
  <c r="F261" i="25"/>
  <c r="E261" i="25" s="1"/>
  <c r="H262" i="25" s="1"/>
  <c r="G262" i="25" s="1"/>
  <c r="I260" i="25"/>
  <c r="L261" i="25" s="1"/>
  <c r="K261" i="25" s="1"/>
  <c r="AM262" i="25" l="1"/>
  <c r="AL262" i="25" s="1"/>
  <c r="AO262" i="25"/>
  <c r="AN262" i="25" s="1"/>
  <c r="AQ263" i="25" s="1"/>
  <c r="AP263" i="25" s="1"/>
  <c r="AR261" i="25"/>
  <c r="D262" i="25"/>
  <c r="C262" i="25" s="1"/>
  <c r="I261" i="25"/>
  <c r="L262" i="25" s="1"/>
  <c r="K262" i="25" s="1"/>
  <c r="F262" i="25"/>
  <c r="E262" i="25" s="1"/>
  <c r="H263" i="25" s="1"/>
  <c r="G263" i="25" s="1"/>
  <c r="X262" i="25"/>
  <c r="W262" i="25" s="1"/>
  <c r="Z262" i="25"/>
  <c r="Y262" i="25" s="1"/>
  <c r="AB263" i="25" s="1"/>
  <c r="AA263" i="25" s="1"/>
  <c r="AC261" i="25"/>
  <c r="I262" i="25" l="1"/>
  <c r="L263" i="25" s="1"/>
  <c r="K263" i="25" s="1"/>
  <c r="D263" i="25"/>
  <c r="C263" i="25" s="1"/>
  <c r="F263" i="25"/>
  <c r="E263" i="25" s="1"/>
  <c r="H264" i="25" s="1"/>
  <c r="G264" i="25" s="1"/>
  <c r="X263" i="25"/>
  <c r="W263" i="25" s="1"/>
  <c r="Z263" i="25"/>
  <c r="Y263" i="25" s="1"/>
  <c r="AB264" i="25" s="1"/>
  <c r="AA264" i="25" s="1"/>
  <c r="AC262" i="25"/>
  <c r="AM263" i="25"/>
  <c r="AL263" i="25" s="1"/>
  <c r="AO263" i="25"/>
  <c r="AN263" i="25" s="1"/>
  <c r="AQ264" i="25" s="1"/>
  <c r="AP264" i="25" s="1"/>
  <c r="AR262" i="25"/>
  <c r="X264" i="25" l="1"/>
  <c r="W264" i="25" s="1"/>
  <c r="Z264" i="25"/>
  <c r="Y264" i="25" s="1"/>
  <c r="AB265" i="25" s="1"/>
  <c r="AA265" i="25" s="1"/>
  <c r="AC263" i="25"/>
  <c r="AM264" i="25"/>
  <c r="AL264" i="25" s="1"/>
  <c r="AO264" i="25"/>
  <c r="AN264" i="25" s="1"/>
  <c r="AQ265" i="25" s="1"/>
  <c r="AP265" i="25" s="1"/>
  <c r="AR263" i="25"/>
  <c r="I263" i="25"/>
  <c r="L264" i="25" s="1"/>
  <c r="K264" i="25" s="1"/>
  <c r="D264" i="25"/>
  <c r="C264" i="25" s="1"/>
  <c r="F264" i="25"/>
  <c r="E264" i="25" s="1"/>
  <c r="H265" i="25" s="1"/>
  <c r="G265" i="25" s="1"/>
  <c r="D265" i="25" l="1"/>
  <c r="C265" i="25" s="1"/>
  <c r="I264" i="25"/>
  <c r="L265" i="25" s="1"/>
  <c r="K265" i="25" s="1"/>
  <c r="F265" i="25"/>
  <c r="E265" i="25" s="1"/>
  <c r="H266" i="25" s="1"/>
  <c r="G266" i="25" s="1"/>
  <c r="AM265" i="25"/>
  <c r="AL265" i="25" s="1"/>
  <c r="AO265" i="25"/>
  <c r="AN265" i="25" s="1"/>
  <c r="AQ266" i="25" s="1"/>
  <c r="AP266" i="25" s="1"/>
  <c r="AR264" i="25"/>
  <c r="AC264" i="25"/>
  <c r="X265" i="25"/>
  <c r="W265" i="25" s="1"/>
  <c r="Z265" i="25"/>
  <c r="Y265" i="25" s="1"/>
  <c r="AB266" i="25" s="1"/>
  <c r="AA266" i="25" s="1"/>
  <c r="AC265" i="25" l="1"/>
  <c r="X266" i="25"/>
  <c r="W266" i="25" s="1"/>
  <c r="Z266" i="25"/>
  <c r="Y266" i="25" s="1"/>
  <c r="AB267" i="25" s="1"/>
  <c r="AA267" i="25" s="1"/>
  <c r="AM266" i="25"/>
  <c r="AL266" i="25" s="1"/>
  <c r="AO266" i="25"/>
  <c r="AN266" i="25" s="1"/>
  <c r="AR265" i="25"/>
  <c r="D266" i="25"/>
  <c r="C266" i="25" s="1"/>
  <c r="F266" i="25"/>
  <c r="E266" i="25" s="1"/>
  <c r="H267" i="25" s="1"/>
  <c r="G267" i="25" s="1"/>
  <c r="I265" i="25"/>
  <c r="L266" i="25" s="1"/>
  <c r="K266" i="25" s="1"/>
  <c r="AM267" i="25" l="1"/>
  <c r="AL267" i="25" s="1"/>
  <c r="AO267" i="25"/>
  <c r="AN267" i="25" s="1"/>
  <c r="AR266" i="25"/>
  <c r="D267" i="25"/>
  <c r="C267" i="25" s="1"/>
  <c r="I266" i="25"/>
  <c r="L267" i="25" s="1"/>
  <c r="K267" i="25" s="1"/>
  <c r="F267" i="25"/>
  <c r="E267" i="25" s="1"/>
  <c r="H268" i="25" s="1"/>
  <c r="G268" i="25" s="1"/>
  <c r="X267" i="25"/>
  <c r="W267" i="25" s="1"/>
  <c r="Z267" i="25"/>
  <c r="Y267" i="25" s="1"/>
  <c r="AB268" i="25" s="1"/>
  <c r="AA268" i="25" s="1"/>
  <c r="AC266" i="25"/>
  <c r="AQ267" i="25"/>
  <c r="AP267" i="25" s="1"/>
  <c r="AQ268" i="25" l="1"/>
  <c r="AP268" i="25" s="1"/>
  <c r="D268" i="25"/>
  <c r="C268" i="25" s="1"/>
  <c r="F268" i="25"/>
  <c r="E268" i="25" s="1"/>
  <c r="H269" i="25" s="1"/>
  <c r="G269" i="25" s="1"/>
  <c r="I267" i="25"/>
  <c r="L268" i="25" s="1"/>
  <c r="K268" i="25" s="1"/>
  <c r="AC267" i="25"/>
  <c r="X268" i="25"/>
  <c r="W268" i="25" s="1"/>
  <c r="Z268" i="25"/>
  <c r="Y268" i="25" s="1"/>
  <c r="AB269" i="25" s="1"/>
  <c r="AA269" i="25" s="1"/>
  <c r="AM268" i="25"/>
  <c r="AL268" i="25" s="1"/>
  <c r="AR267" i="25"/>
  <c r="AO268" i="25"/>
  <c r="AN268" i="25" s="1"/>
  <c r="AQ269" i="25" s="1"/>
  <c r="AP269" i="25" s="1"/>
  <c r="I268" i="25" l="1"/>
  <c r="L269" i="25" s="1"/>
  <c r="K269" i="25" s="1"/>
  <c r="D269" i="25"/>
  <c r="C269" i="25" s="1"/>
  <c r="F269" i="25"/>
  <c r="E269" i="25" s="1"/>
  <c r="H270" i="25" s="1"/>
  <c r="G270" i="25" s="1"/>
  <c r="AM269" i="25"/>
  <c r="AL269" i="25" s="1"/>
  <c r="AO269" i="25"/>
  <c r="AN269" i="25" s="1"/>
  <c r="AQ270" i="25" s="1"/>
  <c r="AP270" i="25" s="1"/>
  <c r="AR268" i="25"/>
  <c r="X269" i="25"/>
  <c r="W269" i="25" s="1"/>
  <c r="AC268" i="25"/>
  <c r="Z269" i="25"/>
  <c r="Y269" i="25" s="1"/>
  <c r="AB270" i="25" s="1"/>
  <c r="AA270" i="25" s="1"/>
  <c r="AR269" i="25" l="1"/>
  <c r="AM270" i="25"/>
  <c r="AL270" i="25" s="1"/>
  <c r="AO270" i="25"/>
  <c r="AN270" i="25" s="1"/>
  <c r="X270" i="25"/>
  <c r="W270" i="25" s="1"/>
  <c r="Z270" i="25"/>
  <c r="Y270" i="25" s="1"/>
  <c r="AB271" i="25" s="1"/>
  <c r="AA271" i="25" s="1"/>
  <c r="AC269" i="25"/>
  <c r="D270" i="25"/>
  <c r="C270" i="25" s="1"/>
  <c r="F270" i="25"/>
  <c r="E270" i="25" s="1"/>
  <c r="H271" i="25" s="1"/>
  <c r="G271" i="25" s="1"/>
  <c r="I269" i="25"/>
  <c r="L270" i="25" s="1"/>
  <c r="K270" i="25" s="1"/>
  <c r="AC270" i="25" l="1"/>
  <c r="X271" i="25"/>
  <c r="W271" i="25" s="1"/>
  <c r="Z271" i="25"/>
  <c r="Y271" i="25" s="1"/>
  <c r="AB272" i="25" s="1"/>
  <c r="AA272" i="25" s="1"/>
  <c r="F271" i="25"/>
  <c r="E271" i="25" s="1"/>
  <c r="H272" i="25" s="1"/>
  <c r="G272" i="25" s="1"/>
  <c r="I270" i="25"/>
  <c r="L271" i="25" s="1"/>
  <c r="K271" i="25" s="1"/>
  <c r="D271" i="25"/>
  <c r="C271" i="25" s="1"/>
  <c r="AQ271" i="25"/>
  <c r="AP271" i="25" s="1"/>
  <c r="AM271" i="25"/>
  <c r="AL271" i="25" s="1"/>
  <c r="AO271" i="25"/>
  <c r="AN271" i="25" s="1"/>
  <c r="AR270" i="25"/>
  <c r="AQ272" i="25" l="1"/>
  <c r="AP272" i="25" s="1"/>
  <c r="D272" i="25"/>
  <c r="C272" i="25" s="1"/>
  <c r="F272" i="25"/>
  <c r="E272" i="25" s="1"/>
  <c r="H273" i="25" s="1"/>
  <c r="G273" i="25" s="1"/>
  <c r="I271" i="25"/>
  <c r="L272" i="25" s="1"/>
  <c r="K272" i="25" s="1"/>
  <c r="X272" i="25"/>
  <c r="W272" i="25" s="1"/>
  <c r="Z272" i="25"/>
  <c r="Y272" i="25" s="1"/>
  <c r="AB273" i="25" s="1"/>
  <c r="AA273" i="25" s="1"/>
  <c r="AC271" i="25"/>
  <c r="AM272" i="25"/>
  <c r="AL272" i="25" s="1"/>
  <c r="AO272" i="25"/>
  <c r="AN272" i="25" s="1"/>
  <c r="AR271" i="25"/>
  <c r="AQ273" i="25" l="1"/>
  <c r="AP273" i="25" s="1"/>
  <c r="Z273" i="25"/>
  <c r="Y273" i="25" s="1"/>
  <c r="AB274" i="25" s="1"/>
  <c r="AA274" i="25" s="1"/>
  <c r="AC272" i="25"/>
  <c r="X273" i="25"/>
  <c r="W273" i="25" s="1"/>
  <c r="AM273" i="25"/>
  <c r="AL273" i="25" s="1"/>
  <c r="AO273" i="25"/>
  <c r="AN273" i="25" s="1"/>
  <c r="AQ274" i="25" s="1"/>
  <c r="AP274" i="25" s="1"/>
  <c r="AR272" i="25"/>
  <c r="F273" i="25"/>
  <c r="E273" i="25" s="1"/>
  <c r="H274" i="25" s="1"/>
  <c r="G274" i="25" s="1"/>
  <c r="I272" i="25"/>
  <c r="L273" i="25" s="1"/>
  <c r="K273" i="25" s="1"/>
  <c r="D273" i="25"/>
  <c r="C273" i="25" s="1"/>
  <c r="X274" i="25" l="1"/>
  <c r="W274" i="25" s="1"/>
  <c r="Z274" i="25"/>
  <c r="Y274" i="25" s="1"/>
  <c r="AB275" i="25" s="1"/>
  <c r="AA275" i="25" s="1"/>
  <c r="AC273" i="25"/>
  <c r="D274" i="25"/>
  <c r="C274" i="25" s="1"/>
  <c r="F274" i="25"/>
  <c r="E274" i="25" s="1"/>
  <c r="H275" i="25" s="1"/>
  <c r="G275" i="25" s="1"/>
  <c r="I273" i="25"/>
  <c r="L274" i="25" s="1"/>
  <c r="K274" i="25" s="1"/>
  <c r="AO274" i="25"/>
  <c r="AN274" i="25" s="1"/>
  <c r="AQ275" i="25" s="1"/>
  <c r="AP275" i="25" s="1"/>
  <c r="AR273" i="25"/>
  <c r="AM274" i="25"/>
  <c r="AL274" i="25" s="1"/>
  <c r="D275" i="25" l="1"/>
  <c r="C275" i="25" s="1"/>
  <c r="F275" i="25"/>
  <c r="E275" i="25" s="1"/>
  <c r="H276" i="25" s="1"/>
  <c r="G276" i="25" s="1"/>
  <c r="I274" i="25"/>
  <c r="L275" i="25" s="1"/>
  <c r="K275" i="25" s="1"/>
  <c r="AO275" i="25"/>
  <c r="AN275" i="25" s="1"/>
  <c r="AQ276" i="25" s="1"/>
  <c r="AP276" i="25" s="1"/>
  <c r="AR274" i="25"/>
  <c r="AM275" i="25"/>
  <c r="AL275" i="25" s="1"/>
  <c r="AC274" i="25"/>
  <c r="X275" i="25"/>
  <c r="W275" i="25" s="1"/>
  <c r="Z275" i="25"/>
  <c r="Y275" i="25" s="1"/>
  <c r="AB276" i="25" s="1"/>
  <c r="AA276" i="25" s="1"/>
  <c r="X276" i="25" l="1"/>
  <c r="W276" i="25" s="1"/>
  <c r="Z276" i="25"/>
  <c r="Y276" i="25" s="1"/>
  <c r="AB277" i="25" s="1"/>
  <c r="AA277" i="25" s="1"/>
  <c r="AC275" i="25"/>
  <c r="AM276" i="25"/>
  <c r="AL276" i="25" s="1"/>
  <c r="AO276" i="25"/>
  <c r="AN276" i="25" s="1"/>
  <c r="AQ277" i="25" s="1"/>
  <c r="AP277" i="25" s="1"/>
  <c r="AR275" i="25"/>
  <c r="D276" i="25"/>
  <c r="C276" i="25" s="1"/>
  <c r="F276" i="25"/>
  <c r="E276" i="25" s="1"/>
  <c r="H277" i="25" s="1"/>
  <c r="G277" i="25" s="1"/>
  <c r="I275" i="25"/>
  <c r="L276" i="25" s="1"/>
  <c r="K276" i="25" s="1"/>
  <c r="D277" i="25" l="1"/>
  <c r="C277" i="25" s="1"/>
  <c r="F277" i="25"/>
  <c r="E277" i="25" s="1"/>
  <c r="H278" i="25" s="1"/>
  <c r="G278" i="25" s="1"/>
  <c r="I276" i="25"/>
  <c r="L277" i="25" s="1"/>
  <c r="K277" i="25" s="1"/>
  <c r="AM277" i="25"/>
  <c r="AL277" i="25" s="1"/>
  <c r="AR276" i="25"/>
  <c r="AO277" i="25"/>
  <c r="AN277" i="25" s="1"/>
  <c r="AQ278" i="25" s="1"/>
  <c r="AP278" i="25" s="1"/>
  <c r="X277" i="25"/>
  <c r="W277" i="25" s="1"/>
  <c r="Z277" i="25"/>
  <c r="Y277" i="25" s="1"/>
  <c r="AB278" i="25" s="1"/>
  <c r="AA278" i="25" s="1"/>
  <c r="AC276" i="25"/>
  <c r="X278" i="25" l="1"/>
  <c r="W278" i="25" s="1"/>
  <c r="Z278" i="25"/>
  <c r="Y278" i="25" s="1"/>
  <c r="AB279" i="25" s="1"/>
  <c r="AA279" i="25" s="1"/>
  <c r="AC277" i="25"/>
  <c r="D278" i="25"/>
  <c r="C278" i="25" s="1"/>
  <c r="F278" i="25"/>
  <c r="E278" i="25" s="1"/>
  <c r="H279" i="25" s="1"/>
  <c r="G279" i="25" s="1"/>
  <c r="I277" i="25"/>
  <c r="L278" i="25" s="1"/>
  <c r="K278" i="25" s="1"/>
  <c r="AR277" i="25"/>
  <c r="AM278" i="25"/>
  <c r="AL278" i="25" s="1"/>
  <c r="AO278" i="25"/>
  <c r="AN278" i="25" s="1"/>
  <c r="AQ279" i="25" s="1"/>
  <c r="AP279" i="25" s="1"/>
  <c r="AO279" i="25" l="1"/>
  <c r="AN279" i="25" s="1"/>
  <c r="AQ280" i="25" s="1"/>
  <c r="AP280" i="25" s="1"/>
  <c r="AR278" i="25"/>
  <c r="AM279" i="25"/>
  <c r="AL279" i="25" s="1"/>
  <c r="I278" i="25"/>
  <c r="L279" i="25" s="1"/>
  <c r="K279" i="25" s="1"/>
  <c r="D279" i="25"/>
  <c r="C279" i="25" s="1"/>
  <c r="F279" i="25"/>
  <c r="E279" i="25" s="1"/>
  <c r="H280" i="25" s="1"/>
  <c r="G280" i="25" s="1"/>
  <c r="Z279" i="25"/>
  <c r="Y279" i="25" s="1"/>
  <c r="AB280" i="25" s="1"/>
  <c r="AA280" i="25" s="1"/>
  <c r="AC278" i="25"/>
  <c r="X279" i="25"/>
  <c r="W279" i="25" s="1"/>
  <c r="AR279" i="25" l="1"/>
  <c r="AM280" i="25"/>
  <c r="AL280" i="25" s="1"/>
  <c r="AO280" i="25"/>
  <c r="AN280" i="25" s="1"/>
  <c r="AQ281" i="25" s="1"/>
  <c r="AP281" i="25" s="1"/>
  <c r="Z280" i="25"/>
  <c r="Y280" i="25" s="1"/>
  <c r="AB281" i="25" s="1"/>
  <c r="AA281" i="25" s="1"/>
  <c r="AC279" i="25"/>
  <c r="X280" i="25"/>
  <c r="W280" i="25" s="1"/>
  <c r="F280" i="25"/>
  <c r="E280" i="25" s="1"/>
  <c r="H281" i="25" s="1"/>
  <c r="G281" i="25" s="1"/>
  <c r="D280" i="25"/>
  <c r="C280" i="25" s="1"/>
  <c r="I279" i="25"/>
  <c r="L280" i="25" s="1"/>
  <c r="K280" i="25" s="1"/>
  <c r="F281" i="25" l="1"/>
  <c r="E281" i="25" s="1"/>
  <c r="H282" i="25" s="1"/>
  <c r="G282" i="25" s="1"/>
  <c r="I280" i="25"/>
  <c r="L281" i="25" s="1"/>
  <c r="K281" i="25" s="1"/>
  <c r="D281" i="25"/>
  <c r="C281" i="25" s="1"/>
  <c r="Z281" i="25"/>
  <c r="Y281" i="25" s="1"/>
  <c r="AB282" i="25" s="1"/>
  <c r="AA282" i="25" s="1"/>
  <c r="X281" i="25"/>
  <c r="W281" i="25" s="1"/>
  <c r="AC280" i="25"/>
  <c r="AM281" i="25"/>
  <c r="AL281" i="25" s="1"/>
  <c r="AR280" i="25"/>
  <c r="AO281" i="25"/>
  <c r="AN281" i="25" s="1"/>
  <c r="AQ282" i="25" s="1"/>
  <c r="AP282" i="25" s="1"/>
  <c r="AO282" i="25" l="1"/>
  <c r="AN282" i="25" s="1"/>
  <c r="AQ283" i="25" s="1"/>
  <c r="AP283" i="25" s="1"/>
  <c r="AR281" i="25"/>
  <c r="AM282" i="25"/>
  <c r="AL282" i="25" s="1"/>
  <c r="I281" i="25"/>
  <c r="L282" i="25" s="1"/>
  <c r="K282" i="25" s="1"/>
  <c r="D282" i="25"/>
  <c r="C282" i="25" s="1"/>
  <c r="F282" i="25"/>
  <c r="E282" i="25" s="1"/>
  <c r="H283" i="25" s="1"/>
  <c r="G283" i="25" s="1"/>
  <c r="AC281" i="25"/>
  <c r="X282" i="25"/>
  <c r="W282" i="25" s="1"/>
  <c r="Z282" i="25"/>
  <c r="Y282" i="25" s="1"/>
  <c r="AB283" i="25" s="1"/>
  <c r="AA283" i="25" s="1"/>
  <c r="D283" i="25" l="1"/>
  <c r="C283" i="25" s="1"/>
  <c r="F283" i="25"/>
  <c r="E283" i="25" s="1"/>
  <c r="H284" i="25" s="1"/>
  <c r="G284" i="25" s="1"/>
  <c r="I282" i="25"/>
  <c r="L283" i="25" s="1"/>
  <c r="K283" i="25" s="1"/>
  <c r="AC282" i="25"/>
  <c r="X283" i="25"/>
  <c r="W283" i="25" s="1"/>
  <c r="Z283" i="25"/>
  <c r="Y283" i="25" s="1"/>
  <c r="AB284" i="25" s="1"/>
  <c r="AA284" i="25" s="1"/>
  <c r="AM283" i="25"/>
  <c r="AL283" i="25" s="1"/>
  <c r="AO283" i="25"/>
  <c r="AN283" i="25" s="1"/>
  <c r="AQ284" i="25" s="1"/>
  <c r="AP284" i="25" s="1"/>
  <c r="AR282" i="25"/>
  <c r="AO284" i="25" l="1"/>
  <c r="AN284" i="25" s="1"/>
  <c r="AQ285" i="25" s="1"/>
  <c r="AP285" i="25" s="1"/>
  <c r="AR283" i="25"/>
  <c r="AM284" i="25"/>
  <c r="AL284" i="25" s="1"/>
  <c r="AC283" i="25"/>
  <c r="X284" i="25"/>
  <c r="W284" i="25" s="1"/>
  <c r="Z284" i="25"/>
  <c r="Y284" i="25" s="1"/>
  <c r="AB285" i="25" s="1"/>
  <c r="AA285" i="25" s="1"/>
  <c r="D284" i="25"/>
  <c r="C284" i="25" s="1"/>
  <c r="F284" i="25"/>
  <c r="E284" i="25" s="1"/>
  <c r="H285" i="25" s="1"/>
  <c r="G285" i="25" s="1"/>
  <c r="I283" i="25"/>
  <c r="L284" i="25" s="1"/>
  <c r="K284" i="25" s="1"/>
  <c r="AC284" i="25" l="1"/>
  <c r="X285" i="25"/>
  <c r="W285" i="25" s="1"/>
  <c r="Z285" i="25"/>
  <c r="Y285" i="25" s="1"/>
  <c r="AB286" i="25" s="1"/>
  <c r="AA286" i="25" s="1"/>
  <c r="I284" i="25"/>
  <c r="L285" i="25" s="1"/>
  <c r="K285" i="25" s="1"/>
  <c r="F285" i="25"/>
  <c r="E285" i="25" s="1"/>
  <c r="H286" i="25" s="1"/>
  <c r="G286" i="25" s="1"/>
  <c r="D285" i="25"/>
  <c r="C285" i="25" s="1"/>
  <c r="AR284" i="25"/>
  <c r="AM285" i="25"/>
  <c r="AL285" i="25" s="1"/>
  <c r="AO285" i="25"/>
  <c r="AN285" i="25" s="1"/>
  <c r="AQ286" i="25" s="1"/>
  <c r="AP286" i="25" s="1"/>
  <c r="AM286" i="25" l="1"/>
  <c r="AL286" i="25" s="1"/>
  <c r="AO286" i="25"/>
  <c r="AN286" i="25" s="1"/>
  <c r="AQ287" i="25" s="1"/>
  <c r="AP287" i="25" s="1"/>
  <c r="AR285" i="25"/>
  <c r="D286" i="25"/>
  <c r="C286" i="25" s="1"/>
  <c r="F286" i="25"/>
  <c r="E286" i="25" s="1"/>
  <c r="H287" i="25" s="1"/>
  <c r="G287" i="25" s="1"/>
  <c r="I285" i="25"/>
  <c r="L286" i="25" s="1"/>
  <c r="K286" i="25" s="1"/>
  <c r="X286" i="25"/>
  <c r="W286" i="25" s="1"/>
  <c r="AC285" i="25"/>
  <c r="Z286" i="25"/>
  <c r="Y286" i="25" s="1"/>
  <c r="AB287" i="25" s="1"/>
  <c r="AA287" i="25" s="1"/>
  <c r="I286" i="25" l="1"/>
  <c r="L287" i="25" s="1"/>
  <c r="K287" i="25" s="1"/>
  <c r="D287" i="25"/>
  <c r="C287" i="25" s="1"/>
  <c r="F287" i="25"/>
  <c r="E287" i="25" s="1"/>
  <c r="H288" i="25" s="1"/>
  <c r="G288" i="25" s="1"/>
  <c r="X287" i="25"/>
  <c r="W287" i="25" s="1"/>
  <c r="Z287" i="25"/>
  <c r="Y287" i="25" s="1"/>
  <c r="AB288" i="25" s="1"/>
  <c r="AA288" i="25" s="1"/>
  <c r="AC286" i="25"/>
  <c r="AO287" i="25"/>
  <c r="AN287" i="25" s="1"/>
  <c r="AQ288" i="25" s="1"/>
  <c r="AP288" i="25" s="1"/>
  <c r="AR286" i="25"/>
  <c r="AM287" i="25"/>
  <c r="AL287" i="25" s="1"/>
  <c r="X288" i="25" l="1"/>
  <c r="W288" i="25" s="1"/>
  <c r="Z288" i="25"/>
  <c r="Y288" i="25" s="1"/>
  <c r="AB289" i="25" s="1"/>
  <c r="AA289" i="25" s="1"/>
  <c r="AC287" i="25"/>
  <c r="D288" i="25"/>
  <c r="C288" i="25" s="1"/>
  <c r="F288" i="25"/>
  <c r="E288" i="25" s="1"/>
  <c r="H289" i="25" s="1"/>
  <c r="G289" i="25" s="1"/>
  <c r="I287" i="25"/>
  <c r="L288" i="25" s="1"/>
  <c r="K288" i="25" s="1"/>
  <c r="AR287" i="25"/>
  <c r="AM288" i="25"/>
  <c r="AL288" i="25" s="1"/>
  <c r="AO288" i="25"/>
  <c r="AN288" i="25" s="1"/>
  <c r="AQ289" i="25" s="1"/>
  <c r="AP289" i="25" s="1"/>
  <c r="AR288" i="25" l="1"/>
  <c r="AM289" i="25"/>
  <c r="AL289" i="25" s="1"/>
  <c r="AO289" i="25"/>
  <c r="AN289" i="25" s="1"/>
  <c r="AQ290" i="25" s="1"/>
  <c r="AP290" i="25" s="1"/>
  <c r="I288" i="25"/>
  <c r="L289" i="25" s="1"/>
  <c r="K289" i="25" s="1"/>
  <c r="D289" i="25"/>
  <c r="C289" i="25" s="1"/>
  <c r="F289" i="25"/>
  <c r="E289" i="25" s="1"/>
  <c r="H290" i="25" s="1"/>
  <c r="G290" i="25" s="1"/>
  <c r="X289" i="25"/>
  <c r="W289" i="25" s="1"/>
  <c r="Z289" i="25"/>
  <c r="Y289" i="25" s="1"/>
  <c r="AB290" i="25" s="1"/>
  <c r="AA290" i="25" s="1"/>
  <c r="AC288" i="25"/>
  <c r="AC289" i="25" l="1"/>
  <c r="Z290" i="25"/>
  <c r="Y290" i="25" s="1"/>
  <c r="AB291" i="25" s="1"/>
  <c r="AA291" i="25" s="1"/>
  <c r="X290" i="25"/>
  <c r="W290" i="25" s="1"/>
  <c r="AM290" i="25"/>
  <c r="AL290" i="25" s="1"/>
  <c r="AO290" i="25"/>
  <c r="AN290" i="25" s="1"/>
  <c r="AQ291" i="25" s="1"/>
  <c r="AP291" i="25" s="1"/>
  <c r="AR289" i="25"/>
  <c r="I289" i="25"/>
  <c r="L290" i="25" s="1"/>
  <c r="K290" i="25" s="1"/>
  <c r="D290" i="25"/>
  <c r="C290" i="25" s="1"/>
  <c r="F290" i="25"/>
  <c r="E290" i="25" s="1"/>
  <c r="H291" i="25" s="1"/>
  <c r="G291" i="25" s="1"/>
  <c r="AC290" i="25" l="1"/>
  <c r="X291" i="25"/>
  <c r="W291" i="25" s="1"/>
  <c r="Z291" i="25"/>
  <c r="Y291" i="25" s="1"/>
  <c r="AB292" i="25" s="1"/>
  <c r="AA292" i="25" s="1"/>
  <c r="D291" i="25"/>
  <c r="C291" i="25" s="1"/>
  <c r="F291" i="25"/>
  <c r="E291" i="25" s="1"/>
  <c r="H292" i="25" s="1"/>
  <c r="G292" i="25" s="1"/>
  <c r="I290" i="25"/>
  <c r="L291" i="25" s="1"/>
  <c r="K291" i="25" s="1"/>
  <c r="AO291" i="25"/>
  <c r="AN291" i="25" s="1"/>
  <c r="AQ292" i="25" s="1"/>
  <c r="AP292" i="25" s="1"/>
  <c r="AR290" i="25"/>
  <c r="AM291" i="25"/>
  <c r="AL291" i="25" s="1"/>
  <c r="D292" i="25" l="1"/>
  <c r="C292" i="25" s="1"/>
  <c r="F292" i="25"/>
  <c r="E292" i="25" s="1"/>
  <c r="H293" i="25" s="1"/>
  <c r="G293" i="25" s="1"/>
  <c r="I291" i="25"/>
  <c r="L292" i="25" s="1"/>
  <c r="K292" i="25" s="1"/>
  <c r="Z292" i="25"/>
  <c r="Y292" i="25" s="1"/>
  <c r="AB293" i="25" s="1"/>
  <c r="AA293" i="25" s="1"/>
  <c r="AC291" i="25"/>
  <c r="X292" i="25"/>
  <c r="W292" i="25" s="1"/>
  <c r="AM292" i="25"/>
  <c r="AL292" i="25" s="1"/>
  <c r="AO292" i="25"/>
  <c r="AN292" i="25" s="1"/>
  <c r="AQ293" i="25" s="1"/>
  <c r="AP293" i="25" s="1"/>
  <c r="AR291" i="25"/>
  <c r="AM293" i="25" l="1"/>
  <c r="AL293" i="25" s="1"/>
  <c r="AO293" i="25"/>
  <c r="AN293" i="25" s="1"/>
  <c r="AQ294" i="25" s="1"/>
  <c r="AP294" i="25" s="1"/>
  <c r="AR292" i="25"/>
  <c r="X293" i="25"/>
  <c r="W293" i="25" s="1"/>
  <c r="Z293" i="25"/>
  <c r="Y293" i="25" s="1"/>
  <c r="AB294" i="25" s="1"/>
  <c r="AA294" i="25" s="1"/>
  <c r="AC292" i="25"/>
  <c r="F293" i="25"/>
  <c r="E293" i="25" s="1"/>
  <c r="H294" i="25" s="1"/>
  <c r="G294" i="25" s="1"/>
  <c r="I292" i="25"/>
  <c r="L293" i="25" s="1"/>
  <c r="K293" i="25" s="1"/>
  <c r="D293" i="25"/>
  <c r="C293" i="25" s="1"/>
  <c r="X294" i="25" l="1"/>
  <c r="W294" i="25" s="1"/>
  <c r="AC293" i="25"/>
  <c r="Z294" i="25"/>
  <c r="Y294" i="25" s="1"/>
  <c r="AB295" i="25" s="1"/>
  <c r="AA295" i="25" s="1"/>
  <c r="I293" i="25"/>
  <c r="L294" i="25" s="1"/>
  <c r="K294" i="25" s="1"/>
  <c r="D294" i="25"/>
  <c r="C294" i="25" s="1"/>
  <c r="F294" i="25"/>
  <c r="E294" i="25" s="1"/>
  <c r="H295" i="25" s="1"/>
  <c r="G295" i="25" s="1"/>
  <c r="AM294" i="25"/>
  <c r="AL294" i="25" s="1"/>
  <c r="AO294" i="25"/>
  <c r="AN294" i="25" s="1"/>
  <c r="AQ295" i="25" s="1"/>
  <c r="AP295" i="25" s="1"/>
  <c r="AR293" i="25"/>
  <c r="I294" i="25" l="1"/>
  <c r="L295" i="25" s="1"/>
  <c r="K295" i="25" s="1"/>
  <c r="D295" i="25"/>
  <c r="C295" i="25" s="1"/>
  <c r="F295" i="25"/>
  <c r="E295" i="25" s="1"/>
  <c r="H296" i="25" s="1"/>
  <c r="G296" i="25" s="1"/>
  <c r="AM295" i="25"/>
  <c r="AL295" i="25" s="1"/>
  <c r="AO295" i="25"/>
  <c r="AN295" i="25" s="1"/>
  <c r="AQ296" i="25" s="1"/>
  <c r="AP296" i="25" s="1"/>
  <c r="AR294" i="25"/>
  <c r="Z295" i="25"/>
  <c r="Y295" i="25" s="1"/>
  <c r="AB296" i="25" s="1"/>
  <c r="AA296" i="25" s="1"/>
  <c r="AC294" i="25"/>
  <c r="X295" i="25"/>
  <c r="W295" i="25" s="1"/>
  <c r="X296" i="25" l="1"/>
  <c r="W296" i="25" s="1"/>
  <c r="Z296" i="25"/>
  <c r="Y296" i="25" s="1"/>
  <c r="AB297" i="25" s="1"/>
  <c r="AA297" i="25" s="1"/>
  <c r="AC295" i="25"/>
  <c r="AM296" i="25"/>
  <c r="AL296" i="25" s="1"/>
  <c r="AO296" i="25"/>
  <c r="AN296" i="25" s="1"/>
  <c r="AQ297" i="25" s="1"/>
  <c r="AP297" i="25" s="1"/>
  <c r="AR295" i="25"/>
  <c r="F296" i="25"/>
  <c r="E296" i="25" s="1"/>
  <c r="H297" i="25" s="1"/>
  <c r="G297" i="25" s="1"/>
  <c r="I295" i="25"/>
  <c r="L296" i="25" s="1"/>
  <c r="K296" i="25" s="1"/>
  <c r="D296" i="25"/>
  <c r="C296" i="25" s="1"/>
  <c r="AO297" i="25" l="1"/>
  <c r="AN297" i="25" s="1"/>
  <c r="AQ298" i="25" s="1"/>
  <c r="AP298" i="25" s="1"/>
  <c r="AR296" i="25"/>
  <c r="AM297" i="25"/>
  <c r="AL297" i="25" s="1"/>
  <c r="I296" i="25"/>
  <c r="L297" i="25" s="1"/>
  <c r="K297" i="25" s="1"/>
  <c r="D297" i="25"/>
  <c r="C297" i="25" s="1"/>
  <c r="F297" i="25"/>
  <c r="E297" i="25" s="1"/>
  <c r="H298" i="25" s="1"/>
  <c r="G298" i="25" s="1"/>
  <c r="Z297" i="25"/>
  <c r="Y297" i="25" s="1"/>
  <c r="AB298" i="25" s="1"/>
  <c r="AA298" i="25" s="1"/>
  <c r="AC296" i="25"/>
  <c r="X297" i="25"/>
  <c r="W297" i="25" s="1"/>
  <c r="Z298" i="25" l="1"/>
  <c r="Y298" i="25" s="1"/>
  <c r="AB299" i="25" s="1"/>
  <c r="AA299" i="25" s="1"/>
  <c r="AC297" i="25"/>
  <c r="X298" i="25"/>
  <c r="W298" i="25" s="1"/>
  <c r="F298" i="25"/>
  <c r="E298" i="25" s="1"/>
  <c r="H299" i="25" s="1"/>
  <c r="G299" i="25" s="1"/>
  <c r="I297" i="25"/>
  <c r="L298" i="25" s="1"/>
  <c r="K298" i="25" s="1"/>
  <c r="D298" i="25"/>
  <c r="C298" i="25" s="1"/>
  <c r="AM298" i="25"/>
  <c r="AL298" i="25" s="1"/>
  <c r="AO298" i="25"/>
  <c r="AN298" i="25" s="1"/>
  <c r="AQ299" i="25" s="1"/>
  <c r="AP299" i="25" s="1"/>
  <c r="AR297" i="25"/>
  <c r="X299" i="25" l="1"/>
  <c r="W299" i="25" s="1"/>
  <c r="Z299" i="25"/>
  <c r="Y299" i="25" s="1"/>
  <c r="AB300" i="25" s="1"/>
  <c r="AA300" i="25" s="1"/>
  <c r="AC298" i="25"/>
  <c r="AR298" i="25"/>
  <c r="AM299" i="25"/>
  <c r="AL299" i="25" s="1"/>
  <c r="AO299" i="25"/>
  <c r="AN299" i="25" s="1"/>
  <c r="AQ300" i="25" s="1"/>
  <c r="AP300" i="25" s="1"/>
  <c r="I298" i="25"/>
  <c r="L299" i="25" s="1"/>
  <c r="K299" i="25" s="1"/>
  <c r="D299" i="25"/>
  <c r="C299" i="25" s="1"/>
  <c r="F299" i="25"/>
  <c r="E299" i="25" s="1"/>
  <c r="H300" i="25" s="1"/>
  <c r="G300" i="25" s="1"/>
  <c r="I299" i="25" l="1"/>
  <c r="L300" i="25" s="1"/>
  <c r="K300" i="25" s="1"/>
  <c r="F300" i="25"/>
  <c r="E300" i="25" s="1"/>
  <c r="H301" i="25" s="1"/>
  <c r="G301" i="25" s="1"/>
  <c r="D300" i="25"/>
  <c r="C300" i="25" s="1"/>
  <c r="AR299" i="25"/>
  <c r="AM300" i="25"/>
  <c r="AL300" i="25" s="1"/>
  <c r="AO300" i="25"/>
  <c r="AN300" i="25" s="1"/>
  <c r="AQ301" i="25" s="1"/>
  <c r="AP301" i="25" s="1"/>
  <c r="Z300" i="25"/>
  <c r="Y300" i="25" s="1"/>
  <c r="AB301" i="25" s="1"/>
  <c r="AA301" i="25" s="1"/>
  <c r="AC299" i="25"/>
  <c r="X300" i="25"/>
  <c r="W300" i="25" s="1"/>
  <c r="AC300" i="25" l="1"/>
  <c r="X301" i="25"/>
  <c r="W301" i="25" s="1"/>
  <c r="Z301" i="25"/>
  <c r="Y301" i="25" s="1"/>
  <c r="AB302" i="25" s="1"/>
  <c r="AA302" i="25" s="1"/>
  <c r="F301" i="25"/>
  <c r="E301" i="25" s="1"/>
  <c r="H302" i="25" s="1"/>
  <c r="G302" i="25" s="1"/>
  <c r="I300" i="25"/>
  <c r="L301" i="25" s="1"/>
  <c r="K301" i="25" s="1"/>
  <c r="D301" i="25"/>
  <c r="C301" i="25" s="1"/>
  <c r="AR300" i="25"/>
  <c r="AM301" i="25"/>
  <c r="AL301" i="25" s="1"/>
  <c r="AO301" i="25"/>
  <c r="AN301" i="25" s="1"/>
  <c r="AQ302" i="25" s="1"/>
  <c r="AP302" i="25" s="1"/>
  <c r="AM302" i="25" l="1"/>
  <c r="AL302" i="25" s="1"/>
  <c r="AO302" i="25"/>
  <c r="AN302" i="25" s="1"/>
  <c r="AQ303" i="25" s="1"/>
  <c r="AP303" i="25" s="1"/>
  <c r="AR301" i="25"/>
  <c r="D302" i="25"/>
  <c r="C302" i="25" s="1"/>
  <c r="I301" i="25"/>
  <c r="L302" i="25" s="1"/>
  <c r="K302" i="25" s="1"/>
  <c r="F302" i="25"/>
  <c r="E302" i="25" s="1"/>
  <c r="H303" i="25" s="1"/>
  <c r="G303" i="25" s="1"/>
  <c r="X302" i="25"/>
  <c r="W302" i="25" s="1"/>
  <c r="AC301" i="25"/>
  <c r="Z302" i="25"/>
  <c r="Y302" i="25" s="1"/>
  <c r="AB303" i="25" s="1"/>
  <c r="AA303" i="25" s="1"/>
  <c r="F303" i="25" l="1"/>
  <c r="E303" i="25" s="1"/>
  <c r="H304" i="25" s="1"/>
  <c r="G304" i="25" s="1"/>
  <c r="I302" i="25"/>
  <c r="L303" i="25" s="1"/>
  <c r="K303" i="25" s="1"/>
  <c r="D303" i="25"/>
  <c r="C303" i="25" s="1"/>
  <c r="X303" i="25"/>
  <c r="W303" i="25" s="1"/>
  <c r="Z303" i="25"/>
  <c r="Y303" i="25" s="1"/>
  <c r="AB304" i="25" s="1"/>
  <c r="AA304" i="25" s="1"/>
  <c r="AC302" i="25"/>
  <c r="AM303" i="25"/>
  <c r="AL303" i="25" s="1"/>
  <c r="AO303" i="25"/>
  <c r="AN303" i="25" s="1"/>
  <c r="AQ304" i="25" s="1"/>
  <c r="AP304" i="25" s="1"/>
  <c r="AR302" i="25"/>
  <c r="X304" i="25" l="1"/>
  <c r="W304" i="25" s="1"/>
  <c r="Z304" i="25"/>
  <c r="Y304" i="25" s="1"/>
  <c r="AB305" i="25" s="1"/>
  <c r="AA305" i="25" s="1"/>
  <c r="AC303" i="25"/>
  <c r="F304" i="25"/>
  <c r="E304" i="25" s="1"/>
  <c r="H305" i="25" s="1"/>
  <c r="G305" i="25" s="1"/>
  <c r="I303" i="25"/>
  <c r="L304" i="25" s="1"/>
  <c r="K304" i="25" s="1"/>
  <c r="D304" i="25"/>
  <c r="C304" i="25" s="1"/>
  <c r="AM304" i="25"/>
  <c r="AL304" i="25" s="1"/>
  <c r="AR303" i="25"/>
  <c r="AO304" i="25"/>
  <c r="AN304" i="25" s="1"/>
  <c r="AQ305" i="25" s="1"/>
  <c r="AP305" i="25" s="1"/>
  <c r="AR304" i="25" l="1"/>
  <c r="AM305" i="25"/>
  <c r="AL305" i="25" s="1"/>
  <c r="AO305" i="25"/>
  <c r="AN305" i="25" s="1"/>
  <c r="AQ306" i="25" s="1"/>
  <c r="AP306" i="25" s="1"/>
  <c r="D305" i="25"/>
  <c r="C305" i="25" s="1"/>
  <c r="I304" i="25"/>
  <c r="L305" i="25" s="1"/>
  <c r="K305" i="25" s="1"/>
  <c r="F305" i="25"/>
  <c r="E305" i="25" s="1"/>
  <c r="H306" i="25" s="1"/>
  <c r="G306" i="25" s="1"/>
  <c r="Z305" i="25"/>
  <c r="Y305" i="25" s="1"/>
  <c r="AB306" i="25" s="1"/>
  <c r="AA306" i="25" s="1"/>
  <c r="AC304" i="25"/>
  <c r="X305" i="25"/>
  <c r="W305" i="25" s="1"/>
  <c r="I305" i="25" l="1"/>
  <c r="L306" i="25" s="1"/>
  <c r="K306" i="25" s="1"/>
  <c r="D306" i="25"/>
  <c r="C306" i="25" s="1"/>
  <c r="F306" i="25"/>
  <c r="E306" i="25" s="1"/>
  <c r="H307" i="25" s="1"/>
  <c r="G307" i="25" s="1"/>
  <c r="AO306" i="25"/>
  <c r="AN306" i="25" s="1"/>
  <c r="AQ307" i="25" s="1"/>
  <c r="AP307" i="25" s="1"/>
  <c r="AR305" i="25"/>
  <c r="AM306" i="25"/>
  <c r="AL306" i="25" s="1"/>
  <c r="AC305" i="25"/>
  <c r="X306" i="25"/>
  <c r="W306" i="25" s="1"/>
  <c r="Z306" i="25"/>
  <c r="Y306" i="25" s="1"/>
  <c r="AB307" i="25" s="1"/>
  <c r="AA307" i="25" s="1"/>
  <c r="AM307" i="25" l="1"/>
  <c r="AL307" i="25" s="1"/>
  <c r="AO307" i="25"/>
  <c r="AN307" i="25" s="1"/>
  <c r="AQ308" i="25" s="1"/>
  <c r="AP308" i="25" s="1"/>
  <c r="AR306" i="25"/>
  <c r="D307" i="25"/>
  <c r="C307" i="25" s="1"/>
  <c r="F307" i="25"/>
  <c r="E307" i="25" s="1"/>
  <c r="H308" i="25" s="1"/>
  <c r="G308" i="25" s="1"/>
  <c r="I306" i="25"/>
  <c r="L307" i="25" s="1"/>
  <c r="K307" i="25" s="1"/>
  <c r="AC306" i="25"/>
  <c r="X307" i="25"/>
  <c r="W307" i="25" s="1"/>
  <c r="Z307" i="25"/>
  <c r="Y307" i="25" s="1"/>
  <c r="AB308" i="25" s="1"/>
  <c r="AA308" i="25" s="1"/>
  <c r="Z308" i="25" l="1"/>
  <c r="Y308" i="25" s="1"/>
  <c r="AB309" i="25" s="1"/>
  <c r="AA309" i="25" s="1"/>
  <c r="X308" i="25"/>
  <c r="W308" i="25" s="1"/>
  <c r="AC307" i="25"/>
  <c r="D308" i="25"/>
  <c r="C308" i="25" s="1"/>
  <c r="F308" i="25"/>
  <c r="E308" i="25" s="1"/>
  <c r="H309" i="25" s="1"/>
  <c r="G309" i="25" s="1"/>
  <c r="I307" i="25"/>
  <c r="L308" i="25" s="1"/>
  <c r="K308" i="25" s="1"/>
  <c r="AR307" i="25"/>
  <c r="AM308" i="25"/>
  <c r="AL308" i="25" s="1"/>
  <c r="AO308" i="25"/>
  <c r="AN308" i="25" s="1"/>
  <c r="AQ309" i="25" s="1"/>
  <c r="AP309" i="25" s="1"/>
  <c r="AO309" i="25" l="1"/>
  <c r="AN309" i="25" s="1"/>
  <c r="AR308" i="25"/>
  <c r="AM309" i="25"/>
  <c r="AL309" i="25" s="1"/>
  <c r="F309" i="25"/>
  <c r="E309" i="25" s="1"/>
  <c r="H310" i="25" s="1"/>
  <c r="G310" i="25" s="1"/>
  <c r="I308" i="25"/>
  <c r="L309" i="25" s="1"/>
  <c r="K309" i="25" s="1"/>
  <c r="D309" i="25"/>
  <c r="C309" i="25" s="1"/>
  <c r="X309" i="25"/>
  <c r="W309" i="25" s="1"/>
  <c r="Z309" i="25"/>
  <c r="Y309" i="25" s="1"/>
  <c r="AB310" i="25" s="1"/>
  <c r="AA310" i="25" s="1"/>
  <c r="AC308" i="25"/>
  <c r="AM310" i="25" l="1"/>
  <c r="AL310" i="25" s="1"/>
  <c r="AO310" i="25"/>
  <c r="AR309" i="25"/>
  <c r="AC309" i="25"/>
  <c r="X310" i="25"/>
  <c r="W310" i="25" s="1"/>
  <c r="Z310" i="25"/>
  <c r="Y310" i="25" s="1"/>
  <c r="AB311" i="25" s="1"/>
  <c r="AA311" i="25" s="1"/>
  <c r="F310" i="25"/>
  <c r="E310" i="25" s="1"/>
  <c r="H311" i="25" s="1"/>
  <c r="G311" i="25" s="1"/>
  <c r="I309" i="25"/>
  <c r="L310" i="25" s="1"/>
  <c r="K310" i="25" s="1"/>
  <c r="D310" i="25"/>
  <c r="C310" i="25" s="1"/>
  <c r="AQ310" i="25"/>
  <c r="AP310" i="25" s="1"/>
  <c r="AN310" i="25"/>
  <c r="AQ311" i="25" l="1"/>
  <c r="AP311" i="25" s="1"/>
  <c r="X311" i="25"/>
  <c r="W311" i="25" s="1"/>
  <c r="Z311" i="25"/>
  <c r="Y311" i="25" s="1"/>
  <c r="AB312" i="25" s="1"/>
  <c r="AA312" i="25" s="1"/>
  <c r="AC310" i="25"/>
  <c r="D311" i="25"/>
  <c r="C311" i="25" s="1"/>
  <c r="F311" i="25"/>
  <c r="E311" i="25" s="1"/>
  <c r="H312" i="25" s="1"/>
  <c r="G312" i="25" s="1"/>
  <c r="I310" i="25"/>
  <c r="L311" i="25" s="1"/>
  <c r="K311" i="25" s="1"/>
  <c r="AM311" i="25"/>
  <c r="AL311" i="25" s="1"/>
  <c r="AO311" i="25"/>
  <c r="AN311" i="25" s="1"/>
  <c r="AQ312" i="25" s="1"/>
  <c r="AP312" i="25" s="1"/>
  <c r="AR310" i="25"/>
  <c r="D312" i="25" l="1"/>
  <c r="C312" i="25" s="1"/>
  <c r="F312" i="25"/>
  <c r="E312" i="25" s="1"/>
  <c r="H313" i="25" s="1"/>
  <c r="G313" i="25" s="1"/>
  <c r="I311" i="25"/>
  <c r="L312" i="25" s="1"/>
  <c r="K312" i="25" s="1"/>
  <c r="AM312" i="25"/>
  <c r="AL312" i="25" s="1"/>
  <c r="AO312" i="25"/>
  <c r="AN312" i="25" s="1"/>
  <c r="AQ313" i="25" s="1"/>
  <c r="AP313" i="25" s="1"/>
  <c r="AR311" i="25"/>
  <c r="X312" i="25"/>
  <c r="W312" i="25" s="1"/>
  <c r="AC311" i="25"/>
  <c r="Z312" i="25"/>
  <c r="Y312" i="25" s="1"/>
  <c r="AB313" i="25" s="1"/>
  <c r="AA313" i="25" s="1"/>
  <c r="X313" i="25" l="1"/>
  <c r="W313" i="25" s="1"/>
  <c r="Z313" i="25"/>
  <c r="Y313" i="25" s="1"/>
  <c r="AB314" i="25" s="1"/>
  <c r="AA314" i="25" s="1"/>
  <c r="AC312" i="25"/>
  <c r="I312" i="25"/>
  <c r="L313" i="25" s="1"/>
  <c r="K313" i="25" s="1"/>
  <c r="F313" i="25"/>
  <c r="E313" i="25" s="1"/>
  <c r="H314" i="25" s="1"/>
  <c r="G314" i="25" s="1"/>
  <c r="D313" i="25"/>
  <c r="C313" i="25" s="1"/>
  <c r="AO313" i="25"/>
  <c r="AN313" i="25" s="1"/>
  <c r="AQ314" i="25" s="1"/>
  <c r="AP314" i="25" s="1"/>
  <c r="AR312" i="25"/>
  <c r="AM313" i="25"/>
  <c r="AL313" i="25" s="1"/>
  <c r="F314" i="25" l="1"/>
  <c r="E314" i="25" s="1"/>
  <c r="H315" i="25" s="1"/>
  <c r="G315" i="25" s="1"/>
  <c r="I313" i="25"/>
  <c r="L314" i="25" s="1"/>
  <c r="K314" i="25" s="1"/>
  <c r="D314" i="25"/>
  <c r="C314" i="25" s="1"/>
  <c r="AM314" i="25"/>
  <c r="AL314" i="25" s="1"/>
  <c r="AO314" i="25"/>
  <c r="AN314" i="25" s="1"/>
  <c r="AQ315" i="25" s="1"/>
  <c r="AP315" i="25" s="1"/>
  <c r="AR313" i="25"/>
  <c r="Z314" i="25"/>
  <c r="Y314" i="25" s="1"/>
  <c r="AB315" i="25" s="1"/>
  <c r="AA315" i="25" s="1"/>
  <c r="AC313" i="25"/>
  <c r="X314" i="25"/>
  <c r="W314" i="25" s="1"/>
  <c r="AC314" i="25" l="1"/>
  <c r="X315" i="25"/>
  <c r="W315" i="25" s="1"/>
  <c r="Z315" i="25"/>
  <c r="Y315" i="25" s="1"/>
  <c r="AB316" i="25" s="1"/>
  <c r="AA316" i="25" s="1"/>
  <c r="AM315" i="25"/>
  <c r="AL315" i="25" s="1"/>
  <c r="AO315" i="25"/>
  <c r="AN315" i="25" s="1"/>
  <c r="AQ316" i="25" s="1"/>
  <c r="AP316" i="25" s="1"/>
  <c r="AR314" i="25"/>
  <c r="D315" i="25"/>
  <c r="C315" i="25" s="1"/>
  <c r="F315" i="25"/>
  <c r="E315" i="25" s="1"/>
  <c r="H316" i="25" s="1"/>
  <c r="G316" i="25" s="1"/>
  <c r="I314" i="25"/>
  <c r="L315" i="25" s="1"/>
  <c r="K315" i="25" s="1"/>
  <c r="AM316" i="25" l="1"/>
  <c r="AL316" i="25" s="1"/>
  <c r="AO316" i="25"/>
  <c r="AN316" i="25" s="1"/>
  <c r="AQ317" i="25" s="1"/>
  <c r="AP317" i="25" s="1"/>
  <c r="AR315" i="25"/>
  <c r="D316" i="25"/>
  <c r="C316" i="25" s="1"/>
  <c r="F316" i="25"/>
  <c r="E316" i="25" s="1"/>
  <c r="H317" i="25" s="1"/>
  <c r="G317" i="25" s="1"/>
  <c r="I315" i="25"/>
  <c r="L316" i="25" s="1"/>
  <c r="K316" i="25" s="1"/>
  <c r="AC315" i="25"/>
  <c r="Z316" i="25"/>
  <c r="Y316" i="25" s="1"/>
  <c r="AB317" i="25" s="1"/>
  <c r="AA317" i="25" s="1"/>
  <c r="X316" i="25"/>
  <c r="W316" i="25" s="1"/>
  <c r="I316" i="25" l="1"/>
  <c r="L317" i="25" s="1"/>
  <c r="K317" i="25" s="1"/>
  <c r="D317" i="25"/>
  <c r="C317" i="25" s="1"/>
  <c r="F317" i="25"/>
  <c r="E317" i="25" s="1"/>
  <c r="H318" i="25" s="1"/>
  <c r="G318" i="25" s="1"/>
  <c r="AC316" i="25"/>
  <c r="X317" i="25"/>
  <c r="W317" i="25" s="1"/>
  <c r="Z317" i="25"/>
  <c r="Y317" i="25" s="1"/>
  <c r="AB318" i="25" s="1"/>
  <c r="AA318" i="25" s="1"/>
  <c r="AR316" i="25"/>
  <c r="AM317" i="25"/>
  <c r="AL317" i="25" s="1"/>
  <c r="AO317" i="25"/>
  <c r="AN317" i="25" s="1"/>
  <c r="AQ318" i="25" s="1"/>
  <c r="AP318" i="25" s="1"/>
  <c r="AR317" i="25" l="1"/>
  <c r="AM318" i="25"/>
  <c r="AL318" i="25" s="1"/>
  <c r="AO318" i="25"/>
  <c r="AN318" i="25" s="1"/>
  <c r="AQ319" i="25" s="1"/>
  <c r="AP319" i="25" s="1"/>
  <c r="I317" i="25"/>
  <c r="L318" i="25" s="1"/>
  <c r="K318" i="25" s="1"/>
  <c r="D318" i="25"/>
  <c r="C318" i="25" s="1"/>
  <c r="F318" i="25"/>
  <c r="E318" i="25" s="1"/>
  <c r="H319" i="25" s="1"/>
  <c r="G319" i="25" s="1"/>
  <c r="X318" i="25"/>
  <c r="W318" i="25" s="1"/>
  <c r="Z318" i="25"/>
  <c r="Y318" i="25" s="1"/>
  <c r="AB319" i="25" s="1"/>
  <c r="AA319" i="25" s="1"/>
  <c r="AC317" i="25"/>
  <c r="X319" i="25" l="1"/>
  <c r="W319" i="25" s="1"/>
  <c r="Z319" i="25"/>
  <c r="Y319" i="25" s="1"/>
  <c r="AB320" i="25" s="1"/>
  <c r="AA320" i="25" s="1"/>
  <c r="AC318" i="25"/>
  <c r="AM319" i="25"/>
  <c r="AL319" i="25" s="1"/>
  <c r="AO319" i="25"/>
  <c r="AN319" i="25" s="1"/>
  <c r="AQ320" i="25" s="1"/>
  <c r="AP320" i="25" s="1"/>
  <c r="AR318" i="25"/>
  <c r="D319" i="25"/>
  <c r="C319" i="25" s="1"/>
  <c r="F319" i="25"/>
  <c r="E319" i="25" s="1"/>
  <c r="H320" i="25" s="1"/>
  <c r="G320" i="25" s="1"/>
  <c r="I318" i="25"/>
  <c r="L319" i="25" s="1"/>
  <c r="K319" i="25" s="1"/>
  <c r="AR319" i="25" l="1"/>
  <c r="AM320" i="25"/>
  <c r="AL320" i="25" s="1"/>
  <c r="AO320" i="25"/>
  <c r="AN320" i="25" s="1"/>
  <c r="AQ321" i="25" s="1"/>
  <c r="AP321" i="25" s="1"/>
  <c r="X320" i="25"/>
  <c r="W320" i="25" s="1"/>
  <c r="Z320" i="25"/>
  <c r="Y320" i="25" s="1"/>
  <c r="AB321" i="25" s="1"/>
  <c r="AA321" i="25" s="1"/>
  <c r="AC319" i="25"/>
  <c r="F320" i="25"/>
  <c r="E320" i="25" s="1"/>
  <c r="H321" i="25" s="1"/>
  <c r="G321" i="25" s="1"/>
  <c r="I319" i="25"/>
  <c r="L320" i="25" s="1"/>
  <c r="K320" i="25" s="1"/>
  <c r="D320" i="25"/>
  <c r="C320" i="25" s="1"/>
  <c r="X321" i="25" l="1"/>
  <c r="W321" i="25" s="1"/>
  <c r="Z321" i="25"/>
  <c r="Y321" i="25" s="1"/>
  <c r="AB322" i="25" s="1"/>
  <c r="AA322" i="25" s="1"/>
  <c r="AC320" i="25"/>
  <c r="AO321" i="25"/>
  <c r="AN321" i="25" s="1"/>
  <c r="AQ322" i="25" s="1"/>
  <c r="AP322" i="25" s="1"/>
  <c r="AR320" i="25"/>
  <c r="AM321" i="25"/>
  <c r="AL321" i="25" s="1"/>
  <c r="I320" i="25"/>
  <c r="L321" i="25" s="1"/>
  <c r="K321" i="25" s="1"/>
  <c r="D321" i="25"/>
  <c r="C321" i="25" s="1"/>
  <c r="F321" i="25"/>
  <c r="E321" i="25" s="1"/>
  <c r="H322" i="25" s="1"/>
  <c r="G322" i="25" s="1"/>
  <c r="F322" i="25" l="1"/>
  <c r="E322" i="25" s="1"/>
  <c r="H323" i="25" s="1"/>
  <c r="G323" i="25" s="1"/>
  <c r="I321" i="25"/>
  <c r="L322" i="25" s="1"/>
  <c r="K322" i="25" s="1"/>
  <c r="D322" i="25"/>
  <c r="C322" i="25" s="1"/>
  <c r="AR321" i="25"/>
  <c r="AM322" i="25"/>
  <c r="AL322" i="25" s="1"/>
  <c r="AO322" i="25"/>
  <c r="AN322" i="25" s="1"/>
  <c r="AQ323" i="25" s="1"/>
  <c r="AP323" i="25" s="1"/>
  <c r="AC321" i="25"/>
  <c r="X322" i="25"/>
  <c r="W322" i="25" s="1"/>
  <c r="Z322" i="25"/>
  <c r="Y322" i="25" s="1"/>
  <c r="AB323" i="25" s="1"/>
  <c r="AA323" i="25" s="1"/>
  <c r="Z323" i="25" l="1"/>
  <c r="Y323" i="25" s="1"/>
  <c r="AB324" i="25" s="1"/>
  <c r="AA324" i="25" s="1"/>
  <c r="X323" i="25"/>
  <c r="W323" i="25" s="1"/>
  <c r="AC322" i="25"/>
  <c r="D323" i="25"/>
  <c r="C323" i="25" s="1"/>
  <c r="F323" i="25"/>
  <c r="E323" i="25" s="1"/>
  <c r="H324" i="25" s="1"/>
  <c r="G324" i="25" s="1"/>
  <c r="I322" i="25"/>
  <c r="L323" i="25" s="1"/>
  <c r="K323" i="25" s="1"/>
  <c r="AR322" i="25"/>
  <c r="AO323" i="25"/>
  <c r="AN323" i="25" s="1"/>
  <c r="AQ324" i="25" s="1"/>
  <c r="AP324" i="25" s="1"/>
  <c r="AM323" i="25"/>
  <c r="AL323" i="25" s="1"/>
  <c r="F324" i="25" l="1"/>
  <c r="E324" i="25" s="1"/>
  <c r="H325" i="25" s="1"/>
  <c r="G325" i="25" s="1"/>
  <c r="D324" i="25"/>
  <c r="C324" i="25" s="1"/>
  <c r="I323" i="25"/>
  <c r="L324" i="25" s="1"/>
  <c r="K324" i="25" s="1"/>
  <c r="AC323" i="25"/>
  <c r="X324" i="25"/>
  <c r="W324" i="25" s="1"/>
  <c r="Z324" i="25"/>
  <c r="Y324" i="25" s="1"/>
  <c r="AB325" i="25" s="1"/>
  <c r="AA325" i="25" s="1"/>
  <c r="AM324" i="25"/>
  <c r="AL324" i="25" s="1"/>
  <c r="AR323" i="25"/>
  <c r="AO324" i="25"/>
  <c r="AN324" i="25" s="1"/>
  <c r="AQ325" i="25" s="1"/>
  <c r="AP325" i="25" s="1"/>
  <c r="Z325" i="25" l="1"/>
  <c r="Y325" i="25" s="1"/>
  <c r="AB326" i="25" s="1"/>
  <c r="AA326" i="25" s="1"/>
  <c r="X325" i="25"/>
  <c r="W325" i="25" s="1"/>
  <c r="AC324" i="25"/>
  <c r="AM325" i="25"/>
  <c r="AL325" i="25" s="1"/>
  <c r="AO325" i="25"/>
  <c r="AN325" i="25" s="1"/>
  <c r="AQ326" i="25" s="1"/>
  <c r="AP326" i="25" s="1"/>
  <c r="AR324" i="25"/>
  <c r="I324" i="25"/>
  <c r="L325" i="25" s="1"/>
  <c r="K325" i="25" s="1"/>
  <c r="D325" i="25"/>
  <c r="C325" i="25" s="1"/>
  <c r="F325" i="25"/>
  <c r="E325" i="25" s="1"/>
  <c r="H326" i="25" s="1"/>
  <c r="G326" i="25" s="1"/>
  <c r="I325" i="25" l="1"/>
  <c r="L326" i="25" s="1"/>
  <c r="K326" i="25" s="1"/>
  <c r="D326" i="25"/>
  <c r="C326" i="25" s="1"/>
  <c r="F326" i="25"/>
  <c r="E326" i="25" s="1"/>
  <c r="H327" i="25" s="1"/>
  <c r="G327" i="25" s="1"/>
  <c r="AR325" i="25"/>
  <c r="AO326" i="25"/>
  <c r="AN326" i="25" s="1"/>
  <c r="AQ327" i="25" s="1"/>
  <c r="AP327" i="25" s="1"/>
  <c r="AM326" i="25"/>
  <c r="AL326" i="25" s="1"/>
  <c r="AC325" i="25"/>
  <c r="X326" i="25"/>
  <c r="W326" i="25" s="1"/>
  <c r="Z326" i="25"/>
  <c r="Y326" i="25" s="1"/>
  <c r="AB327" i="25" s="1"/>
  <c r="AA327" i="25" s="1"/>
  <c r="X327" i="25" l="1"/>
  <c r="W327" i="25" s="1"/>
  <c r="AC326" i="25"/>
  <c r="Z327" i="25"/>
  <c r="Y327" i="25" s="1"/>
  <c r="AB328" i="25" s="1"/>
  <c r="AA328" i="25" s="1"/>
  <c r="AM327" i="25"/>
  <c r="AL327" i="25" s="1"/>
  <c r="AO327" i="25"/>
  <c r="AN327" i="25" s="1"/>
  <c r="AQ328" i="25" s="1"/>
  <c r="AP328" i="25" s="1"/>
  <c r="AR326" i="25"/>
  <c r="D327" i="25"/>
  <c r="C327" i="25" s="1"/>
  <c r="I326" i="25"/>
  <c r="L327" i="25" s="1"/>
  <c r="K327" i="25" s="1"/>
  <c r="F327" i="25"/>
  <c r="E327" i="25" s="1"/>
  <c r="H328" i="25" s="1"/>
  <c r="G328" i="25" s="1"/>
  <c r="AM328" i="25" l="1"/>
  <c r="AL328" i="25" s="1"/>
  <c r="AO328" i="25"/>
  <c r="AN328" i="25" s="1"/>
  <c r="AQ329" i="25" s="1"/>
  <c r="AP329" i="25" s="1"/>
  <c r="AR327" i="25"/>
  <c r="D328" i="25"/>
  <c r="C328" i="25" s="1"/>
  <c r="F328" i="25"/>
  <c r="E328" i="25" s="1"/>
  <c r="H329" i="25" s="1"/>
  <c r="G329" i="25" s="1"/>
  <c r="I327" i="25"/>
  <c r="L328" i="25" s="1"/>
  <c r="K328" i="25" s="1"/>
  <c r="AC327" i="25"/>
  <c r="X328" i="25"/>
  <c r="W328" i="25" s="1"/>
  <c r="Z328" i="25"/>
  <c r="Y328" i="25" s="1"/>
  <c r="AB329" i="25" s="1"/>
  <c r="AA329" i="25" s="1"/>
  <c r="I328" i="25" l="1"/>
  <c r="L329" i="25" s="1"/>
  <c r="K329" i="25" s="1"/>
  <c r="D329" i="25"/>
  <c r="C329" i="25" s="1"/>
  <c r="F329" i="25"/>
  <c r="E329" i="25" s="1"/>
  <c r="H330" i="25" s="1"/>
  <c r="G330" i="25" s="1"/>
  <c r="X329" i="25"/>
  <c r="W329" i="25" s="1"/>
  <c r="Z329" i="25"/>
  <c r="Y329" i="25" s="1"/>
  <c r="AB330" i="25" s="1"/>
  <c r="AA330" i="25" s="1"/>
  <c r="AC328" i="25"/>
  <c r="AR328" i="25"/>
  <c r="AM329" i="25"/>
  <c r="AL329" i="25" s="1"/>
  <c r="AO329" i="25"/>
  <c r="AN329" i="25" s="1"/>
  <c r="AQ330" i="25" s="1"/>
  <c r="AP330" i="25" s="1"/>
  <c r="AR329" i="25" l="1"/>
  <c r="AM330" i="25"/>
  <c r="AL330" i="25" s="1"/>
  <c r="AO330" i="25"/>
  <c r="AN330" i="25" s="1"/>
  <c r="AQ331" i="25" s="1"/>
  <c r="AP331" i="25" s="1"/>
  <c r="AC329" i="25"/>
  <c r="X330" i="25"/>
  <c r="W330" i="25" s="1"/>
  <c r="Z330" i="25"/>
  <c r="Y330" i="25" s="1"/>
  <c r="AB331" i="25" s="1"/>
  <c r="AA331" i="25" s="1"/>
  <c r="I329" i="25"/>
  <c r="L330" i="25" s="1"/>
  <c r="K330" i="25" s="1"/>
  <c r="D330" i="25"/>
  <c r="C330" i="25" s="1"/>
  <c r="F330" i="25"/>
  <c r="E330" i="25" s="1"/>
  <c r="H331" i="25" s="1"/>
  <c r="G331" i="25" s="1"/>
  <c r="AC330" i="25" l="1"/>
  <c r="X331" i="25"/>
  <c r="W331" i="25" s="1"/>
  <c r="Z331" i="25"/>
  <c r="Y331" i="25" s="1"/>
  <c r="AB332" i="25" s="1"/>
  <c r="AA332" i="25" s="1"/>
  <c r="I330" i="25"/>
  <c r="L331" i="25" s="1"/>
  <c r="K331" i="25" s="1"/>
  <c r="D331" i="25"/>
  <c r="C331" i="25" s="1"/>
  <c r="F331" i="25"/>
  <c r="E331" i="25" s="1"/>
  <c r="H332" i="25" s="1"/>
  <c r="G332" i="25" s="1"/>
  <c r="AM331" i="25"/>
  <c r="AL331" i="25" s="1"/>
  <c r="AO331" i="25"/>
  <c r="AN331" i="25" s="1"/>
  <c r="AQ332" i="25" s="1"/>
  <c r="AP332" i="25" s="1"/>
  <c r="AR330" i="25"/>
  <c r="AR331" i="25" l="1"/>
  <c r="AM332" i="25"/>
  <c r="AL332" i="25" s="1"/>
  <c r="AO332" i="25"/>
  <c r="AN332" i="25" s="1"/>
  <c r="AQ333" i="25" s="1"/>
  <c r="AP333" i="25" s="1"/>
  <c r="Z332" i="25"/>
  <c r="Y332" i="25" s="1"/>
  <c r="AB333" i="25" s="1"/>
  <c r="AA333" i="25" s="1"/>
  <c r="X332" i="25"/>
  <c r="W332" i="25" s="1"/>
  <c r="AC331" i="25"/>
  <c r="D332" i="25"/>
  <c r="C332" i="25" s="1"/>
  <c r="F332" i="25"/>
  <c r="E332" i="25" s="1"/>
  <c r="H333" i="25" s="1"/>
  <c r="G333" i="25" s="1"/>
  <c r="I331" i="25"/>
  <c r="L332" i="25" s="1"/>
  <c r="K332" i="25" s="1"/>
  <c r="F333" i="25" l="1"/>
  <c r="E333" i="25" s="1"/>
  <c r="H334" i="25" s="1"/>
  <c r="G334" i="25" s="1"/>
  <c r="I332" i="25"/>
  <c r="L333" i="25" s="1"/>
  <c r="K333" i="25" s="1"/>
  <c r="D333" i="25"/>
  <c r="C333" i="25" s="1"/>
  <c r="AR332" i="25"/>
  <c r="AO333" i="25"/>
  <c r="AN333" i="25" s="1"/>
  <c r="AQ334" i="25" s="1"/>
  <c r="AP334" i="25" s="1"/>
  <c r="AM333" i="25"/>
  <c r="AL333" i="25" s="1"/>
  <c r="Z333" i="25"/>
  <c r="Y333" i="25" s="1"/>
  <c r="AB334" i="25" s="1"/>
  <c r="AA334" i="25" s="1"/>
  <c r="AC332" i="25"/>
  <c r="X333" i="25"/>
  <c r="W333" i="25" s="1"/>
  <c r="X334" i="25" l="1"/>
  <c r="W334" i="25" s="1"/>
  <c r="AC333" i="25"/>
  <c r="Z334" i="25"/>
  <c r="Y334" i="25" s="1"/>
  <c r="AB335" i="25" s="1"/>
  <c r="AA335" i="25" s="1"/>
  <c r="I333" i="25"/>
  <c r="L334" i="25" s="1"/>
  <c r="K334" i="25" s="1"/>
  <c r="D334" i="25"/>
  <c r="C334" i="25" s="1"/>
  <c r="F334" i="25"/>
  <c r="E334" i="25" s="1"/>
  <c r="H335" i="25" s="1"/>
  <c r="G335" i="25" s="1"/>
  <c r="AR333" i="25"/>
  <c r="AM334" i="25"/>
  <c r="AL334" i="25" s="1"/>
  <c r="AO334" i="25"/>
  <c r="AN334" i="25" s="1"/>
  <c r="AQ335" i="25" s="1"/>
  <c r="AP335" i="25" s="1"/>
  <c r="D335" i="25" l="1"/>
  <c r="C335" i="25" s="1"/>
  <c r="F335" i="25"/>
  <c r="E335" i="25" s="1"/>
  <c r="H336" i="25" s="1"/>
  <c r="G336" i="25" s="1"/>
  <c r="I334" i="25"/>
  <c r="L335" i="25" s="1"/>
  <c r="K335" i="25" s="1"/>
  <c r="AR334" i="25"/>
  <c r="AO335" i="25"/>
  <c r="AN335" i="25" s="1"/>
  <c r="AQ336" i="25" s="1"/>
  <c r="AP336" i="25" s="1"/>
  <c r="AM335" i="25"/>
  <c r="AL335" i="25" s="1"/>
  <c r="AC334" i="25"/>
  <c r="X335" i="25"/>
  <c r="W335" i="25" s="1"/>
  <c r="Z335" i="25"/>
  <c r="Y335" i="25" s="1"/>
  <c r="AB336" i="25" s="1"/>
  <c r="AA336" i="25" s="1"/>
  <c r="D336" i="25" l="1"/>
  <c r="C336" i="25" s="1"/>
  <c r="I335" i="25"/>
  <c r="L336" i="25" s="1"/>
  <c r="K336" i="25" s="1"/>
  <c r="F336" i="25"/>
  <c r="E336" i="25" s="1"/>
  <c r="H337" i="25" s="1"/>
  <c r="G337" i="25" s="1"/>
  <c r="Z336" i="25"/>
  <c r="Y336" i="25" s="1"/>
  <c r="AB337" i="25" s="1"/>
  <c r="AA337" i="25" s="1"/>
  <c r="AC335" i="25"/>
  <c r="X336" i="25"/>
  <c r="W336" i="25" s="1"/>
  <c r="AR335" i="25"/>
  <c r="AO336" i="25"/>
  <c r="AN336" i="25" s="1"/>
  <c r="AQ337" i="25" s="1"/>
  <c r="AP337" i="25" s="1"/>
  <c r="AM336" i="25"/>
  <c r="AL336" i="25" s="1"/>
  <c r="X337" i="25" l="1"/>
  <c r="W337" i="25" s="1"/>
  <c r="Z337" i="25"/>
  <c r="Y337" i="25" s="1"/>
  <c r="AB338" i="25" s="1"/>
  <c r="AA338" i="25" s="1"/>
  <c r="AC336" i="25"/>
  <c r="AR336" i="25"/>
  <c r="AM337" i="25"/>
  <c r="AL337" i="25" s="1"/>
  <c r="AO337" i="25"/>
  <c r="AN337" i="25" s="1"/>
  <c r="AQ338" i="25" s="1"/>
  <c r="AP338" i="25" s="1"/>
  <c r="D337" i="25"/>
  <c r="C337" i="25" s="1"/>
  <c r="I336" i="25"/>
  <c r="L337" i="25" s="1"/>
  <c r="K337" i="25" s="1"/>
  <c r="F337" i="25"/>
  <c r="E337" i="25" s="1"/>
  <c r="H338" i="25" s="1"/>
  <c r="G338" i="25" s="1"/>
  <c r="D338" i="25" l="1"/>
  <c r="C338" i="25" s="1"/>
  <c r="I337" i="25"/>
  <c r="L338" i="25" s="1"/>
  <c r="K338" i="25" s="1"/>
  <c r="F338" i="25"/>
  <c r="E338" i="25" s="1"/>
  <c r="H339" i="25" s="1"/>
  <c r="G339" i="25" s="1"/>
  <c r="AM338" i="25"/>
  <c r="AL338" i="25" s="1"/>
  <c r="AO338" i="25"/>
  <c r="AN338" i="25" s="1"/>
  <c r="AR337" i="25"/>
  <c r="AC337" i="25"/>
  <c r="X338" i="25"/>
  <c r="W338" i="25" s="1"/>
  <c r="Z338" i="25"/>
  <c r="Y338" i="25" s="1"/>
  <c r="AB339" i="25" s="1"/>
  <c r="AA339" i="25" s="1"/>
  <c r="AC338" i="25" l="1"/>
  <c r="X339" i="25"/>
  <c r="W339" i="25" s="1"/>
  <c r="Z339" i="25"/>
  <c r="Y339" i="25" s="1"/>
  <c r="AB340" i="25" s="1"/>
  <c r="AA340" i="25" s="1"/>
  <c r="AM339" i="25"/>
  <c r="AL339" i="25" s="1"/>
  <c r="AO339" i="25"/>
  <c r="AN339" i="25" s="1"/>
  <c r="AR338" i="25"/>
  <c r="AQ339" i="25"/>
  <c r="AP339" i="25" s="1"/>
  <c r="F339" i="25"/>
  <c r="E339" i="25" s="1"/>
  <c r="H340" i="25" s="1"/>
  <c r="G340" i="25" s="1"/>
  <c r="D339" i="25"/>
  <c r="C339" i="25" s="1"/>
  <c r="I338" i="25"/>
  <c r="L339" i="25" s="1"/>
  <c r="K339" i="25" s="1"/>
  <c r="AQ340" i="25" l="1"/>
  <c r="AP340" i="25" s="1"/>
  <c r="AR339" i="25"/>
  <c r="AM340" i="25"/>
  <c r="AL340" i="25" s="1"/>
  <c r="AO340" i="25"/>
  <c r="AN340" i="25" s="1"/>
  <c r="D340" i="25"/>
  <c r="C340" i="25" s="1"/>
  <c r="F340" i="25"/>
  <c r="E340" i="25" s="1"/>
  <c r="H341" i="25" s="1"/>
  <c r="G341" i="25" s="1"/>
  <c r="I339" i="25"/>
  <c r="L340" i="25" s="1"/>
  <c r="K340" i="25" s="1"/>
  <c r="AC339" i="25"/>
  <c r="Z340" i="25"/>
  <c r="Y340" i="25" s="1"/>
  <c r="AB341" i="25" s="1"/>
  <c r="AA341" i="25" s="1"/>
  <c r="X340" i="25"/>
  <c r="W340" i="25" s="1"/>
  <c r="AQ341" i="25" l="1"/>
  <c r="AP341" i="25" s="1"/>
  <c r="D341" i="25"/>
  <c r="C341" i="25" s="1"/>
  <c r="I340" i="25"/>
  <c r="L341" i="25" s="1"/>
  <c r="K341" i="25" s="1"/>
  <c r="F341" i="25"/>
  <c r="E341" i="25" s="1"/>
  <c r="H342" i="25" s="1"/>
  <c r="G342" i="25" s="1"/>
  <c r="X341" i="25"/>
  <c r="W341" i="25" s="1"/>
  <c r="Z341" i="25"/>
  <c r="Y341" i="25" s="1"/>
  <c r="AB342" i="25" s="1"/>
  <c r="AA342" i="25" s="1"/>
  <c r="AC340" i="25"/>
  <c r="AR340" i="25"/>
  <c r="AM341" i="25"/>
  <c r="AL341" i="25" s="1"/>
  <c r="AO341" i="25"/>
  <c r="AN341" i="25" s="1"/>
  <c r="AQ342" i="25" l="1"/>
  <c r="AP342" i="25" s="1"/>
  <c r="AM342" i="25"/>
  <c r="AL342" i="25" s="1"/>
  <c r="AO342" i="25"/>
  <c r="AN342" i="25" s="1"/>
  <c r="AQ343" i="25" s="1"/>
  <c r="AP343" i="25" s="1"/>
  <c r="AR341" i="25"/>
  <c r="X342" i="25"/>
  <c r="W342" i="25" s="1"/>
  <c r="Z342" i="25"/>
  <c r="Y342" i="25" s="1"/>
  <c r="AB343" i="25" s="1"/>
  <c r="AA343" i="25" s="1"/>
  <c r="AC341" i="25"/>
  <c r="F342" i="25"/>
  <c r="E342" i="25" s="1"/>
  <c r="H343" i="25" s="1"/>
  <c r="G343" i="25" s="1"/>
  <c r="D342" i="25"/>
  <c r="C342" i="25" s="1"/>
  <c r="I341" i="25"/>
  <c r="L342" i="25" s="1"/>
  <c r="K342" i="25" s="1"/>
  <c r="D343" i="25" l="1"/>
  <c r="C343" i="25" s="1"/>
  <c r="F343" i="25"/>
  <c r="E343" i="25" s="1"/>
  <c r="H344" i="25" s="1"/>
  <c r="G344" i="25" s="1"/>
  <c r="I342" i="25"/>
  <c r="L343" i="25" s="1"/>
  <c r="K343" i="25" s="1"/>
  <c r="AC342" i="25"/>
  <c r="X343" i="25"/>
  <c r="W343" i="25" s="1"/>
  <c r="Z343" i="25"/>
  <c r="Y343" i="25" s="1"/>
  <c r="AB344" i="25" s="1"/>
  <c r="AA344" i="25" s="1"/>
  <c r="AR342" i="25"/>
  <c r="AO343" i="25"/>
  <c r="AN343" i="25" s="1"/>
  <c r="AQ344" i="25" s="1"/>
  <c r="AP344" i="25" s="1"/>
  <c r="AM343" i="25"/>
  <c r="AL343" i="25" s="1"/>
  <c r="AR343" i="25" l="1"/>
  <c r="AM344" i="25"/>
  <c r="AL344" i="25" s="1"/>
  <c r="AO344" i="25"/>
  <c r="AN344" i="25" s="1"/>
  <c r="AQ345" i="25" s="1"/>
  <c r="AP345" i="25" s="1"/>
  <c r="Z344" i="25"/>
  <c r="Y344" i="25" s="1"/>
  <c r="AB345" i="25" s="1"/>
  <c r="AA345" i="25" s="1"/>
  <c r="AC343" i="25"/>
  <c r="X344" i="25"/>
  <c r="W344" i="25" s="1"/>
  <c r="D344" i="25"/>
  <c r="C344" i="25" s="1"/>
  <c r="F344" i="25"/>
  <c r="E344" i="25" s="1"/>
  <c r="H345" i="25" s="1"/>
  <c r="G345" i="25" s="1"/>
  <c r="I343" i="25"/>
  <c r="L344" i="25" s="1"/>
  <c r="K344" i="25" s="1"/>
  <c r="F345" i="25" l="1"/>
  <c r="E345" i="25" s="1"/>
  <c r="H346" i="25" s="1"/>
  <c r="G346" i="25" s="1"/>
  <c r="D345" i="25"/>
  <c r="C345" i="25" s="1"/>
  <c r="I344" i="25"/>
  <c r="L345" i="25" s="1"/>
  <c r="K345" i="25" s="1"/>
  <c r="AR344" i="25"/>
  <c r="AO345" i="25"/>
  <c r="AN345" i="25" s="1"/>
  <c r="AQ346" i="25" s="1"/>
  <c r="AP346" i="25" s="1"/>
  <c r="AM345" i="25"/>
  <c r="AL345" i="25" s="1"/>
  <c r="Z345" i="25"/>
  <c r="Y345" i="25" s="1"/>
  <c r="AB346" i="25" s="1"/>
  <c r="AA346" i="25" s="1"/>
  <c r="AC344" i="25"/>
  <c r="X345" i="25"/>
  <c r="W345" i="25" s="1"/>
  <c r="AM346" i="25" l="1"/>
  <c r="AL346" i="25" s="1"/>
  <c r="AO346" i="25"/>
  <c r="AN346" i="25" s="1"/>
  <c r="AQ347" i="25" s="1"/>
  <c r="AP347" i="25" s="1"/>
  <c r="AR345" i="25"/>
  <c r="D346" i="25"/>
  <c r="C346" i="25" s="1"/>
  <c r="I345" i="25"/>
  <c r="L346" i="25" s="1"/>
  <c r="K346" i="25" s="1"/>
  <c r="F346" i="25"/>
  <c r="E346" i="25" s="1"/>
  <c r="H347" i="25" s="1"/>
  <c r="G347" i="25" s="1"/>
  <c r="AC345" i="25"/>
  <c r="X346" i="25"/>
  <c r="W346" i="25" s="1"/>
  <c r="Z346" i="25"/>
  <c r="Y346" i="25" s="1"/>
  <c r="AB347" i="25" s="1"/>
  <c r="AA347" i="25" s="1"/>
  <c r="AC346" i="25" l="1"/>
  <c r="X347" i="25"/>
  <c r="W347" i="25" s="1"/>
  <c r="Z347" i="25"/>
  <c r="Y347" i="25" s="1"/>
  <c r="AB348" i="25" s="1"/>
  <c r="AA348" i="25" s="1"/>
  <c r="F347" i="25"/>
  <c r="E347" i="25" s="1"/>
  <c r="H348" i="25" s="1"/>
  <c r="G348" i="25" s="1"/>
  <c r="D347" i="25"/>
  <c r="C347" i="25" s="1"/>
  <c r="I346" i="25"/>
  <c r="L347" i="25" s="1"/>
  <c r="K347" i="25" s="1"/>
  <c r="AM347" i="25"/>
  <c r="AL347" i="25" s="1"/>
  <c r="AO347" i="25"/>
  <c r="AN347" i="25" s="1"/>
  <c r="AQ348" i="25" s="1"/>
  <c r="AP348" i="25" s="1"/>
  <c r="AR346" i="25"/>
  <c r="X348" i="25" l="1"/>
  <c r="W348" i="25" s="1"/>
  <c r="Z348" i="25"/>
  <c r="Y348" i="25" s="1"/>
  <c r="AB349" i="25" s="1"/>
  <c r="AA349" i="25" s="1"/>
  <c r="AC347" i="25"/>
  <c r="AO348" i="25"/>
  <c r="AN348" i="25" s="1"/>
  <c r="AQ349" i="25" s="1"/>
  <c r="AP349" i="25" s="1"/>
  <c r="AR347" i="25"/>
  <c r="AM348" i="25"/>
  <c r="AL348" i="25" s="1"/>
  <c r="D348" i="25"/>
  <c r="C348" i="25" s="1"/>
  <c r="I347" i="25"/>
  <c r="L348" i="25" s="1"/>
  <c r="K348" i="25" s="1"/>
  <c r="F348" i="25"/>
  <c r="E348" i="25" s="1"/>
  <c r="H349" i="25" s="1"/>
  <c r="G349" i="25" s="1"/>
  <c r="D349" i="25" l="1"/>
  <c r="C349" i="25" s="1"/>
  <c r="F349" i="25"/>
  <c r="E349" i="25" s="1"/>
  <c r="H350" i="25" s="1"/>
  <c r="G350" i="25" s="1"/>
  <c r="I348" i="25"/>
  <c r="L349" i="25" s="1"/>
  <c r="K349" i="25" s="1"/>
  <c r="AR348" i="25"/>
  <c r="AM349" i="25"/>
  <c r="AL349" i="25" s="1"/>
  <c r="AO349" i="25"/>
  <c r="AN349" i="25" s="1"/>
  <c r="AQ350" i="25" s="1"/>
  <c r="AP350" i="25" s="1"/>
  <c r="AC348" i="25"/>
  <c r="X349" i="25"/>
  <c r="W349" i="25" s="1"/>
  <c r="Z349" i="25"/>
  <c r="Y349" i="25" s="1"/>
  <c r="AB350" i="25" s="1"/>
  <c r="AA350" i="25" s="1"/>
  <c r="AC349" i="25" l="1"/>
  <c r="X350" i="25"/>
  <c r="W350" i="25" s="1"/>
  <c r="Z350" i="25"/>
  <c r="Y350" i="25" s="1"/>
  <c r="AB351" i="25" s="1"/>
  <c r="AA351" i="25" s="1"/>
  <c r="AM350" i="25"/>
  <c r="AL350" i="25" s="1"/>
  <c r="AO350" i="25"/>
  <c r="AN350" i="25" s="1"/>
  <c r="AQ351" i="25" s="1"/>
  <c r="AP351" i="25" s="1"/>
  <c r="AR349" i="25"/>
  <c r="D350" i="25"/>
  <c r="C350" i="25" s="1"/>
  <c r="F350" i="25"/>
  <c r="E350" i="25" s="1"/>
  <c r="H351" i="25" s="1"/>
  <c r="G351" i="25" s="1"/>
  <c r="I349" i="25"/>
  <c r="L350" i="25" s="1"/>
  <c r="K350" i="25" s="1"/>
  <c r="AR350" i="25" l="1"/>
  <c r="AM351" i="25"/>
  <c r="AL351" i="25" s="1"/>
  <c r="AO351" i="25"/>
  <c r="AN351" i="25" s="1"/>
  <c r="AQ352" i="25" s="1"/>
  <c r="AP352" i="25" s="1"/>
  <c r="D351" i="25"/>
  <c r="C351" i="25" s="1"/>
  <c r="I350" i="25"/>
  <c r="L351" i="25" s="1"/>
  <c r="K351" i="25" s="1"/>
  <c r="F351" i="25"/>
  <c r="E351" i="25" s="1"/>
  <c r="H352" i="25" s="1"/>
  <c r="G352" i="25" s="1"/>
  <c r="X351" i="25"/>
  <c r="W351" i="25" s="1"/>
  <c r="Z351" i="25"/>
  <c r="Y351" i="25" s="1"/>
  <c r="AB352" i="25" s="1"/>
  <c r="AA352" i="25" s="1"/>
  <c r="AC350" i="25"/>
  <c r="F352" i="25" l="1"/>
  <c r="E352" i="25" s="1"/>
  <c r="H353" i="25" s="1"/>
  <c r="G353" i="25" s="1"/>
  <c r="D352" i="25"/>
  <c r="C352" i="25" s="1"/>
  <c r="I351" i="25"/>
  <c r="L352" i="25" s="1"/>
  <c r="K352" i="25" s="1"/>
  <c r="AC351" i="25"/>
  <c r="X352" i="25"/>
  <c r="W352" i="25" s="1"/>
  <c r="Z352" i="25"/>
  <c r="Y352" i="25" s="1"/>
  <c r="AB353" i="25" s="1"/>
  <c r="AA353" i="25" s="1"/>
  <c r="AR351" i="25"/>
  <c r="AM352" i="25"/>
  <c r="AL352" i="25" s="1"/>
  <c r="AO352" i="25"/>
  <c r="AN352" i="25" s="1"/>
  <c r="AQ353" i="25" s="1"/>
  <c r="AP353" i="25" s="1"/>
  <c r="AO353" i="25" l="1"/>
  <c r="AN353" i="25" s="1"/>
  <c r="AQ354" i="25" s="1"/>
  <c r="AP354" i="25" s="1"/>
  <c r="AR352" i="25"/>
  <c r="AM353" i="25"/>
  <c r="AL353" i="25" s="1"/>
  <c r="D353" i="25"/>
  <c r="C353" i="25" s="1"/>
  <c r="I352" i="25"/>
  <c r="L353" i="25" s="1"/>
  <c r="K353" i="25" s="1"/>
  <c r="F353" i="25"/>
  <c r="E353" i="25" s="1"/>
  <c r="H354" i="25" s="1"/>
  <c r="G354" i="25" s="1"/>
  <c r="X353" i="25"/>
  <c r="W353" i="25" s="1"/>
  <c r="Z353" i="25"/>
  <c r="Y353" i="25" s="1"/>
  <c r="AB354" i="25" s="1"/>
  <c r="AA354" i="25" s="1"/>
  <c r="AC352" i="25"/>
  <c r="I353" i="25" l="1"/>
  <c r="L354" i="25" s="1"/>
  <c r="K354" i="25" s="1"/>
  <c r="D354" i="25"/>
  <c r="C354" i="25" s="1"/>
  <c r="F354" i="25"/>
  <c r="E354" i="25" s="1"/>
  <c r="H355" i="25" s="1"/>
  <c r="G355" i="25" s="1"/>
  <c r="Z354" i="25"/>
  <c r="Y354" i="25" s="1"/>
  <c r="AB355" i="25" s="1"/>
  <c r="AA355" i="25" s="1"/>
  <c r="AC353" i="25"/>
  <c r="X354" i="25"/>
  <c r="W354" i="25" s="1"/>
  <c r="AO354" i="25"/>
  <c r="AN354" i="25" s="1"/>
  <c r="AQ355" i="25" s="1"/>
  <c r="AP355" i="25" s="1"/>
  <c r="AR353" i="25"/>
  <c r="AM354" i="25"/>
  <c r="AL354" i="25" s="1"/>
  <c r="X355" i="25" l="1"/>
  <c r="W355" i="25" s="1"/>
  <c r="Z355" i="25"/>
  <c r="Y355" i="25" s="1"/>
  <c r="AB356" i="25" s="1"/>
  <c r="AA356" i="25" s="1"/>
  <c r="AC354" i="25"/>
  <c r="D355" i="25"/>
  <c r="C355" i="25" s="1"/>
  <c r="I354" i="25"/>
  <c r="L355" i="25" s="1"/>
  <c r="K355" i="25" s="1"/>
  <c r="F355" i="25"/>
  <c r="E355" i="25" s="1"/>
  <c r="H356" i="25" s="1"/>
  <c r="G356" i="25" s="1"/>
  <c r="AR354" i="25"/>
  <c r="AM355" i="25"/>
  <c r="AL355" i="25" s="1"/>
  <c r="AO355" i="25"/>
  <c r="AN355" i="25" s="1"/>
  <c r="AQ356" i="25" s="1"/>
  <c r="AP356" i="25" s="1"/>
  <c r="F356" i="25" l="1"/>
  <c r="E356" i="25" s="1"/>
  <c r="H357" i="25" s="1"/>
  <c r="G357" i="25" s="1"/>
  <c r="D356" i="25"/>
  <c r="C356" i="25" s="1"/>
  <c r="I355" i="25"/>
  <c r="L356" i="25" s="1"/>
  <c r="K356" i="25" s="1"/>
  <c r="AO356" i="25"/>
  <c r="AN356" i="25" s="1"/>
  <c r="AQ357" i="25" s="1"/>
  <c r="AP357" i="25" s="1"/>
  <c r="AR355" i="25"/>
  <c r="AM356" i="25"/>
  <c r="AL356" i="25" s="1"/>
  <c r="Z356" i="25"/>
  <c r="Y356" i="25" s="1"/>
  <c r="AB357" i="25" s="1"/>
  <c r="AA357" i="25" s="1"/>
  <c r="X356" i="25"/>
  <c r="W356" i="25" s="1"/>
  <c r="AC355" i="25"/>
  <c r="Z357" i="25" l="1"/>
  <c r="Y357" i="25" s="1"/>
  <c r="AB358" i="25" s="1"/>
  <c r="AA358" i="25" s="1"/>
  <c r="AC356" i="25"/>
  <c r="X357" i="25"/>
  <c r="W357" i="25" s="1"/>
  <c r="AM357" i="25"/>
  <c r="AL357" i="25" s="1"/>
  <c r="AR356" i="25"/>
  <c r="AO357" i="25"/>
  <c r="AN357" i="25" s="1"/>
  <c r="AQ358" i="25" s="1"/>
  <c r="AP358" i="25" s="1"/>
  <c r="F357" i="25"/>
  <c r="E357" i="25" s="1"/>
  <c r="H358" i="25" s="1"/>
  <c r="G358" i="25" s="1"/>
  <c r="D357" i="25"/>
  <c r="C357" i="25" s="1"/>
  <c r="I356" i="25"/>
  <c r="L357" i="25" s="1"/>
  <c r="K357" i="25" s="1"/>
  <c r="F358" i="25" l="1"/>
  <c r="E358" i="25" s="1"/>
  <c r="H359" i="25" s="1"/>
  <c r="G359" i="25" s="1"/>
  <c r="I357" i="25"/>
  <c r="L358" i="25" s="1"/>
  <c r="K358" i="25" s="1"/>
  <c r="D358" i="25"/>
  <c r="C358" i="25" s="1"/>
  <c r="AO358" i="25"/>
  <c r="AN358" i="25" s="1"/>
  <c r="AQ359" i="25" s="1"/>
  <c r="AP359" i="25" s="1"/>
  <c r="AR357" i="25"/>
  <c r="AM358" i="25"/>
  <c r="AL358" i="25" s="1"/>
  <c r="Z358" i="25"/>
  <c r="Y358" i="25" s="1"/>
  <c r="AB359" i="25" s="1"/>
  <c r="AA359" i="25" s="1"/>
  <c r="X358" i="25"/>
  <c r="W358" i="25" s="1"/>
  <c r="AC357" i="25"/>
  <c r="Z359" i="25" l="1"/>
  <c r="Y359" i="25" s="1"/>
  <c r="AB360" i="25" s="1"/>
  <c r="AA360" i="25" s="1"/>
  <c r="AC358" i="25"/>
  <c r="X359" i="25"/>
  <c r="W359" i="25" s="1"/>
  <c r="F359" i="25"/>
  <c r="E359" i="25" s="1"/>
  <c r="H360" i="25" s="1"/>
  <c r="G360" i="25" s="1"/>
  <c r="D359" i="25"/>
  <c r="C359" i="25" s="1"/>
  <c r="I358" i="25"/>
  <c r="L359" i="25" s="1"/>
  <c r="K359" i="25" s="1"/>
  <c r="AR358" i="25"/>
  <c r="AM359" i="25"/>
  <c r="AL359" i="25" s="1"/>
  <c r="AO359" i="25"/>
  <c r="AN359" i="25" s="1"/>
  <c r="AQ360" i="25" s="1"/>
  <c r="AP360" i="25" s="1"/>
  <c r="AO360" i="25" l="1"/>
  <c r="AN360" i="25" s="1"/>
  <c r="AQ361" i="25" s="1"/>
  <c r="AP361" i="25" s="1"/>
  <c r="AM360" i="25"/>
  <c r="AL360" i="25" s="1"/>
  <c r="AR359" i="25"/>
  <c r="AC359" i="25"/>
  <c r="Z360" i="25"/>
  <c r="Y360" i="25" s="1"/>
  <c r="AB361" i="25" s="1"/>
  <c r="AA361" i="25" s="1"/>
  <c r="X360" i="25"/>
  <c r="W360" i="25" s="1"/>
  <c r="D360" i="25"/>
  <c r="C360" i="25" s="1"/>
  <c r="F360" i="25"/>
  <c r="E360" i="25" s="1"/>
  <c r="H361" i="25" s="1"/>
  <c r="G361" i="25" s="1"/>
  <c r="I359" i="25"/>
  <c r="L360" i="25" s="1"/>
  <c r="K360" i="25" s="1"/>
  <c r="I360" i="25" l="1"/>
  <c r="L361" i="25" s="1"/>
  <c r="K361" i="25" s="1"/>
  <c r="F361" i="25"/>
  <c r="E361" i="25" s="1"/>
  <c r="H362" i="25" s="1"/>
  <c r="G362" i="25" s="1"/>
  <c r="D361" i="25"/>
  <c r="C361" i="25" s="1"/>
  <c r="X361" i="25"/>
  <c r="W361" i="25" s="1"/>
  <c r="AC360" i="25"/>
  <c r="Z361" i="25"/>
  <c r="Y361" i="25" s="1"/>
  <c r="AB362" i="25" s="1"/>
  <c r="AA362" i="25" s="1"/>
  <c r="AO361" i="25"/>
  <c r="AN361" i="25" s="1"/>
  <c r="AQ362" i="25" s="1"/>
  <c r="AP362" i="25" s="1"/>
  <c r="AR360" i="25"/>
  <c r="AM361" i="25"/>
  <c r="AL361" i="25" s="1"/>
  <c r="X362" i="25" l="1"/>
  <c r="W362" i="25" s="1"/>
  <c r="AC361" i="25"/>
  <c r="Z362" i="25"/>
  <c r="Y362" i="25" s="1"/>
  <c r="AB363" i="25" s="1"/>
  <c r="AA363" i="25" s="1"/>
  <c r="D362" i="25"/>
  <c r="C362" i="25" s="1"/>
  <c r="I361" i="25"/>
  <c r="L362" i="25" s="1"/>
  <c r="K362" i="25" s="1"/>
  <c r="F362" i="25"/>
  <c r="E362" i="25" s="1"/>
  <c r="H363" i="25" s="1"/>
  <c r="G363" i="25" s="1"/>
  <c r="AM362" i="25"/>
  <c r="AL362" i="25" s="1"/>
  <c r="AO362" i="25"/>
  <c r="AN362" i="25" s="1"/>
  <c r="AQ363" i="25" s="1"/>
  <c r="AP363" i="25" s="1"/>
  <c r="AR361" i="25"/>
  <c r="D363" i="25" l="1"/>
  <c r="C363" i="25" s="1"/>
  <c r="I362" i="25"/>
  <c r="L363" i="25" s="1"/>
  <c r="K363" i="25" s="1"/>
  <c r="F363" i="25"/>
  <c r="E363" i="25" s="1"/>
  <c r="H364" i="25" s="1"/>
  <c r="G364" i="25" s="1"/>
  <c r="AR362" i="25"/>
  <c r="AM363" i="25"/>
  <c r="AL363" i="25" s="1"/>
  <c r="AO363" i="25"/>
  <c r="AN363" i="25" s="1"/>
  <c r="AQ364" i="25" s="1"/>
  <c r="AP364" i="25" s="1"/>
  <c r="Z363" i="25"/>
  <c r="Y363" i="25" s="1"/>
  <c r="AB364" i="25" s="1"/>
  <c r="AA364" i="25" s="1"/>
  <c r="AC362" i="25"/>
  <c r="X363" i="25"/>
  <c r="W363" i="25" s="1"/>
  <c r="AC363" i="25" l="1"/>
  <c r="X364" i="25"/>
  <c r="W364" i="25" s="1"/>
  <c r="Z364" i="25"/>
  <c r="Y364" i="25" s="1"/>
  <c r="AB365" i="25" s="1"/>
  <c r="AA365" i="25" s="1"/>
  <c r="AO364" i="25"/>
  <c r="AN364" i="25" s="1"/>
  <c r="AQ365" i="25" s="1"/>
  <c r="AP365" i="25" s="1"/>
  <c r="AM364" i="25"/>
  <c r="AL364" i="25" s="1"/>
  <c r="AR363" i="25"/>
  <c r="I363" i="25"/>
  <c r="L364" i="25" s="1"/>
  <c r="K364" i="25" s="1"/>
  <c r="D364" i="25"/>
  <c r="C364" i="25" s="1"/>
  <c r="F364" i="25"/>
  <c r="E364" i="25" s="1"/>
  <c r="H365" i="25" s="1"/>
  <c r="G365" i="25" s="1"/>
  <c r="I364" i="25" l="1"/>
  <c r="L365" i="25" s="1"/>
  <c r="K365" i="25" s="1"/>
  <c r="D365" i="25"/>
  <c r="C365" i="25" s="1"/>
  <c r="F365" i="25"/>
  <c r="E365" i="25" s="1"/>
  <c r="H366" i="25" s="1"/>
  <c r="G366" i="25" s="1"/>
  <c r="AC364" i="25"/>
  <c r="X365" i="25"/>
  <c r="W365" i="25" s="1"/>
  <c r="Z365" i="25"/>
  <c r="Y365" i="25" s="1"/>
  <c r="AB366" i="25" s="1"/>
  <c r="AA366" i="25" s="1"/>
  <c r="AR364" i="25"/>
  <c r="AO365" i="25"/>
  <c r="AN365" i="25" s="1"/>
  <c r="AQ366" i="25" s="1"/>
  <c r="AP366" i="25" s="1"/>
  <c r="AM365" i="25"/>
  <c r="AL365" i="25" s="1"/>
  <c r="D366" i="25" l="1"/>
  <c r="C366" i="25" s="1"/>
  <c r="F366" i="25"/>
  <c r="E366" i="25" s="1"/>
  <c r="H367" i="25" s="1"/>
  <c r="G367" i="25" s="1"/>
  <c r="I365" i="25"/>
  <c r="L366" i="25" s="1"/>
  <c r="K366" i="25" s="1"/>
  <c r="AR365" i="25"/>
  <c r="AO366" i="25"/>
  <c r="AN366" i="25" s="1"/>
  <c r="AQ367" i="25" s="1"/>
  <c r="AP367" i="25" s="1"/>
  <c r="AM366" i="25"/>
  <c r="AL366" i="25" s="1"/>
  <c r="AC365" i="25"/>
  <c r="Z366" i="25"/>
  <c r="Y366" i="25" s="1"/>
  <c r="AB367" i="25" s="1"/>
  <c r="AA367" i="25" s="1"/>
  <c r="X366" i="25"/>
  <c r="W366" i="25" s="1"/>
  <c r="AR366" i="25" l="1"/>
  <c r="AM367" i="25"/>
  <c r="AL367" i="25" s="1"/>
  <c r="AO367" i="25"/>
  <c r="AN367" i="25" s="1"/>
  <c r="AC366" i="25"/>
  <c r="Z367" i="25"/>
  <c r="Y367" i="25" s="1"/>
  <c r="AB368" i="25" s="1"/>
  <c r="AA368" i="25" s="1"/>
  <c r="X367" i="25"/>
  <c r="W367" i="25" s="1"/>
  <c r="I366" i="25"/>
  <c r="L367" i="25" s="1"/>
  <c r="K367" i="25" s="1"/>
  <c r="F367" i="25"/>
  <c r="E367" i="25" s="1"/>
  <c r="H368" i="25" s="1"/>
  <c r="G368" i="25" s="1"/>
  <c r="D367" i="25"/>
  <c r="C367" i="25" s="1"/>
  <c r="AQ368" i="25" l="1"/>
  <c r="AP368" i="25" s="1"/>
  <c r="X368" i="25"/>
  <c r="W368" i="25" s="1"/>
  <c r="Z368" i="25"/>
  <c r="Y368" i="25" s="1"/>
  <c r="AB369" i="25" s="1"/>
  <c r="AA369" i="25" s="1"/>
  <c r="AC367" i="25"/>
  <c r="AO368" i="25"/>
  <c r="AN368" i="25" s="1"/>
  <c r="AQ369" i="25" s="1"/>
  <c r="AP369" i="25" s="1"/>
  <c r="AM368" i="25"/>
  <c r="AL368" i="25" s="1"/>
  <c r="AR367" i="25"/>
  <c r="D368" i="25"/>
  <c r="C368" i="25" s="1"/>
  <c r="I367" i="25"/>
  <c r="L368" i="25" s="1"/>
  <c r="K368" i="25" s="1"/>
  <c r="F368" i="25"/>
  <c r="E368" i="25" s="1"/>
  <c r="H369" i="25" s="1"/>
  <c r="G369" i="25" s="1"/>
  <c r="AM369" i="25" l="1"/>
  <c r="AL369" i="25" s="1"/>
  <c r="AO369" i="25"/>
  <c r="AN369" i="25" s="1"/>
  <c r="AQ370" i="25" s="1"/>
  <c r="AP370" i="25" s="1"/>
  <c r="AR368" i="25"/>
  <c r="AC368" i="25"/>
  <c r="Z369" i="25"/>
  <c r="Y369" i="25" s="1"/>
  <c r="AB370" i="25" s="1"/>
  <c r="AA370" i="25" s="1"/>
  <c r="X369" i="25"/>
  <c r="W369" i="25" s="1"/>
  <c r="D369" i="25"/>
  <c r="C369" i="25" s="1"/>
  <c r="I368" i="25"/>
  <c r="L369" i="25" s="1"/>
  <c r="K369" i="25" s="1"/>
  <c r="F369" i="25"/>
  <c r="E369" i="25" s="1"/>
  <c r="H370" i="25" s="1"/>
  <c r="G370" i="25" s="1"/>
  <c r="F370" i="25" l="1"/>
  <c r="E370" i="25" s="1"/>
  <c r="H371" i="25" s="1"/>
  <c r="G371" i="25" s="1"/>
  <c r="D370" i="25"/>
  <c r="C370" i="25" s="1"/>
  <c r="I369" i="25"/>
  <c r="L370" i="25" s="1"/>
  <c r="K370" i="25" s="1"/>
  <c r="X370" i="25"/>
  <c r="W370" i="25" s="1"/>
  <c r="Z370" i="25"/>
  <c r="Y370" i="25" s="1"/>
  <c r="AB371" i="25" s="1"/>
  <c r="AA371" i="25" s="1"/>
  <c r="AC369" i="25"/>
  <c r="AM370" i="25"/>
  <c r="AL370" i="25" s="1"/>
  <c r="AO370" i="25"/>
  <c r="AN370" i="25" s="1"/>
  <c r="AQ371" i="25" s="1"/>
  <c r="AP371" i="25" s="1"/>
  <c r="AR369" i="25"/>
  <c r="Z371" i="25" l="1"/>
  <c r="Y371" i="25" s="1"/>
  <c r="AB372" i="25" s="1"/>
  <c r="AA372" i="25" s="1"/>
  <c r="AC370" i="25"/>
  <c r="X371" i="25"/>
  <c r="W371" i="25" s="1"/>
  <c r="AR370" i="25"/>
  <c r="AM371" i="25"/>
  <c r="AL371" i="25" s="1"/>
  <c r="AO371" i="25"/>
  <c r="AN371" i="25" s="1"/>
  <c r="AQ372" i="25" s="1"/>
  <c r="AP372" i="25" s="1"/>
  <c r="I370" i="25"/>
  <c r="L371" i="25" s="1"/>
  <c r="K371" i="25" s="1"/>
  <c r="D371" i="25"/>
  <c r="C371" i="25" s="1"/>
  <c r="F371" i="25"/>
  <c r="E371" i="25" s="1"/>
  <c r="H372" i="25" s="1"/>
  <c r="G372" i="25" s="1"/>
  <c r="F372" i="25" l="1"/>
  <c r="E372" i="25" s="1"/>
  <c r="H373" i="25" s="1"/>
  <c r="G373" i="25" s="1"/>
  <c r="I371" i="25"/>
  <c r="L372" i="25" s="1"/>
  <c r="K372" i="25" s="1"/>
  <c r="D372" i="25"/>
  <c r="C372" i="25" s="1"/>
  <c r="Z372" i="25"/>
  <c r="Y372" i="25" s="1"/>
  <c r="AB373" i="25" s="1"/>
  <c r="AA373" i="25" s="1"/>
  <c r="AC371" i="25"/>
  <c r="X372" i="25"/>
  <c r="W372" i="25" s="1"/>
  <c r="AO372" i="25"/>
  <c r="AN372" i="25" s="1"/>
  <c r="AQ373" i="25" s="1"/>
  <c r="AP373" i="25" s="1"/>
  <c r="AR371" i="25"/>
  <c r="AM372" i="25"/>
  <c r="AL372" i="25" s="1"/>
  <c r="F373" i="25" l="1"/>
  <c r="E373" i="25" s="1"/>
  <c r="H374" i="25" s="1"/>
  <c r="G374" i="25" s="1"/>
  <c r="I372" i="25"/>
  <c r="L373" i="25" s="1"/>
  <c r="K373" i="25" s="1"/>
  <c r="D373" i="25"/>
  <c r="C373" i="25" s="1"/>
  <c r="AO373" i="25"/>
  <c r="AN373" i="25" s="1"/>
  <c r="AQ374" i="25" s="1"/>
  <c r="AP374" i="25" s="1"/>
  <c r="AR372" i="25"/>
  <c r="AM373" i="25"/>
  <c r="AL373" i="25" s="1"/>
  <c r="AC372" i="25"/>
  <c r="X373" i="25"/>
  <c r="W373" i="25" s="1"/>
  <c r="Z373" i="25"/>
  <c r="Y373" i="25" s="1"/>
  <c r="AB374" i="25" s="1"/>
  <c r="AA374" i="25" s="1"/>
  <c r="X374" i="25" l="1"/>
  <c r="W374" i="25" s="1"/>
  <c r="Z374" i="25"/>
  <c r="Y374" i="25" s="1"/>
  <c r="AB375" i="25" s="1"/>
  <c r="AA375" i="25" s="1"/>
  <c r="AC373" i="25"/>
  <c r="D374" i="25"/>
  <c r="C374" i="25" s="1"/>
  <c r="I373" i="25"/>
  <c r="L374" i="25" s="1"/>
  <c r="K374" i="25" s="1"/>
  <c r="F374" i="25"/>
  <c r="E374" i="25" s="1"/>
  <c r="H375" i="25" s="1"/>
  <c r="G375" i="25" s="1"/>
  <c r="AM374" i="25"/>
  <c r="AL374" i="25" s="1"/>
  <c r="AO374" i="25"/>
  <c r="AN374" i="25" s="1"/>
  <c r="AQ375" i="25" s="1"/>
  <c r="AP375" i="25" s="1"/>
  <c r="AR373" i="25"/>
  <c r="D375" i="25" l="1"/>
  <c r="C375" i="25" s="1"/>
  <c r="I374" i="25"/>
  <c r="L375" i="25" s="1"/>
  <c r="K375" i="25" s="1"/>
  <c r="F375" i="25"/>
  <c r="E375" i="25" s="1"/>
  <c r="H376" i="25" s="1"/>
  <c r="G376" i="25" s="1"/>
  <c r="AO375" i="25"/>
  <c r="AN375" i="25" s="1"/>
  <c r="AQ376" i="25" s="1"/>
  <c r="AP376" i="25" s="1"/>
  <c r="AR374" i="25"/>
  <c r="AM375" i="25"/>
  <c r="AL375" i="25" s="1"/>
  <c r="AC374" i="25"/>
  <c r="X375" i="25"/>
  <c r="W375" i="25" s="1"/>
  <c r="Z375" i="25"/>
  <c r="Y375" i="25" s="1"/>
  <c r="AB376" i="25" s="1"/>
  <c r="AA376" i="25" s="1"/>
  <c r="Z376" i="25" l="1"/>
  <c r="Y376" i="25" s="1"/>
  <c r="AB377" i="25" s="1"/>
  <c r="AA377" i="25" s="1"/>
  <c r="X376" i="25"/>
  <c r="W376" i="25" s="1"/>
  <c r="AC375" i="25"/>
  <c r="AM376" i="25"/>
  <c r="AL376" i="25" s="1"/>
  <c r="AR375" i="25"/>
  <c r="AO376" i="25"/>
  <c r="AN376" i="25" s="1"/>
  <c r="AQ377" i="25" s="1"/>
  <c r="AP377" i="25" s="1"/>
  <c r="I375" i="25"/>
  <c r="L376" i="25" s="1"/>
  <c r="K376" i="25" s="1"/>
  <c r="F376" i="25"/>
  <c r="E376" i="25" s="1"/>
  <c r="H377" i="25" s="1"/>
  <c r="G377" i="25" s="1"/>
  <c r="D376" i="25"/>
  <c r="C376" i="25" s="1"/>
  <c r="AO377" i="25" l="1"/>
  <c r="AN377" i="25" s="1"/>
  <c r="AQ378" i="25" s="1"/>
  <c r="AP378" i="25" s="1"/>
  <c r="AR376" i="25"/>
  <c r="AM377" i="25"/>
  <c r="AL377" i="25" s="1"/>
  <c r="AC376" i="25"/>
  <c r="X377" i="25"/>
  <c r="W377" i="25" s="1"/>
  <c r="Z377" i="25"/>
  <c r="Y377" i="25" s="1"/>
  <c r="AB378" i="25" s="1"/>
  <c r="AA378" i="25" s="1"/>
  <c r="D377" i="25"/>
  <c r="C377" i="25" s="1"/>
  <c r="I376" i="25"/>
  <c r="L377" i="25" s="1"/>
  <c r="K377" i="25" s="1"/>
  <c r="F377" i="25"/>
  <c r="E377" i="25" s="1"/>
  <c r="H378" i="25" s="1"/>
  <c r="G378" i="25" s="1"/>
  <c r="D378" i="25" l="1"/>
  <c r="C378" i="25" s="1"/>
  <c r="F378" i="25"/>
  <c r="E378" i="25" s="1"/>
  <c r="H379" i="25" s="1"/>
  <c r="G379" i="25" s="1"/>
  <c r="I377" i="25"/>
  <c r="L378" i="25" s="1"/>
  <c r="K378" i="25" s="1"/>
  <c r="AM378" i="25"/>
  <c r="AL378" i="25" s="1"/>
  <c r="AO378" i="25"/>
  <c r="AN378" i="25" s="1"/>
  <c r="AQ379" i="25" s="1"/>
  <c r="AP379" i="25" s="1"/>
  <c r="AR377" i="25"/>
  <c r="AC377" i="25"/>
  <c r="X378" i="25"/>
  <c r="W378" i="25" s="1"/>
  <c r="Z378" i="25"/>
  <c r="Y378" i="25" s="1"/>
  <c r="AB379" i="25" s="1"/>
  <c r="AA379" i="25" s="1"/>
  <c r="X379" i="25" l="1"/>
  <c r="W379" i="25" s="1"/>
  <c r="Z379" i="25"/>
  <c r="Y379" i="25" s="1"/>
  <c r="AB380" i="25" s="1"/>
  <c r="AA380" i="25" s="1"/>
  <c r="AC378" i="25"/>
  <c r="AR378" i="25"/>
  <c r="AM379" i="25"/>
  <c r="AL379" i="25" s="1"/>
  <c r="AO379" i="25"/>
  <c r="AN379" i="25" s="1"/>
  <c r="AQ380" i="25" s="1"/>
  <c r="AP380" i="25" s="1"/>
  <c r="D379" i="25"/>
  <c r="C379" i="25" s="1"/>
  <c r="I378" i="25"/>
  <c r="L379" i="25" s="1"/>
  <c r="K379" i="25" s="1"/>
  <c r="F379" i="25"/>
  <c r="E379" i="25" s="1"/>
  <c r="H380" i="25" s="1"/>
  <c r="G380" i="25" s="1"/>
  <c r="F380" i="25" l="1"/>
  <c r="E380" i="25" s="1"/>
  <c r="H381" i="25" s="1"/>
  <c r="G381" i="25" s="1"/>
  <c r="I379" i="25"/>
  <c r="L380" i="25" s="1"/>
  <c r="K380" i="25" s="1"/>
  <c r="D380" i="25"/>
  <c r="C380" i="25" s="1"/>
  <c r="AR379" i="25"/>
  <c r="AM380" i="25"/>
  <c r="AL380" i="25" s="1"/>
  <c r="AO380" i="25"/>
  <c r="AN380" i="25" s="1"/>
  <c r="AQ381" i="25" s="1"/>
  <c r="AP381" i="25" s="1"/>
  <c r="X380" i="25"/>
  <c r="W380" i="25" s="1"/>
  <c r="Z380" i="25"/>
  <c r="Y380" i="25" s="1"/>
  <c r="AB381" i="25" s="1"/>
  <c r="AA381" i="25" s="1"/>
  <c r="AC379" i="25"/>
  <c r="Z381" i="25" l="1"/>
  <c r="Y381" i="25" s="1"/>
  <c r="AB382" i="25" s="1"/>
  <c r="AA382" i="25" s="1"/>
  <c r="AC380" i="25"/>
  <c r="X381" i="25"/>
  <c r="W381" i="25" s="1"/>
  <c r="I380" i="25"/>
  <c r="L381" i="25" s="1"/>
  <c r="K381" i="25" s="1"/>
  <c r="D381" i="25"/>
  <c r="C381" i="25" s="1"/>
  <c r="F381" i="25"/>
  <c r="E381" i="25" s="1"/>
  <c r="H382" i="25" s="1"/>
  <c r="G382" i="25" s="1"/>
  <c r="AO381" i="25"/>
  <c r="AN381" i="25" s="1"/>
  <c r="AQ382" i="25" s="1"/>
  <c r="AP382" i="25" s="1"/>
  <c r="AR380" i="25"/>
  <c r="AM381" i="25"/>
  <c r="AL381" i="25" s="1"/>
  <c r="AO382" i="25" l="1"/>
  <c r="AN382" i="25" s="1"/>
  <c r="AQ383" i="25" s="1"/>
  <c r="AP383" i="25" s="1"/>
  <c r="AR381" i="25"/>
  <c r="AM382" i="25"/>
  <c r="AL382" i="25" s="1"/>
  <c r="D382" i="25"/>
  <c r="C382" i="25" s="1"/>
  <c r="I381" i="25"/>
  <c r="L382" i="25" s="1"/>
  <c r="K382" i="25" s="1"/>
  <c r="F382" i="25"/>
  <c r="E382" i="25" s="1"/>
  <c r="H383" i="25" s="1"/>
  <c r="AC381" i="25"/>
  <c r="Z382" i="25"/>
  <c r="Y382" i="25" s="1"/>
  <c r="AB383" i="25" s="1"/>
  <c r="AA383" i="25" s="1"/>
  <c r="X382" i="25"/>
  <c r="W382" i="25" s="1"/>
  <c r="G383" i="25"/>
  <c r="D383" i="25" l="1"/>
  <c r="C383" i="25" s="1"/>
  <c r="F383" i="25"/>
  <c r="E383" i="25" s="1"/>
  <c r="H384" i="25" s="1"/>
  <c r="G384" i="25" s="1"/>
  <c r="I382" i="25"/>
  <c r="L383" i="25" s="1"/>
  <c r="K383" i="25" s="1"/>
  <c r="X383" i="25"/>
  <c r="W383" i="25" s="1"/>
  <c r="Z383" i="25"/>
  <c r="Y383" i="25" s="1"/>
  <c r="AB384" i="25" s="1"/>
  <c r="AA384" i="25" s="1"/>
  <c r="AC382" i="25"/>
  <c r="AR382" i="25"/>
  <c r="AO383" i="25"/>
  <c r="AN383" i="25" s="1"/>
  <c r="AQ384" i="25" s="1"/>
  <c r="AP384" i="25" s="1"/>
  <c r="AM383" i="25"/>
  <c r="AL383" i="25" s="1"/>
  <c r="AC383" i="25" l="1"/>
  <c r="X384" i="25"/>
  <c r="W384" i="25" s="1"/>
  <c r="Z384" i="25"/>
  <c r="Y384" i="25" s="1"/>
  <c r="AB385" i="25" s="1"/>
  <c r="AA385" i="25" s="1"/>
  <c r="AR383" i="25"/>
  <c r="AM384" i="25"/>
  <c r="AL384" i="25" s="1"/>
  <c r="AO384" i="25"/>
  <c r="AN384" i="25" s="1"/>
  <c r="AQ385" i="25" s="1"/>
  <c r="AP385" i="25" s="1"/>
  <c r="D384" i="25"/>
  <c r="C384" i="25" s="1"/>
  <c r="I383" i="25"/>
  <c r="L384" i="25" s="1"/>
  <c r="K384" i="25" s="1"/>
  <c r="F384" i="25"/>
  <c r="E384" i="25" s="1"/>
  <c r="H385" i="25" s="1"/>
  <c r="G385" i="25" s="1"/>
  <c r="AR384" i="25" l="1"/>
  <c r="AO385" i="25"/>
  <c r="AN385" i="25" s="1"/>
  <c r="AQ386" i="25" s="1"/>
  <c r="AP386" i="25" s="1"/>
  <c r="AM385" i="25"/>
  <c r="AL385" i="25" s="1"/>
  <c r="D385" i="25"/>
  <c r="C385" i="25" s="1"/>
  <c r="I384" i="25"/>
  <c r="L385" i="25" s="1"/>
  <c r="K385" i="25" s="1"/>
  <c r="F385" i="25"/>
  <c r="E385" i="25" s="1"/>
  <c r="H386" i="25" s="1"/>
  <c r="G386" i="25" s="1"/>
  <c r="Z385" i="25"/>
  <c r="Y385" i="25" s="1"/>
  <c r="AB386" i="25" s="1"/>
  <c r="AA386" i="25" s="1"/>
  <c r="X385" i="25"/>
  <c r="W385" i="25" s="1"/>
  <c r="AC384" i="25"/>
  <c r="AC385" i="25" l="1"/>
  <c r="X386" i="25"/>
  <c r="W386" i="25" s="1"/>
  <c r="Z386" i="25"/>
  <c r="Y386" i="25" s="1"/>
  <c r="AB387" i="25" s="1"/>
  <c r="AA387" i="25" s="1"/>
  <c r="D386" i="25"/>
  <c r="C386" i="25" s="1"/>
  <c r="I385" i="25"/>
  <c r="L386" i="25" s="1"/>
  <c r="K386" i="25" s="1"/>
  <c r="F386" i="25"/>
  <c r="E386" i="25" s="1"/>
  <c r="H387" i="25" s="1"/>
  <c r="G387" i="25" s="1"/>
  <c r="AO386" i="25"/>
  <c r="AN386" i="25" s="1"/>
  <c r="AQ387" i="25" s="1"/>
  <c r="AP387" i="25" s="1"/>
  <c r="AR385" i="25"/>
  <c r="AM386" i="25"/>
  <c r="AL386" i="25" s="1"/>
  <c r="D387" i="25" l="1"/>
  <c r="C387" i="25" s="1"/>
  <c r="I386" i="25"/>
  <c r="L387" i="25" s="1"/>
  <c r="K387" i="25" s="1"/>
  <c r="F387" i="25"/>
  <c r="E387" i="25" s="1"/>
  <c r="H388" i="25" s="1"/>
  <c r="G388" i="25" s="1"/>
  <c r="AC386" i="25"/>
  <c r="X387" i="25"/>
  <c r="W387" i="25" s="1"/>
  <c r="Z387" i="25"/>
  <c r="Y387" i="25" s="1"/>
  <c r="AB388" i="25" s="1"/>
  <c r="AA388" i="25" s="1"/>
  <c r="AR386" i="25"/>
  <c r="AM387" i="25"/>
  <c r="AL387" i="25" s="1"/>
  <c r="AO387" i="25"/>
  <c r="AN387" i="25" s="1"/>
  <c r="AQ388" i="25" s="1"/>
  <c r="AP388" i="25" s="1"/>
  <c r="Z388" i="25" l="1"/>
  <c r="Y388" i="25" s="1"/>
  <c r="AB389" i="25" s="1"/>
  <c r="AA389" i="25" s="1"/>
  <c r="AC387" i="25"/>
  <c r="X388" i="25"/>
  <c r="W388" i="25" s="1"/>
  <c r="AM388" i="25"/>
  <c r="AL388" i="25" s="1"/>
  <c r="AO388" i="25"/>
  <c r="AN388" i="25" s="1"/>
  <c r="AQ389" i="25" s="1"/>
  <c r="AP389" i="25" s="1"/>
  <c r="AR387" i="25"/>
  <c r="D388" i="25"/>
  <c r="C388" i="25" s="1"/>
  <c r="I387" i="25"/>
  <c r="L388" i="25" s="1"/>
  <c r="K388" i="25" s="1"/>
  <c r="F388" i="25"/>
  <c r="E388" i="25" s="1"/>
  <c r="H389" i="25" s="1"/>
  <c r="G389" i="25" s="1"/>
  <c r="AO389" i="25" l="1"/>
  <c r="AN389" i="25" s="1"/>
  <c r="AQ390" i="25" s="1"/>
  <c r="AP390" i="25" s="1"/>
  <c r="AR388" i="25"/>
  <c r="AM389" i="25"/>
  <c r="AL389" i="25" s="1"/>
  <c r="X389" i="25"/>
  <c r="W389" i="25" s="1"/>
  <c r="Z389" i="25"/>
  <c r="Y389" i="25" s="1"/>
  <c r="AB390" i="25" s="1"/>
  <c r="AA390" i="25" s="1"/>
  <c r="AC388" i="25"/>
  <c r="D389" i="25"/>
  <c r="C389" i="25" s="1"/>
  <c r="I388" i="25"/>
  <c r="L389" i="25" s="1"/>
  <c r="K389" i="25" s="1"/>
  <c r="F389" i="25"/>
  <c r="E389" i="25" s="1"/>
  <c r="H390" i="25" s="1"/>
  <c r="G390" i="25" s="1"/>
  <c r="Z390" i="25" l="1"/>
  <c r="Y390" i="25" s="1"/>
  <c r="AB391" i="25" s="1"/>
  <c r="AA391" i="25" s="1"/>
  <c r="AC389" i="25"/>
  <c r="X390" i="25"/>
  <c r="W390" i="25" s="1"/>
  <c r="AO390" i="25"/>
  <c r="AN390" i="25" s="1"/>
  <c r="AQ391" i="25" s="1"/>
  <c r="AP391" i="25" s="1"/>
  <c r="AR389" i="25"/>
  <c r="AM390" i="25"/>
  <c r="AL390" i="25" s="1"/>
  <c r="I389" i="25"/>
  <c r="L390" i="25" s="1"/>
  <c r="K390" i="25" s="1"/>
  <c r="D390" i="25"/>
  <c r="C390" i="25" s="1"/>
  <c r="F390" i="25"/>
  <c r="E390" i="25" s="1"/>
  <c r="H391" i="25" s="1"/>
  <c r="G391" i="25" s="1"/>
  <c r="I390" i="25" l="1"/>
  <c r="L391" i="25" s="1"/>
  <c r="K391" i="25" s="1"/>
  <c r="D391" i="25"/>
  <c r="C391" i="25" s="1"/>
  <c r="F391" i="25"/>
  <c r="E391" i="25" s="1"/>
  <c r="H392" i="25" s="1"/>
  <c r="G392" i="25" s="1"/>
  <c r="Z391" i="25"/>
  <c r="Y391" i="25" s="1"/>
  <c r="AB392" i="25" s="1"/>
  <c r="AA392" i="25" s="1"/>
  <c r="AC390" i="25"/>
  <c r="X391" i="25"/>
  <c r="W391" i="25" s="1"/>
  <c r="AR390" i="25"/>
  <c r="AM391" i="25"/>
  <c r="AL391" i="25" s="1"/>
  <c r="AO391" i="25"/>
  <c r="AN391" i="25" s="1"/>
  <c r="AQ392" i="25" s="1"/>
  <c r="AP392" i="25" s="1"/>
  <c r="AR391" i="25" l="1"/>
  <c r="AM392" i="25"/>
  <c r="AL392" i="25" s="1"/>
  <c r="AO392" i="25"/>
  <c r="AN392" i="25" s="1"/>
  <c r="AQ393" i="25" s="1"/>
  <c r="AP393" i="25" s="1"/>
  <c r="AC391" i="25"/>
  <c r="X392" i="25"/>
  <c r="W392" i="25" s="1"/>
  <c r="Z392" i="25"/>
  <c r="Y392" i="25" s="1"/>
  <c r="AB393" i="25" s="1"/>
  <c r="AA393" i="25" s="1"/>
  <c r="D392" i="25"/>
  <c r="C392" i="25" s="1"/>
  <c r="F392" i="25"/>
  <c r="E392" i="25" s="1"/>
  <c r="H393" i="25" s="1"/>
  <c r="G393" i="25" s="1"/>
  <c r="I391" i="25"/>
  <c r="L392" i="25" s="1"/>
  <c r="K392" i="25" s="1"/>
  <c r="I392" i="25" l="1"/>
  <c r="L393" i="25" s="1"/>
  <c r="K393" i="25" s="1"/>
  <c r="D393" i="25"/>
  <c r="C393" i="25" s="1"/>
  <c r="F393" i="25"/>
  <c r="E393" i="25" s="1"/>
  <c r="H394" i="25" s="1"/>
  <c r="G394" i="25" s="1"/>
  <c r="AM393" i="25"/>
  <c r="AL393" i="25" s="1"/>
  <c r="AO393" i="25"/>
  <c r="AN393" i="25" s="1"/>
  <c r="AQ394" i="25" s="1"/>
  <c r="AP394" i="25" s="1"/>
  <c r="AR392" i="25"/>
  <c r="Z393" i="25"/>
  <c r="Y393" i="25" s="1"/>
  <c r="AB394" i="25" s="1"/>
  <c r="AA394" i="25" s="1"/>
  <c r="AC392" i="25"/>
  <c r="X393" i="25"/>
  <c r="W393" i="25" s="1"/>
  <c r="AM394" i="25" l="1"/>
  <c r="AL394" i="25" s="1"/>
  <c r="AO394" i="25"/>
  <c r="AN394" i="25" s="1"/>
  <c r="AQ395" i="25" s="1"/>
  <c r="AP395" i="25" s="1"/>
  <c r="AR393" i="25"/>
  <c r="D394" i="25"/>
  <c r="C394" i="25" s="1"/>
  <c r="F394" i="25"/>
  <c r="E394" i="25" s="1"/>
  <c r="H395" i="25" s="1"/>
  <c r="G395" i="25" s="1"/>
  <c r="I393" i="25"/>
  <c r="L394" i="25" s="1"/>
  <c r="K394" i="25" s="1"/>
  <c r="Z394" i="25"/>
  <c r="Y394" i="25" s="1"/>
  <c r="AB395" i="25" s="1"/>
  <c r="AA395" i="25" s="1"/>
  <c r="AC393" i="25"/>
  <c r="X394" i="25"/>
  <c r="W394" i="25" s="1"/>
  <c r="Z395" i="25" l="1"/>
  <c r="Y395" i="25" s="1"/>
  <c r="AB396" i="25" s="1"/>
  <c r="AA396" i="25" s="1"/>
  <c r="AC394" i="25"/>
  <c r="X395" i="25"/>
  <c r="W395" i="25" s="1"/>
  <c r="D395" i="25"/>
  <c r="C395" i="25" s="1"/>
  <c r="I394" i="25"/>
  <c r="L395" i="25" s="1"/>
  <c r="K395" i="25" s="1"/>
  <c r="F395" i="25"/>
  <c r="E395" i="25" s="1"/>
  <c r="H396" i="25" s="1"/>
  <c r="G396" i="25" s="1"/>
  <c r="AO395" i="25"/>
  <c r="AN395" i="25" s="1"/>
  <c r="AQ396" i="25" s="1"/>
  <c r="AP396" i="25" s="1"/>
  <c r="AR394" i="25"/>
  <c r="AM395" i="25"/>
  <c r="AL395" i="25" s="1"/>
  <c r="D396" i="25" l="1"/>
  <c r="C396" i="25" s="1"/>
  <c r="F396" i="25"/>
  <c r="E396" i="25" s="1"/>
  <c r="H397" i="25" s="1"/>
  <c r="G397" i="25" s="1"/>
  <c r="I395" i="25"/>
  <c r="L396" i="25" s="1"/>
  <c r="K396" i="25" s="1"/>
  <c r="Z396" i="25"/>
  <c r="Y396" i="25" s="1"/>
  <c r="AB397" i="25" s="1"/>
  <c r="AA397" i="25" s="1"/>
  <c r="AC395" i="25"/>
  <c r="X396" i="25"/>
  <c r="W396" i="25" s="1"/>
  <c r="AO396" i="25"/>
  <c r="AN396" i="25" s="1"/>
  <c r="AQ397" i="25" s="1"/>
  <c r="AP397" i="25" s="1"/>
  <c r="AM396" i="25"/>
  <c r="AL396" i="25" s="1"/>
  <c r="AR395" i="25"/>
  <c r="AM397" i="25" l="1"/>
  <c r="AL397" i="25" s="1"/>
  <c r="AO397" i="25"/>
  <c r="AN397" i="25" s="1"/>
  <c r="AQ398" i="25" s="1"/>
  <c r="AP398" i="25" s="1"/>
  <c r="AR396" i="25"/>
  <c r="X397" i="25"/>
  <c r="W397" i="25" s="1"/>
  <c r="Z397" i="25"/>
  <c r="Y397" i="25" s="1"/>
  <c r="AB398" i="25" s="1"/>
  <c r="AA398" i="25" s="1"/>
  <c r="AC396" i="25"/>
  <c r="D397" i="25"/>
  <c r="C397" i="25" s="1"/>
  <c r="F397" i="25"/>
  <c r="E397" i="25" s="1"/>
  <c r="H398" i="25" s="1"/>
  <c r="G398" i="25" s="1"/>
  <c r="I396" i="25"/>
  <c r="L397" i="25" s="1"/>
  <c r="K397" i="25" s="1"/>
  <c r="Z398" i="25" l="1"/>
  <c r="Y398" i="25" s="1"/>
  <c r="AB399" i="25" s="1"/>
  <c r="AA399" i="25" s="1"/>
  <c r="AC397" i="25"/>
  <c r="X398" i="25"/>
  <c r="W398" i="25" s="1"/>
  <c r="D398" i="25"/>
  <c r="C398" i="25" s="1"/>
  <c r="F398" i="25"/>
  <c r="E398" i="25" s="1"/>
  <c r="H399" i="25" s="1"/>
  <c r="G399" i="25" s="1"/>
  <c r="I397" i="25"/>
  <c r="L398" i="25" s="1"/>
  <c r="K398" i="25" s="1"/>
  <c r="AM398" i="25"/>
  <c r="AL398" i="25" s="1"/>
  <c r="AO398" i="25"/>
  <c r="AN398" i="25" s="1"/>
  <c r="AQ399" i="25" s="1"/>
  <c r="AP399" i="25" s="1"/>
  <c r="AR397" i="25"/>
  <c r="D399" i="25" l="1"/>
  <c r="C399" i="25" s="1"/>
  <c r="F399" i="25"/>
  <c r="E399" i="25" s="1"/>
  <c r="H400" i="25" s="1"/>
  <c r="G400" i="25" s="1"/>
  <c r="I398" i="25"/>
  <c r="L399" i="25" s="1"/>
  <c r="K399" i="25" s="1"/>
  <c r="X399" i="25"/>
  <c r="W399" i="25" s="1"/>
  <c r="AC398" i="25"/>
  <c r="Z399" i="25"/>
  <c r="Y399" i="25" s="1"/>
  <c r="AB400" i="25" s="1"/>
  <c r="AA400" i="25" s="1"/>
  <c r="AR398" i="25"/>
  <c r="AM399" i="25"/>
  <c r="AL399" i="25" s="1"/>
  <c r="AO399" i="25"/>
  <c r="AN399" i="25" s="1"/>
  <c r="AQ400" i="25" l="1"/>
  <c r="AP400" i="25" s="1"/>
  <c r="AM400" i="25"/>
  <c r="AL400" i="25" s="1"/>
  <c r="AR399" i="25"/>
  <c r="AO400" i="25"/>
  <c r="AN400" i="25" s="1"/>
  <c r="Z400" i="25"/>
  <c r="Y400" i="25" s="1"/>
  <c r="AB401" i="25" s="1"/>
  <c r="AA401" i="25" s="1"/>
  <c r="AC399" i="25"/>
  <c r="X400" i="25"/>
  <c r="W400" i="25" s="1"/>
  <c r="I399" i="25"/>
  <c r="L400" i="25" s="1"/>
  <c r="K400" i="25" s="1"/>
  <c r="D400" i="25"/>
  <c r="C400" i="25" s="1"/>
  <c r="F400" i="25"/>
  <c r="E400" i="25" s="1"/>
  <c r="H401" i="25" s="1"/>
  <c r="G401" i="25" s="1"/>
  <c r="AQ401" i="25" l="1"/>
  <c r="AP401" i="25" s="1"/>
  <c r="Z401" i="25"/>
  <c r="Y401" i="25" s="1"/>
  <c r="AB402" i="25" s="1"/>
  <c r="AA402" i="25" s="1"/>
  <c r="AC400" i="25"/>
  <c r="X401" i="25"/>
  <c r="W401" i="25" s="1"/>
  <c r="AM401" i="25"/>
  <c r="AL401" i="25" s="1"/>
  <c r="AO401" i="25"/>
  <c r="AN401" i="25" s="1"/>
  <c r="AR400" i="25"/>
  <c r="D401" i="25"/>
  <c r="C401" i="25" s="1"/>
  <c r="F401" i="25"/>
  <c r="E401" i="25" s="1"/>
  <c r="H402" i="25" s="1"/>
  <c r="G402" i="25" s="1"/>
  <c r="I400" i="25"/>
  <c r="L401" i="25" s="1"/>
  <c r="K401" i="25" s="1"/>
  <c r="AQ402" i="25" l="1"/>
  <c r="AP402" i="25" s="1"/>
  <c r="AM402" i="25"/>
  <c r="AL402" i="25" s="1"/>
  <c r="AO402" i="25"/>
  <c r="AN402" i="25" s="1"/>
  <c r="AR401" i="25"/>
  <c r="D402" i="25"/>
  <c r="C402" i="25" s="1"/>
  <c r="F402" i="25"/>
  <c r="E402" i="25" s="1"/>
  <c r="H403" i="25" s="1"/>
  <c r="G403" i="25" s="1"/>
  <c r="I401" i="25"/>
  <c r="L402" i="25" s="1"/>
  <c r="K402" i="25" s="1"/>
  <c r="X402" i="25"/>
  <c r="W402" i="25" s="1"/>
  <c r="AC401" i="25"/>
  <c r="Z402" i="25"/>
  <c r="Y402" i="25" s="1"/>
  <c r="AB403" i="25" s="1"/>
  <c r="AA403" i="25" s="1"/>
  <c r="D403" i="25" l="1"/>
  <c r="C403" i="25" s="1"/>
  <c r="F403" i="25"/>
  <c r="E403" i="25" s="1"/>
  <c r="H404" i="25" s="1"/>
  <c r="G404" i="25" s="1"/>
  <c r="I402" i="25"/>
  <c r="L403" i="25" s="1"/>
  <c r="K403" i="25" s="1"/>
  <c r="Z403" i="25"/>
  <c r="Y403" i="25" s="1"/>
  <c r="AB404" i="25" s="1"/>
  <c r="AA404" i="25" s="1"/>
  <c r="AC402" i="25"/>
  <c r="X403" i="25"/>
  <c r="W403" i="25" s="1"/>
  <c r="AQ403" i="25"/>
  <c r="AP403" i="25" s="1"/>
  <c r="AO403" i="25"/>
  <c r="AN403" i="25" s="1"/>
  <c r="AQ404" i="25" s="1"/>
  <c r="AP404" i="25" s="1"/>
  <c r="AR402" i="25"/>
  <c r="AM403" i="25"/>
  <c r="AL403" i="25" s="1"/>
  <c r="AO404" i="25" l="1"/>
  <c r="AN404" i="25" s="1"/>
  <c r="AQ405" i="25" s="1"/>
  <c r="AP405" i="25" s="1"/>
  <c r="AR403" i="25"/>
  <c r="AM404" i="25"/>
  <c r="AL404" i="25" s="1"/>
  <c r="X404" i="25"/>
  <c r="W404" i="25" s="1"/>
  <c r="Z404" i="25"/>
  <c r="Y404" i="25" s="1"/>
  <c r="AB405" i="25" s="1"/>
  <c r="AA405" i="25" s="1"/>
  <c r="AC403" i="25"/>
  <c r="D404" i="25"/>
  <c r="C404" i="25" s="1"/>
  <c r="F404" i="25"/>
  <c r="E404" i="25" s="1"/>
  <c r="H405" i="25" s="1"/>
  <c r="G405" i="25" s="1"/>
  <c r="I403" i="25"/>
  <c r="L404" i="25" s="1"/>
  <c r="K404" i="25" s="1"/>
  <c r="Z405" i="25" l="1"/>
  <c r="Y405" i="25" s="1"/>
  <c r="AB406" i="25" s="1"/>
  <c r="AA406" i="25" s="1"/>
  <c r="AC404" i="25"/>
  <c r="X405" i="25"/>
  <c r="W405" i="25" s="1"/>
  <c r="D405" i="25"/>
  <c r="C405" i="25" s="1"/>
  <c r="F405" i="25"/>
  <c r="E405" i="25" s="1"/>
  <c r="H406" i="25" s="1"/>
  <c r="G406" i="25" s="1"/>
  <c r="I404" i="25"/>
  <c r="L405" i="25" s="1"/>
  <c r="K405" i="25" s="1"/>
  <c r="AO405" i="25"/>
  <c r="AN405" i="25" s="1"/>
  <c r="AQ406" i="25" s="1"/>
  <c r="AP406" i="25" s="1"/>
  <c r="AR404" i="25"/>
  <c r="AM405" i="25"/>
  <c r="AL405" i="25" s="1"/>
  <c r="AM406" i="25" l="1"/>
  <c r="AL406" i="25" s="1"/>
  <c r="AO406" i="25"/>
  <c r="AN406" i="25" s="1"/>
  <c r="AQ407" i="25" s="1"/>
  <c r="AP407" i="25" s="1"/>
  <c r="AR405" i="25"/>
  <c r="D406" i="25"/>
  <c r="C406" i="25" s="1"/>
  <c r="F406" i="25"/>
  <c r="E406" i="25" s="1"/>
  <c r="H407" i="25" s="1"/>
  <c r="G407" i="25" s="1"/>
  <c r="I405" i="25"/>
  <c r="L406" i="25" s="1"/>
  <c r="K406" i="25" s="1"/>
  <c r="Z406" i="25"/>
  <c r="Y406" i="25" s="1"/>
  <c r="AB407" i="25" s="1"/>
  <c r="AA407" i="25" s="1"/>
  <c r="AC405" i="25"/>
  <c r="X406" i="25"/>
  <c r="W406" i="25" s="1"/>
  <c r="X407" i="25" l="1"/>
  <c r="W407" i="25" s="1"/>
  <c r="Z407" i="25"/>
  <c r="Y407" i="25" s="1"/>
  <c r="AB408" i="25" s="1"/>
  <c r="AA408" i="25" s="1"/>
  <c r="AC406" i="25"/>
  <c r="D407" i="25"/>
  <c r="C407" i="25" s="1"/>
  <c r="F407" i="25"/>
  <c r="E407" i="25" s="1"/>
  <c r="H408" i="25" s="1"/>
  <c r="G408" i="25" s="1"/>
  <c r="I406" i="25"/>
  <c r="L407" i="25" s="1"/>
  <c r="K407" i="25" s="1"/>
  <c r="AM407" i="25"/>
  <c r="AL407" i="25" s="1"/>
  <c r="AO407" i="25"/>
  <c r="AN407" i="25" s="1"/>
  <c r="AQ408" i="25" s="1"/>
  <c r="AP408" i="25" s="1"/>
  <c r="AR406" i="25"/>
  <c r="I407" i="25" l="1"/>
  <c r="L408" i="25" s="1"/>
  <c r="K408" i="25" s="1"/>
  <c r="D408" i="25"/>
  <c r="C408" i="25" s="1"/>
  <c r="F408" i="25"/>
  <c r="E408" i="25" s="1"/>
  <c r="H409" i="25" s="1"/>
  <c r="G409" i="25" s="1"/>
  <c r="AO408" i="25"/>
  <c r="AN408" i="25" s="1"/>
  <c r="AQ409" i="25" s="1"/>
  <c r="AP409" i="25" s="1"/>
  <c r="AM408" i="25"/>
  <c r="AL408" i="25" s="1"/>
  <c r="AR407" i="25"/>
  <c r="Z408" i="25"/>
  <c r="Y408" i="25" s="1"/>
  <c r="AB409" i="25" s="1"/>
  <c r="AA409" i="25" s="1"/>
  <c r="X408" i="25"/>
  <c r="W408" i="25" s="1"/>
  <c r="AC407" i="25"/>
  <c r="Z409" i="25" l="1"/>
  <c r="Y409" i="25" s="1"/>
  <c r="AB410" i="25" s="1"/>
  <c r="AA410" i="25" s="1"/>
  <c r="AC408" i="25"/>
  <c r="X409" i="25"/>
  <c r="W409" i="25" s="1"/>
  <c r="D409" i="25"/>
  <c r="C409" i="25" s="1"/>
  <c r="I408" i="25"/>
  <c r="L409" i="25" s="1"/>
  <c r="K409" i="25" s="1"/>
  <c r="F409" i="25"/>
  <c r="E409" i="25" s="1"/>
  <c r="H410" i="25" s="1"/>
  <c r="G410" i="25" s="1"/>
  <c r="AO409" i="25"/>
  <c r="AN409" i="25" s="1"/>
  <c r="AQ410" i="25" s="1"/>
  <c r="AP410" i="25" s="1"/>
  <c r="AM409" i="25"/>
  <c r="AL409" i="25" s="1"/>
  <c r="AR408" i="25"/>
  <c r="AO410" i="25" l="1"/>
  <c r="AN410" i="25" s="1"/>
  <c r="AQ411" i="25" s="1"/>
  <c r="AP411" i="25" s="1"/>
  <c r="AR409" i="25"/>
  <c r="AM410" i="25"/>
  <c r="AL410" i="25" s="1"/>
  <c r="D410" i="25"/>
  <c r="C410" i="25" s="1"/>
  <c r="F410" i="25"/>
  <c r="E410" i="25" s="1"/>
  <c r="H411" i="25" s="1"/>
  <c r="G411" i="25" s="1"/>
  <c r="I409" i="25"/>
  <c r="L410" i="25" s="1"/>
  <c r="K410" i="25" s="1"/>
  <c r="X410" i="25"/>
  <c r="W410" i="25" s="1"/>
  <c r="Z410" i="25"/>
  <c r="Y410" i="25" s="1"/>
  <c r="AB411" i="25" s="1"/>
  <c r="AA411" i="25" s="1"/>
  <c r="AC409" i="25"/>
  <c r="F411" i="25" l="1"/>
  <c r="E411" i="25" s="1"/>
  <c r="H412" i="25" s="1"/>
  <c r="G412" i="25" s="1"/>
  <c r="I410" i="25"/>
  <c r="L411" i="25" s="1"/>
  <c r="K411" i="25" s="1"/>
  <c r="D411" i="25"/>
  <c r="C411" i="25" s="1"/>
  <c r="AO411" i="25"/>
  <c r="AN411" i="25" s="1"/>
  <c r="AQ412" i="25" s="1"/>
  <c r="AP412" i="25" s="1"/>
  <c r="AR410" i="25"/>
  <c r="AM411" i="25"/>
  <c r="AL411" i="25" s="1"/>
  <c r="Z411" i="25"/>
  <c r="Y411" i="25" s="1"/>
  <c r="AB412" i="25" s="1"/>
  <c r="AA412" i="25" s="1"/>
  <c r="AC410" i="25"/>
  <c r="X411" i="25"/>
  <c r="W411" i="25" s="1"/>
  <c r="D412" i="25" l="1"/>
  <c r="C412" i="25" s="1"/>
  <c r="F412" i="25"/>
  <c r="E412" i="25" s="1"/>
  <c r="H413" i="25" s="1"/>
  <c r="G413" i="25" s="1"/>
  <c r="I411" i="25"/>
  <c r="L412" i="25" s="1"/>
  <c r="K412" i="25" s="1"/>
  <c r="AO412" i="25"/>
  <c r="AN412" i="25" s="1"/>
  <c r="AR411" i="25"/>
  <c r="AM412" i="25"/>
  <c r="AL412" i="25" s="1"/>
  <c r="Z412" i="25"/>
  <c r="Y412" i="25" s="1"/>
  <c r="AB413" i="25" s="1"/>
  <c r="AA413" i="25" s="1"/>
  <c r="AC411" i="25"/>
  <c r="X412" i="25"/>
  <c r="W412" i="25" s="1"/>
  <c r="AQ413" i="25" l="1"/>
  <c r="AP413" i="25" s="1"/>
  <c r="AM413" i="25"/>
  <c r="AL413" i="25" s="1"/>
  <c r="AO413" i="25"/>
  <c r="AN413" i="25" s="1"/>
  <c r="AR412" i="25"/>
  <c r="X413" i="25"/>
  <c r="W413" i="25" s="1"/>
  <c r="AC412" i="25"/>
  <c r="Z413" i="25"/>
  <c r="Y413" i="25" s="1"/>
  <c r="AB414" i="25" s="1"/>
  <c r="AA414" i="25" s="1"/>
  <c r="D413" i="25"/>
  <c r="C413" i="25" s="1"/>
  <c r="F413" i="25"/>
  <c r="E413" i="25" s="1"/>
  <c r="H414" i="25" s="1"/>
  <c r="G414" i="25" s="1"/>
  <c r="I412" i="25"/>
  <c r="L413" i="25" s="1"/>
  <c r="K413" i="25" s="1"/>
  <c r="AQ414" i="25" l="1"/>
  <c r="AP414" i="25" s="1"/>
  <c r="AM414" i="25"/>
  <c r="AL414" i="25" s="1"/>
  <c r="AR413" i="25"/>
  <c r="AO414" i="25"/>
  <c r="AN414" i="25" s="1"/>
  <c r="Z414" i="25"/>
  <c r="Y414" i="25" s="1"/>
  <c r="AB415" i="25" s="1"/>
  <c r="AA415" i="25" s="1"/>
  <c r="AC413" i="25"/>
  <c r="X414" i="25"/>
  <c r="W414" i="25" s="1"/>
  <c r="D414" i="25"/>
  <c r="C414" i="25" s="1"/>
  <c r="F414" i="25"/>
  <c r="E414" i="25" s="1"/>
  <c r="H415" i="25" s="1"/>
  <c r="G415" i="25" s="1"/>
  <c r="I413" i="25"/>
  <c r="L414" i="25" s="1"/>
  <c r="K414" i="25" s="1"/>
  <c r="AQ415" i="25" l="1"/>
  <c r="AP415" i="25" s="1"/>
  <c r="D415" i="25"/>
  <c r="C415" i="25" s="1"/>
  <c r="F415" i="25"/>
  <c r="E415" i="25" s="1"/>
  <c r="H416" i="25" s="1"/>
  <c r="G416" i="25" s="1"/>
  <c r="I414" i="25"/>
  <c r="L415" i="25" s="1"/>
  <c r="K415" i="25" s="1"/>
  <c r="Z415" i="25"/>
  <c r="Y415" i="25" s="1"/>
  <c r="AC414" i="25"/>
  <c r="X415" i="25"/>
  <c r="W415" i="25" s="1"/>
  <c r="AR414" i="25"/>
  <c r="AM415" i="25"/>
  <c r="AL415" i="25" s="1"/>
  <c r="AO415" i="25"/>
  <c r="AN415" i="25" s="1"/>
  <c r="AQ416" i="25" s="1"/>
  <c r="AP416" i="25" s="1"/>
  <c r="AC415" i="25" l="1"/>
  <c r="AM416" i="25"/>
  <c r="AL416" i="25" s="1"/>
  <c r="AO416" i="25"/>
  <c r="AN416" i="25" s="1"/>
  <c r="AQ417" i="25" s="1"/>
  <c r="AP417" i="25" s="1"/>
  <c r="AR415" i="25"/>
  <c r="I415" i="25"/>
  <c r="L416" i="25" s="1"/>
  <c r="K416" i="25" s="1"/>
  <c r="D416" i="25"/>
  <c r="C416" i="25" s="1"/>
  <c r="F416" i="25"/>
  <c r="E416" i="25" s="1"/>
  <c r="H417" i="25" s="1"/>
  <c r="G417" i="25" s="1"/>
  <c r="D417" i="25" l="1"/>
  <c r="C417" i="25" s="1"/>
  <c r="F417" i="25"/>
  <c r="E417" i="25" s="1"/>
  <c r="I416" i="25"/>
  <c r="L417" i="25" s="1"/>
  <c r="K417" i="25" s="1"/>
  <c r="AO417" i="25"/>
  <c r="AN417" i="25" s="1"/>
  <c r="AR416" i="25"/>
  <c r="AM417" i="25"/>
  <c r="AL417" i="25" s="1"/>
  <c r="AV26" i="25" l="1"/>
  <c r="AQ418" i="25"/>
  <c r="AP418" i="25" s="1"/>
  <c r="AM418" i="25"/>
  <c r="AL418" i="25" s="1"/>
  <c r="AO418" i="25"/>
  <c r="AN418" i="25" s="1"/>
  <c r="AQ419" i="25" s="1"/>
  <c r="AP419" i="25" s="1"/>
  <c r="AR417" i="25"/>
  <c r="H418" i="25"/>
  <c r="G418" i="25" s="1"/>
  <c r="N24" i="25"/>
  <c r="D418" i="25"/>
  <c r="C418" i="25" s="1"/>
  <c r="F418" i="25"/>
  <c r="E418" i="25" s="1"/>
  <c r="I417" i="25"/>
  <c r="L418" i="25" s="1"/>
  <c r="K418" i="25" s="1"/>
  <c r="D419" i="25" l="1"/>
  <c r="C419" i="25" s="1"/>
  <c r="F419" i="25"/>
  <c r="E419" i="25" s="1"/>
  <c r="I418" i="25"/>
  <c r="L419" i="25" s="1"/>
  <c r="K419" i="25" s="1"/>
  <c r="AM419" i="25"/>
  <c r="AL419" i="25" s="1"/>
  <c r="AO419" i="25"/>
  <c r="AN419" i="25" s="1"/>
  <c r="AQ420" i="25" s="1"/>
  <c r="AP420" i="25" s="1"/>
  <c r="AR418" i="25"/>
  <c r="H419" i="25"/>
  <c r="G419" i="25" s="1"/>
  <c r="D420" i="25" l="1"/>
  <c r="C420" i="25" s="1"/>
  <c r="F420" i="25"/>
  <c r="E420" i="25" s="1"/>
  <c r="I419" i="25"/>
  <c r="L420" i="25" s="1"/>
  <c r="K420" i="25" s="1"/>
  <c r="AM420" i="25"/>
  <c r="AL420" i="25" s="1"/>
  <c r="AO420" i="25"/>
  <c r="AN420" i="25" s="1"/>
  <c r="AQ421" i="25" s="1"/>
  <c r="AP421" i="25" s="1"/>
  <c r="AR419" i="25"/>
  <c r="H420" i="25"/>
  <c r="G420" i="25" s="1"/>
  <c r="AO421" i="25" l="1"/>
  <c r="AN421" i="25" s="1"/>
  <c r="AQ422" i="25" s="1"/>
  <c r="AP422" i="25" s="1"/>
  <c r="AR420" i="25"/>
  <c r="AM421" i="25"/>
  <c r="AL421" i="25" s="1"/>
  <c r="H421" i="25"/>
  <c r="G421" i="25" s="1"/>
  <c r="I420" i="25"/>
  <c r="L421" i="25" s="1"/>
  <c r="K421" i="25" s="1"/>
  <c r="D421" i="25"/>
  <c r="C421" i="25" s="1"/>
  <c r="F421" i="25"/>
  <c r="E421" i="25" s="1"/>
  <c r="H422" i="25" l="1"/>
  <c r="G422" i="25" s="1"/>
  <c r="AM422" i="25"/>
  <c r="AL422" i="25" s="1"/>
  <c r="AO422" i="25"/>
  <c r="AN422" i="25" s="1"/>
  <c r="AQ423" i="25" s="1"/>
  <c r="AP423" i="25" s="1"/>
  <c r="AR421" i="25"/>
  <c r="D422" i="25"/>
  <c r="C422" i="25" s="1"/>
  <c r="F422" i="25"/>
  <c r="E422" i="25" s="1"/>
  <c r="H423" i="25" s="1"/>
  <c r="G423" i="25" s="1"/>
  <c r="I421" i="25"/>
  <c r="L422" i="25" s="1"/>
  <c r="K422" i="25" s="1"/>
  <c r="D423" i="25" l="1"/>
  <c r="C423" i="25" s="1"/>
  <c r="F423" i="25"/>
  <c r="E423" i="25" s="1"/>
  <c r="H424" i="25" s="1"/>
  <c r="G424" i="25" s="1"/>
  <c r="I422" i="25"/>
  <c r="L423" i="25" s="1"/>
  <c r="K423" i="25" s="1"/>
  <c r="AR422" i="25"/>
  <c r="AM423" i="25"/>
  <c r="AL423" i="25" s="1"/>
  <c r="AO423" i="25"/>
  <c r="AN423" i="25" s="1"/>
  <c r="AQ424" i="25" s="1"/>
  <c r="AP424" i="25" s="1"/>
  <c r="AO424" i="25" l="1"/>
  <c r="AN424" i="25" s="1"/>
  <c r="AQ425" i="25" s="1"/>
  <c r="AP425" i="25" s="1"/>
  <c r="AR423" i="25"/>
  <c r="AM424" i="25"/>
  <c r="AL424" i="25" s="1"/>
  <c r="I423" i="25"/>
  <c r="L424" i="25" s="1"/>
  <c r="K424" i="25" s="1"/>
  <c r="D424" i="25"/>
  <c r="C424" i="25" s="1"/>
  <c r="F424" i="25"/>
  <c r="E424" i="25" s="1"/>
  <c r="H425" i="25" s="1"/>
  <c r="G425" i="25" s="1"/>
  <c r="AM425" i="25" l="1"/>
  <c r="AL425" i="25" s="1"/>
  <c r="AO425" i="25"/>
  <c r="AN425" i="25" s="1"/>
  <c r="AQ426" i="25" s="1"/>
  <c r="AP426" i="25" s="1"/>
  <c r="AR424" i="25"/>
  <c r="F425" i="25"/>
  <c r="E425" i="25" s="1"/>
  <c r="H426" i="25" s="1"/>
  <c r="G426" i="25" s="1"/>
  <c r="I424" i="25"/>
  <c r="L425" i="25" s="1"/>
  <c r="K425" i="25" s="1"/>
  <c r="D425" i="25"/>
  <c r="C425" i="25" s="1"/>
  <c r="F426" i="25" l="1"/>
  <c r="E426" i="25" s="1"/>
  <c r="H427" i="25" s="1"/>
  <c r="G427" i="25" s="1"/>
  <c r="I425" i="25"/>
  <c r="L426" i="25" s="1"/>
  <c r="K426" i="25" s="1"/>
  <c r="D426" i="25"/>
  <c r="C426" i="25" s="1"/>
  <c r="AM426" i="25"/>
  <c r="AL426" i="25" s="1"/>
  <c r="AO426" i="25"/>
  <c r="AN426" i="25" s="1"/>
  <c r="AQ427" i="25" s="1"/>
  <c r="AP427" i="25" s="1"/>
  <c r="AR425" i="25"/>
  <c r="AO427" i="25" l="1"/>
  <c r="AN427" i="25" s="1"/>
  <c r="AR426" i="25"/>
  <c r="AM427" i="25"/>
  <c r="AL427" i="25" s="1"/>
  <c r="F427" i="25"/>
  <c r="E427" i="25" s="1"/>
  <c r="H428" i="25" s="1"/>
  <c r="G428" i="25" s="1"/>
  <c r="I426" i="25"/>
  <c r="L427" i="25" s="1"/>
  <c r="K427" i="25" s="1"/>
  <c r="D427" i="25"/>
  <c r="C427" i="25" s="1"/>
  <c r="AR427" i="25" l="1"/>
  <c r="AM428" i="25"/>
  <c r="AL428" i="25" s="1"/>
  <c r="AO428" i="25"/>
  <c r="AN428" i="25" s="1"/>
  <c r="I427" i="25"/>
  <c r="L428" i="25" s="1"/>
  <c r="K428" i="25" s="1"/>
  <c r="D428" i="25"/>
  <c r="C428" i="25" s="1"/>
  <c r="F428" i="25"/>
  <c r="E428" i="25" s="1"/>
  <c r="H429" i="25" s="1"/>
  <c r="G429" i="25" s="1"/>
  <c r="AQ428" i="25"/>
  <c r="AP428" i="25" s="1"/>
  <c r="AQ429" i="25" l="1"/>
  <c r="AP429" i="25" s="1"/>
  <c r="AR428" i="25"/>
  <c r="AO429" i="25"/>
  <c r="AN429" i="25" s="1"/>
  <c r="AM429" i="25"/>
  <c r="AL429" i="25" s="1"/>
  <c r="D429" i="25"/>
  <c r="C429" i="25" s="1"/>
  <c r="F429" i="25"/>
  <c r="E429" i="25" s="1"/>
  <c r="H430" i="25" s="1"/>
  <c r="G430" i="25" s="1"/>
  <c r="I428" i="25"/>
  <c r="L429" i="25" s="1"/>
  <c r="K429" i="25" s="1"/>
  <c r="AQ430" i="25" l="1"/>
  <c r="AP430" i="25" s="1"/>
  <c r="AO430" i="25"/>
  <c r="AN430" i="25" s="1"/>
  <c r="AR429" i="25"/>
  <c r="AM430" i="25"/>
  <c r="AL430" i="25" s="1"/>
  <c r="D430" i="25"/>
  <c r="C430" i="25" s="1"/>
  <c r="I429" i="25"/>
  <c r="L430" i="25" s="1"/>
  <c r="K430" i="25" s="1"/>
  <c r="F430" i="25"/>
  <c r="E430" i="25" s="1"/>
  <c r="H431" i="25" s="1"/>
  <c r="G431" i="25" s="1"/>
  <c r="AO431" i="25" l="1"/>
  <c r="AR430" i="25"/>
  <c r="AM431" i="25"/>
  <c r="AL431" i="25" s="1"/>
  <c r="AN431" i="25"/>
  <c r="AQ432" i="25" s="1"/>
  <c r="AP432" i="25" s="1"/>
  <c r="AQ431" i="25"/>
  <c r="AP431" i="25" s="1"/>
  <c r="F431" i="25"/>
  <c r="E431" i="25" s="1"/>
  <c r="H432" i="25" s="1"/>
  <c r="G432" i="25" s="1"/>
  <c r="I430" i="25"/>
  <c r="L431" i="25" s="1"/>
  <c r="K431" i="25" s="1"/>
  <c r="D431" i="25"/>
  <c r="C431" i="25" s="1"/>
  <c r="AM432" i="25" l="1"/>
  <c r="AL432" i="25" s="1"/>
  <c r="AO432" i="25"/>
  <c r="AN432" i="25" s="1"/>
  <c r="AQ433" i="25" s="1"/>
  <c r="AP433" i="25" s="1"/>
  <c r="AR431" i="25"/>
  <c r="D432" i="25"/>
  <c r="C432" i="25" s="1"/>
  <c r="F432" i="25"/>
  <c r="E432" i="25" s="1"/>
  <c r="H433" i="25" s="1"/>
  <c r="G433" i="25" s="1"/>
  <c r="I431" i="25"/>
  <c r="L432" i="25" s="1"/>
  <c r="K432" i="25" s="1"/>
  <c r="I432" i="25" l="1"/>
  <c r="L433" i="25" s="1"/>
  <c r="K433" i="25" s="1"/>
  <c r="D433" i="25"/>
  <c r="C433" i="25" s="1"/>
  <c r="F433" i="25"/>
  <c r="E433" i="25" s="1"/>
  <c r="H434" i="25" s="1"/>
  <c r="G434" i="25" s="1"/>
  <c r="AR432" i="25"/>
  <c r="AM433" i="25"/>
  <c r="AL433" i="25" s="1"/>
  <c r="AO433" i="25"/>
  <c r="AN433" i="25" s="1"/>
  <c r="AQ434" i="25" s="1"/>
  <c r="AP434" i="25" s="1"/>
  <c r="I433" i="25" l="1"/>
  <c r="L434" i="25" s="1"/>
  <c r="K434" i="25" s="1"/>
  <c r="D434" i="25"/>
  <c r="C434" i="25" s="1"/>
  <c r="F434" i="25"/>
  <c r="E434" i="25" s="1"/>
  <c r="H435" i="25" s="1"/>
  <c r="G435" i="25" s="1"/>
  <c r="O24" i="25" s="1"/>
  <c r="AO434" i="25"/>
  <c r="AN434" i="25" s="1"/>
  <c r="AQ435" i="25" s="1"/>
  <c r="AP435" i="25" s="1"/>
  <c r="AW26" i="25" s="1"/>
  <c r="AR433" i="25"/>
  <c r="AM434" i="25"/>
  <c r="AL434" i="25" s="1"/>
  <c r="AW18" i="25" l="1"/>
  <c r="AR434" i="25"/>
  <c r="AM435" i="25"/>
  <c r="AL435" i="25" s="1"/>
  <c r="AO435" i="25"/>
  <c r="AN435" i="25" s="1"/>
  <c r="AQ436" i="25" s="1"/>
  <c r="AP436" i="25" s="1"/>
  <c r="D435" i="25"/>
  <c r="C435" i="25" s="1"/>
  <c r="F435" i="25"/>
  <c r="E435" i="25" s="1"/>
  <c r="H436" i="25" s="1"/>
  <c r="G436" i="25" s="1"/>
  <c r="I434" i="25"/>
  <c r="L435" i="25" s="1"/>
  <c r="K435" i="25" s="1"/>
  <c r="AR435" i="25" l="1"/>
  <c r="AU26" i="25"/>
  <c r="AM436" i="25"/>
  <c r="AL436" i="25" s="1"/>
  <c r="AO436" i="25"/>
  <c r="AN436" i="25" s="1"/>
  <c r="AQ437" i="25" s="1"/>
  <c r="AP437" i="25" s="1"/>
  <c r="D436" i="25"/>
  <c r="C436" i="25" s="1"/>
  <c r="I435" i="25"/>
  <c r="L436" i="25" s="1"/>
  <c r="K436" i="25" s="1"/>
  <c r="M24" i="25"/>
  <c r="F436" i="25"/>
  <c r="E436" i="25" s="1"/>
  <c r="H437" i="25" s="1"/>
  <c r="G437" i="25" s="1"/>
  <c r="P24" i="25" l="1"/>
  <c r="M25" i="25" s="1"/>
  <c r="R23" i="25" s="1"/>
  <c r="AM437" i="25"/>
  <c r="AL437" i="25" s="1"/>
  <c r="AR436" i="25"/>
  <c r="AO437" i="25"/>
  <c r="AN437" i="25" s="1"/>
  <c r="AQ438" i="25" s="1"/>
  <c r="AP438" i="25" s="1"/>
  <c r="AV18" i="25"/>
  <c r="AX18" i="25" s="1"/>
  <c r="AX26" i="25"/>
  <c r="AU27" i="25" s="1"/>
  <c r="AZ25" i="25" s="1"/>
  <c r="F437" i="25"/>
  <c r="E437" i="25" s="1"/>
  <c r="H438" i="25" s="1"/>
  <c r="G438" i="25" s="1"/>
  <c r="I436" i="25"/>
  <c r="L437" i="25" s="1"/>
  <c r="K437" i="25" s="1"/>
  <c r="D437" i="25"/>
  <c r="C437" i="25" s="1"/>
  <c r="AR437" i="25" l="1"/>
  <c r="AM438" i="25"/>
  <c r="AL438" i="25" s="1"/>
  <c r="AO438" i="25"/>
  <c r="AN438" i="25" s="1"/>
  <c r="AQ439" i="25" s="1"/>
  <c r="AP439" i="25" s="1"/>
  <c r="AV19" i="25"/>
  <c r="AX19" i="25"/>
  <c r="AU19" i="25"/>
  <c r="AW19" i="25"/>
  <c r="D438" i="25"/>
  <c r="C438" i="25" s="1"/>
  <c r="F438" i="25"/>
  <c r="E438" i="25" s="1"/>
  <c r="H439" i="25" s="1"/>
  <c r="G439" i="25" s="1"/>
  <c r="I437" i="25"/>
  <c r="L438" i="25" s="1"/>
  <c r="K438" i="25" s="1"/>
  <c r="AX27" i="25"/>
  <c r="AV27" i="25"/>
  <c r="BA25" i="25" s="1"/>
  <c r="AW27" i="25"/>
  <c r="BB25" i="25" s="1"/>
  <c r="O25" i="25"/>
  <c r="T23" i="25" s="1"/>
  <c r="P25" i="25"/>
  <c r="N25" i="25"/>
  <c r="S23" i="25" s="1"/>
  <c r="D439" i="25" l="1"/>
  <c r="C439" i="25" s="1"/>
  <c r="F439" i="25"/>
  <c r="E439" i="25" s="1"/>
  <c r="H440" i="25" s="1"/>
  <c r="G440" i="25" s="1"/>
  <c r="I438" i="25"/>
  <c r="L439" i="25" s="1"/>
  <c r="K439" i="25" s="1"/>
  <c r="AM439" i="25"/>
  <c r="AL439" i="25" s="1"/>
  <c r="AO439" i="25"/>
  <c r="AN439" i="25" s="1"/>
  <c r="AR438" i="25"/>
  <c r="AR439" i="25" l="1"/>
  <c r="AM440" i="25"/>
  <c r="AL440" i="25" s="1"/>
  <c r="AO440" i="25"/>
  <c r="AN440" i="25" s="1"/>
  <c r="AQ441" i="25" s="1"/>
  <c r="AP441" i="25" s="1"/>
  <c r="AQ440" i="25"/>
  <c r="AP440" i="25" s="1"/>
  <c r="I439" i="25"/>
  <c r="L440" i="25" s="1"/>
  <c r="K440" i="25" s="1"/>
  <c r="D440" i="25"/>
  <c r="C440" i="25" s="1"/>
  <c r="F440" i="25"/>
  <c r="E440" i="25" s="1"/>
  <c r="H441" i="25" s="1"/>
  <c r="G441" i="25" s="1"/>
  <c r="I440" i="25" l="1"/>
  <c r="L441" i="25" s="1"/>
  <c r="K441" i="25" s="1"/>
  <c r="D441" i="25"/>
  <c r="C441" i="25" s="1"/>
  <c r="F441" i="25"/>
  <c r="E441" i="25" s="1"/>
  <c r="H442" i="25" s="1"/>
  <c r="G442" i="25" s="1"/>
  <c r="AR440" i="25"/>
  <c r="AM441" i="25"/>
  <c r="AL441" i="25" s="1"/>
  <c r="AO441" i="25"/>
  <c r="AN441" i="25" s="1"/>
  <c r="AQ442" i="25" s="1"/>
  <c r="AP442" i="25" s="1"/>
  <c r="I441" i="25" l="1"/>
  <c r="L442" i="25" s="1"/>
  <c r="K442" i="25" s="1"/>
  <c r="D442" i="25"/>
  <c r="C442" i="25" s="1"/>
  <c r="F442" i="25"/>
  <c r="E442" i="25" s="1"/>
  <c r="H443" i="25" s="1"/>
  <c r="G443" i="25" s="1"/>
  <c r="AO442" i="25"/>
  <c r="AN442" i="25" s="1"/>
  <c r="AQ443" i="25" s="1"/>
  <c r="AP443" i="25" s="1"/>
  <c r="AR441" i="25"/>
  <c r="AM442" i="25"/>
  <c r="AL442" i="25" s="1"/>
  <c r="AO443" i="25" l="1"/>
  <c r="AN443" i="25" s="1"/>
  <c r="AQ444" i="25" s="1"/>
  <c r="AP444" i="25" s="1"/>
  <c r="AR442" i="25"/>
  <c r="AM443" i="25"/>
  <c r="AL443" i="25" s="1"/>
  <c r="D443" i="25"/>
  <c r="C443" i="25" s="1"/>
  <c r="F443" i="25"/>
  <c r="E443" i="25" s="1"/>
  <c r="H444" i="25" s="1"/>
  <c r="G444" i="25" s="1"/>
  <c r="I442" i="25"/>
  <c r="L443" i="25" s="1"/>
  <c r="K443" i="25" s="1"/>
  <c r="D444" i="25" l="1"/>
  <c r="C444" i="25" s="1"/>
  <c r="F444" i="25"/>
  <c r="E444" i="25" s="1"/>
  <c r="H445" i="25" s="1"/>
  <c r="G445" i="25" s="1"/>
  <c r="I443" i="25"/>
  <c r="L444" i="25" s="1"/>
  <c r="K444" i="25" s="1"/>
  <c r="AM444" i="25"/>
  <c r="AL444" i="25" s="1"/>
  <c r="AO444" i="25"/>
  <c r="AN444" i="25" s="1"/>
  <c r="AQ445" i="25" s="1"/>
  <c r="AP445" i="25" s="1"/>
  <c r="AR443" i="25"/>
  <c r="AO445" i="25" l="1"/>
  <c r="AN445" i="25" s="1"/>
  <c r="AQ446" i="25" s="1"/>
  <c r="AP446" i="25" s="1"/>
  <c r="AR444" i="25"/>
  <c r="AM445" i="25"/>
  <c r="AL445" i="25" s="1"/>
  <c r="I444" i="25"/>
  <c r="L445" i="25" s="1"/>
  <c r="K445" i="25" s="1"/>
  <c r="D445" i="25"/>
  <c r="C445" i="25" s="1"/>
  <c r="F445" i="25"/>
  <c r="E445" i="25" s="1"/>
  <c r="H446" i="25" s="1"/>
  <c r="G446" i="25" s="1"/>
  <c r="AM446" i="25" l="1"/>
  <c r="AL446" i="25" s="1"/>
  <c r="AO446" i="25"/>
  <c r="AN446" i="25" s="1"/>
  <c r="AR445" i="25"/>
  <c r="D446" i="25"/>
  <c r="C446" i="25" s="1"/>
  <c r="F446" i="25"/>
  <c r="E446" i="25" s="1"/>
  <c r="H447" i="25" s="1"/>
  <c r="G447" i="25" s="1"/>
  <c r="I445" i="25"/>
  <c r="L446" i="25" s="1"/>
  <c r="K446" i="25" s="1"/>
  <c r="I446" i="25" l="1"/>
  <c r="L447" i="25" s="1"/>
  <c r="K447" i="25" s="1"/>
  <c r="D447" i="25"/>
  <c r="C447" i="25" s="1"/>
  <c r="F447" i="25"/>
  <c r="E447" i="25" s="1"/>
  <c r="H448" i="25" s="1"/>
  <c r="G448" i="25" s="1"/>
  <c r="AQ447" i="25"/>
  <c r="AP447" i="25" s="1"/>
  <c r="AR446" i="25"/>
  <c r="AO447" i="25"/>
  <c r="AN447" i="25" s="1"/>
  <c r="AM447" i="25"/>
  <c r="AL447" i="25" s="1"/>
  <c r="AQ448" i="25" l="1"/>
  <c r="AP448" i="25" s="1"/>
  <c r="D448" i="25"/>
  <c r="C448" i="25" s="1"/>
  <c r="F448" i="25"/>
  <c r="E448" i="25" s="1"/>
  <c r="H449" i="25" s="1"/>
  <c r="G449" i="25" s="1"/>
  <c r="I447" i="25"/>
  <c r="L448" i="25" s="1"/>
  <c r="K448" i="25" s="1"/>
  <c r="AO448" i="25"/>
  <c r="AN448" i="25" s="1"/>
  <c r="AQ449" i="25" s="1"/>
  <c r="AP449" i="25" s="1"/>
  <c r="AR447" i="25"/>
  <c r="AM448" i="25"/>
  <c r="AL448" i="25" s="1"/>
  <c r="AR448" i="25" l="1"/>
  <c r="AM449" i="25"/>
  <c r="AL449" i="25" s="1"/>
  <c r="AO449" i="25"/>
  <c r="AN449" i="25" s="1"/>
  <c r="AQ450" i="25" s="1"/>
  <c r="AP450" i="25" s="1"/>
  <c r="F449" i="25"/>
  <c r="E449" i="25" s="1"/>
  <c r="H450" i="25" s="1"/>
  <c r="G450" i="25" s="1"/>
  <c r="I448" i="25"/>
  <c r="L449" i="25" s="1"/>
  <c r="K449" i="25" s="1"/>
  <c r="D449" i="25"/>
  <c r="C449" i="25" s="1"/>
  <c r="AO450" i="25" l="1"/>
  <c r="AN450" i="25" s="1"/>
  <c r="AQ451" i="25" s="1"/>
  <c r="AP451" i="25" s="1"/>
  <c r="AR449" i="25"/>
  <c r="AM450" i="25"/>
  <c r="AL450" i="25" s="1"/>
  <c r="I449" i="25"/>
  <c r="L450" i="25" s="1"/>
  <c r="K450" i="25" s="1"/>
  <c r="F450" i="25"/>
  <c r="E450" i="25" s="1"/>
  <c r="H451" i="25" s="1"/>
  <c r="G451" i="25" s="1"/>
  <c r="D450" i="25"/>
  <c r="C450" i="25" s="1"/>
  <c r="AR450" i="25" l="1"/>
  <c r="AM451" i="25"/>
  <c r="AL451" i="25" s="1"/>
  <c r="AO451" i="25"/>
  <c r="AN451" i="25" s="1"/>
  <c r="D451" i="25"/>
  <c r="C451" i="25" s="1"/>
  <c r="F451" i="25"/>
  <c r="E451" i="25" s="1"/>
  <c r="H452" i="25" s="1"/>
  <c r="G452" i="25" s="1"/>
  <c r="I450" i="25"/>
  <c r="L451" i="25" s="1"/>
  <c r="K451" i="25" s="1"/>
  <c r="D452" i="25" l="1"/>
  <c r="C452" i="25" s="1"/>
  <c r="F452" i="25"/>
  <c r="E452" i="25" s="1"/>
  <c r="H453" i="25" s="1"/>
  <c r="G453" i="25" s="1"/>
  <c r="I451" i="25"/>
  <c r="L452" i="25" s="1"/>
  <c r="K452" i="25" s="1"/>
  <c r="AQ452" i="25"/>
  <c r="AP452" i="25" s="1"/>
  <c r="AR451" i="25"/>
  <c r="AM452" i="25"/>
  <c r="AL452" i="25" s="1"/>
  <c r="AO452" i="25"/>
  <c r="AN452" i="25" s="1"/>
  <c r="AQ453" i="25" l="1"/>
  <c r="AP453" i="25" s="1"/>
  <c r="AR452" i="25"/>
  <c r="AM453" i="25"/>
  <c r="AL453" i="25" s="1"/>
  <c r="AO453" i="25"/>
  <c r="AN453" i="25" s="1"/>
  <c r="I452" i="25"/>
  <c r="L453" i="25" s="1"/>
  <c r="K453" i="25" s="1"/>
  <c r="F453" i="25"/>
  <c r="E453" i="25" s="1"/>
  <c r="H454" i="25" s="1"/>
  <c r="G454" i="25" s="1"/>
  <c r="D453" i="25"/>
  <c r="C453" i="25" s="1"/>
  <c r="AQ454" i="25" l="1"/>
  <c r="AP454" i="25" s="1"/>
  <c r="I453" i="25"/>
  <c r="L454" i="25" s="1"/>
  <c r="K454" i="25" s="1"/>
  <c r="D454" i="25"/>
  <c r="C454" i="25" s="1"/>
  <c r="F454" i="25"/>
  <c r="E454" i="25" s="1"/>
  <c r="H455" i="25" s="1"/>
  <c r="G455" i="25" s="1"/>
  <c r="AR453" i="25"/>
  <c r="AM454" i="25"/>
  <c r="AL454" i="25" s="1"/>
  <c r="AO454" i="25"/>
  <c r="AN454" i="25" s="1"/>
  <c r="AQ455" i="25" s="1"/>
  <c r="AP455" i="25" s="1"/>
  <c r="AR454" i="25" l="1"/>
  <c r="AM455" i="25"/>
  <c r="AL455" i="25" s="1"/>
  <c r="AO455" i="25"/>
  <c r="AN455" i="25" s="1"/>
  <c r="AQ456" i="25" s="1"/>
  <c r="AP456" i="25" s="1"/>
  <c r="D455" i="25"/>
  <c r="C455" i="25" s="1"/>
  <c r="F455" i="25"/>
  <c r="E455" i="25" s="1"/>
  <c r="H456" i="25" s="1"/>
  <c r="G456" i="25" s="1"/>
  <c r="I454" i="25"/>
  <c r="L455" i="25" s="1"/>
  <c r="K455" i="25" s="1"/>
  <c r="I455" i="25" l="1"/>
  <c r="L456" i="25" s="1"/>
  <c r="K456" i="25" s="1"/>
  <c r="F456" i="25"/>
  <c r="E456" i="25" s="1"/>
  <c r="H457" i="25" s="1"/>
  <c r="G457" i="25" s="1"/>
  <c r="D456" i="25"/>
  <c r="C456" i="25" s="1"/>
  <c r="AO456" i="25"/>
  <c r="AN456" i="25" s="1"/>
  <c r="AQ457" i="25" s="1"/>
  <c r="AP457" i="25" s="1"/>
  <c r="AR455" i="25"/>
  <c r="AM456" i="25"/>
  <c r="AL456" i="25" s="1"/>
  <c r="F457" i="25" l="1"/>
  <c r="E457" i="25" s="1"/>
  <c r="H458" i="25" s="1"/>
  <c r="G458" i="25" s="1"/>
  <c r="D457" i="25"/>
  <c r="C457" i="25" s="1"/>
  <c r="I456" i="25"/>
  <c r="L457" i="25" s="1"/>
  <c r="K457" i="25" s="1"/>
  <c r="AM457" i="25"/>
  <c r="AL457" i="25" s="1"/>
  <c r="AO457" i="25"/>
  <c r="AN457" i="25" s="1"/>
  <c r="AQ458" i="25" s="1"/>
  <c r="AP458" i="25" s="1"/>
  <c r="AR456" i="25"/>
  <c r="I457" i="25" l="1"/>
  <c r="L458" i="25" s="1"/>
  <c r="K458" i="25" s="1"/>
  <c r="D458" i="25"/>
  <c r="C458" i="25" s="1"/>
  <c r="F458" i="25"/>
  <c r="E458" i="25" s="1"/>
  <c r="H459" i="25" s="1"/>
  <c r="G459" i="25" s="1"/>
  <c r="AR457" i="25"/>
  <c r="AM458" i="25"/>
  <c r="AL458" i="25" s="1"/>
  <c r="AO458" i="25"/>
  <c r="AN458" i="25" s="1"/>
  <c r="AQ459" i="25" s="1"/>
  <c r="AP459" i="25" s="1"/>
  <c r="F459" i="25" l="1"/>
  <c r="E459" i="25" s="1"/>
  <c r="H460" i="25" s="1"/>
  <c r="G460" i="25" s="1"/>
  <c r="I458" i="25"/>
  <c r="L459" i="25" s="1"/>
  <c r="K459" i="25" s="1"/>
  <c r="D459" i="25"/>
  <c r="C459" i="25" s="1"/>
  <c r="AM459" i="25"/>
  <c r="AL459" i="25" s="1"/>
  <c r="AR458" i="25"/>
  <c r="AO459" i="25"/>
  <c r="AN459" i="25" s="1"/>
  <c r="AQ460" i="25" s="1"/>
  <c r="AP460" i="25" s="1"/>
  <c r="D460" i="25" l="1"/>
  <c r="C460" i="25" s="1"/>
  <c r="I459" i="25"/>
  <c r="L460" i="25" s="1"/>
  <c r="K460" i="25" s="1"/>
  <c r="F460" i="25"/>
  <c r="E460" i="25" s="1"/>
  <c r="H461" i="25" s="1"/>
  <c r="G461" i="25" s="1"/>
  <c r="AO460" i="25"/>
  <c r="AN460" i="25" s="1"/>
  <c r="AQ461" i="25" s="1"/>
  <c r="AP461" i="25" s="1"/>
  <c r="AR459" i="25"/>
  <c r="AM460" i="25"/>
  <c r="AL460" i="25" s="1"/>
  <c r="AO461" i="25" l="1"/>
  <c r="AN461" i="25" s="1"/>
  <c r="AQ462" i="25" s="1"/>
  <c r="AP462" i="25" s="1"/>
  <c r="AR460" i="25"/>
  <c r="AM461" i="25"/>
  <c r="AL461" i="25" s="1"/>
  <c r="I460" i="25"/>
  <c r="L461" i="25" s="1"/>
  <c r="K461" i="25" s="1"/>
  <c r="D461" i="25"/>
  <c r="C461" i="25" s="1"/>
  <c r="F461" i="25"/>
  <c r="E461" i="25" s="1"/>
  <c r="H462" i="25" s="1"/>
  <c r="G462" i="25" s="1"/>
  <c r="D462" i="25" l="1"/>
  <c r="C462" i="25" s="1"/>
  <c r="F462" i="25"/>
  <c r="E462" i="25" s="1"/>
  <c r="H463" i="25" s="1"/>
  <c r="G463" i="25" s="1"/>
  <c r="I461" i="25"/>
  <c r="L462" i="25" s="1"/>
  <c r="K462" i="25" s="1"/>
  <c r="AO462" i="25"/>
  <c r="AN462" i="25" s="1"/>
  <c r="AQ463" i="25" s="1"/>
  <c r="AP463" i="25" s="1"/>
  <c r="AR461" i="25"/>
  <c r="AM462" i="25"/>
  <c r="AL462" i="25" s="1"/>
  <c r="AM463" i="25" l="1"/>
  <c r="AL463" i="25" s="1"/>
  <c r="AR462" i="25"/>
  <c r="AO463" i="25"/>
  <c r="AN463" i="25" s="1"/>
  <c r="AQ464" i="25" s="1"/>
  <c r="AP464" i="25" s="1"/>
  <c r="I462" i="25"/>
  <c r="L463" i="25" s="1"/>
  <c r="K463" i="25" s="1"/>
  <c r="F463" i="25"/>
  <c r="E463" i="25" s="1"/>
  <c r="H464" i="25" s="1"/>
  <c r="G464" i="25" s="1"/>
  <c r="D463" i="25"/>
  <c r="C463" i="25" s="1"/>
  <c r="D464" i="25" l="1"/>
  <c r="C464" i="25" s="1"/>
  <c r="F464" i="25"/>
  <c r="E464" i="25" s="1"/>
  <c r="H465" i="25" s="1"/>
  <c r="G465" i="25" s="1"/>
  <c r="I463" i="25"/>
  <c r="L464" i="25" s="1"/>
  <c r="K464" i="25" s="1"/>
  <c r="AR463" i="25"/>
  <c r="AM464" i="25"/>
  <c r="AL464" i="25" s="1"/>
  <c r="AO464" i="25"/>
  <c r="AN464" i="25" s="1"/>
  <c r="AQ465" i="25" s="1"/>
  <c r="AP465" i="25" s="1"/>
  <c r="AO465" i="25" l="1"/>
  <c r="AN465" i="25" s="1"/>
  <c r="AQ466" i="25" s="1"/>
  <c r="AP466" i="25" s="1"/>
  <c r="AM465" i="25"/>
  <c r="AL465" i="25" s="1"/>
  <c r="AR464" i="25"/>
  <c r="I464" i="25"/>
  <c r="L465" i="25" s="1"/>
  <c r="K465" i="25" s="1"/>
  <c r="D465" i="25"/>
  <c r="C465" i="25" s="1"/>
  <c r="F465" i="25"/>
  <c r="E465" i="25" s="1"/>
  <c r="H466" i="25" s="1"/>
  <c r="G466" i="25" s="1"/>
  <c r="I465" i="25" l="1"/>
  <c r="L466" i="25" s="1"/>
  <c r="K466" i="25" s="1"/>
  <c r="D466" i="25"/>
  <c r="C466" i="25" s="1"/>
  <c r="F466" i="25"/>
  <c r="E466" i="25" s="1"/>
  <c r="H467" i="25" s="1"/>
  <c r="G467" i="25" s="1"/>
  <c r="AR465" i="25"/>
  <c r="AM466" i="25"/>
  <c r="AL466" i="25" s="1"/>
  <c r="AO466" i="25"/>
  <c r="AN466" i="25" s="1"/>
  <c r="AQ467" i="25" s="1"/>
  <c r="AP467" i="25" s="1"/>
  <c r="I466" i="25" l="1"/>
  <c r="L467" i="25" s="1"/>
  <c r="K467" i="25" s="1"/>
  <c r="D467" i="25"/>
  <c r="C467" i="25" s="1"/>
  <c r="F467" i="25"/>
  <c r="E467" i="25" s="1"/>
  <c r="H468" i="25" s="1"/>
  <c r="G468" i="25" s="1"/>
  <c r="AO467" i="25"/>
  <c r="AN467" i="25" s="1"/>
  <c r="AQ468" i="25" s="1"/>
  <c r="AP468" i="25" s="1"/>
  <c r="AR466" i="25"/>
  <c r="AM467" i="25"/>
  <c r="AL467" i="25" s="1"/>
  <c r="AR467" i="25" l="1"/>
  <c r="AM468" i="25"/>
  <c r="AL468" i="25" s="1"/>
  <c r="AO468" i="25"/>
  <c r="AN468" i="25" s="1"/>
  <c r="AQ469" i="25" s="1"/>
  <c r="AP469" i="25" s="1"/>
  <c r="D468" i="25"/>
  <c r="C468" i="25" s="1"/>
  <c r="F468" i="25"/>
  <c r="E468" i="25" s="1"/>
  <c r="H469" i="25" s="1"/>
  <c r="G469" i="25" s="1"/>
  <c r="I467" i="25"/>
  <c r="L468" i="25" s="1"/>
  <c r="K468" i="25" s="1"/>
  <c r="D469" i="25" l="1"/>
  <c r="C469" i="25" s="1"/>
  <c r="F469" i="25"/>
  <c r="E469" i="25" s="1"/>
  <c r="H470" i="25" s="1"/>
  <c r="G470" i="25" s="1"/>
  <c r="I468" i="25"/>
  <c r="L469" i="25" s="1"/>
  <c r="K469" i="25" s="1"/>
  <c r="AO469" i="25"/>
  <c r="AN469" i="25" s="1"/>
  <c r="AQ470" i="25" s="1"/>
  <c r="AP470" i="25" s="1"/>
  <c r="AR468" i="25"/>
  <c r="AM469" i="25"/>
  <c r="AL469" i="25" s="1"/>
  <c r="AO470" i="25" l="1"/>
  <c r="AN470" i="25" s="1"/>
  <c r="AQ471" i="25" s="1"/>
  <c r="AP471" i="25" s="1"/>
  <c r="AR469" i="25"/>
  <c r="AM470" i="25"/>
  <c r="AL470" i="25" s="1"/>
  <c r="I469" i="25"/>
  <c r="L470" i="25" s="1"/>
  <c r="K470" i="25" s="1"/>
  <c r="D470" i="25"/>
  <c r="C470" i="25" s="1"/>
  <c r="F470" i="25"/>
  <c r="E470" i="25" s="1"/>
  <c r="H471" i="25" s="1"/>
  <c r="G471" i="25" s="1"/>
  <c r="AR470" i="25" l="1"/>
  <c r="AM471" i="25"/>
  <c r="AL471" i="25" s="1"/>
  <c r="AO471" i="25"/>
  <c r="AN471" i="25" s="1"/>
  <c r="AQ472" i="25" s="1"/>
  <c r="AP472" i="25" s="1"/>
  <c r="D471" i="25"/>
  <c r="C471" i="25" s="1"/>
  <c r="I470" i="25"/>
  <c r="L471" i="25" s="1"/>
  <c r="K471" i="25" s="1"/>
  <c r="F471" i="25"/>
  <c r="E471" i="25" s="1"/>
  <c r="H472" i="25" s="1"/>
  <c r="G472" i="25" s="1"/>
  <c r="D472" i="25" l="1"/>
  <c r="C472" i="25" s="1"/>
  <c r="F472" i="25"/>
  <c r="E472" i="25" s="1"/>
  <c r="H473" i="25" s="1"/>
  <c r="G473" i="25" s="1"/>
  <c r="I471" i="25"/>
  <c r="L472" i="25" s="1"/>
  <c r="K472" i="25" s="1"/>
  <c r="AM472" i="25"/>
  <c r="AL472" i="25" s="1"/>
  <c r="AO472" i="25"/>
  <c r="AN472" i="25" s="1"/>
  <c r="AQ473" i="25" s="1"/>
  <c r="AP473" i="25" s="1"/>
  <c r="AR471" i="25"/>
  <c r="AO473" i="25" l="1"/>
  <c r="AN473" i="25" s="1"/>
  <c r="AQ474" i="25" s="1"/>
  <c r="AP474" i="25" s="1"/>
  <c r="AM473" i="25"/>
  <c r="AL473" i="25" s="1"/>
  <c r="AR472" i="25"/>
  <c r="I472" i="25"/>
  <c r="L473" i="25" s="1"/>
  <c r="K473" i="25" s="1"/>
  <c r="F473" i="25"/>
  <c r="E473" i="25" s="1"/>
  <c r="H474" i="25" s="1"/>
  <c r="G474" i="25" s="1"/>
  <c r="D473" i="25"/>
  <c r="C473" i="25" s="1"/>
  <c r="D474" i="25" l="1"/>
  <c r="C474" i="25" s="1"/>
  <c r="I473" i="25"/>
  <c r="L474" i="25" s="1"/>
  <c r="K474" i="25" s="1"/>
  <c r="F474" i="25"/>
  <c r="E474" i="25" s="1"/>
  <c r="H475" i="25" s="1"/>
  <c r="G475" i="25" s="1"/>
  <c r="AR473" i="25"/>
  <c r="AO474" i="25"/>
  <c r="AN474" i="25" s="1"/>
  <c r="AQ475" i="25" s="1"/>
  <c r="AP475" i="25" s="1"/>
  <c r="AM474" i="25"/>
  <c r="AL474" i="25" s="1"/>
  <c r="AR474" i="25" l="1"/>
  <c r="AM475" i="25"/>
  <c r="AL475" i="25" s="1"/>
  <c r="AO475" i="25"/>
  <c r="AN475" i="25" s="1"/>
  <c r="AQ476" i="25" s="1"/>
  <c r="AP476" i="25" s="1"/>
  <c r="I474" i="25"/>
  <c r="L475" i="25" s="1"/>
  <c r="K475" i="25" s="1"/>
  <c r="D475" i="25"/>
  <c r="C475" i="25" s="1"/>
  <c r="F475" i="25"/>
  <c r="E475" i="25" s="1"/>
  <c r="H476" i="25" s="1"/>
  <c r="G476" i="25" s="1"/>
  <c r="AO476" i="25" l="1"/>
  <c r="AN476" i="25" s="1"/>
  <c r="AQ477" i="25" s="1"/>
  <c r="AP477" i="25" s="1"/>
  <c r="AR475" i="25"/>
  <c r="AM476" i="25"/>
  <c r="AL476" i="25" s="1"/>
  <c r="I475" i="25"/>
  <c r="L476" i="25" s="1"/>
  <c r="K476" i="25" s="1"/>
  <c r="D476" i="25"/>
  <c r="C476" i="25" s="1"/>
  <c r="F476" i="25"/>
  <c r="E476" i="25" s="1"/>
  <c r="H477" i="25" s="1"/>
  <c r="G477" i="25" s="1"/>
  <c r="AO477" i="25" l="1"/>
  <c r="AN477" i="25" s="1"/>
  <c r="AQ478" i="25" s="1"/>
  <c r="AP478" i="25" s="1"/>
  <c r="AR476" i="25"/>
  <c r="AM477" i="25"/>
  <c r="AL477" i="25" s="1"/>
  <c r="I476" i="25"/>
  <c r="L477" i="25" s="1"/>
  <c r="K477" i="25" s="1"/>
  <c r="D477" i="25"/>
  <c r="C477" i="25" s="1"/>
  <c r="F477" i="25"/>
  <c r="E477" i="25" s="1"/>
  <c r="H478" i="25" s="1"/>
  <c r="G478" i="25" s="1"/>
  <c r="I477" i="25" l="1"/>
  <c r="L478" i="25" s="1"/>
  <c r="K478" i="25" s="1"/>
  <c r="D478" i="25"/>
  <c r="C478" i="25" s="1"/>
  <c r="F478" i="25"/>
  <c r="E478" i="25" s="1"/>
  <c r="H479" i="25" s="1"/>
  <c r="G479" i="25" s="1"/>
  <c r="AO478" i="25"/>
  <c r="AN478" i="25" s="1"/>
  <c r="AQ479" i="25" s="1"/>
  <c r="AP479" i="25" s="1"/>
  <c r="AR477" i="25"/>
  <c r="AM478" i="25"/>
  <c r="AL478" i="25" s="1"/>
  <c r="AO479" i="25" l="1"/>
  <c r="AN479" i="25" s="1"/>
  <c r="AQ480" i="25" s="1"/>
  <c r="AP480" i="25" s="1"/>
  <c r="AM479" i="25"/>
  <c r="AL479" i="25" s="1"/>
  <c r="AR478" i="25"/>
  <c r="I478" i="25"/>
  <c r="L479" i="25" s="1"/>
  <c r="K479" i="25" s="1"/>
  <c r="D479" i="25"/>
  <c r="C479" i="25" s="1"/>
  <c r="F479" i="25"/>
  <c r="E479" i="25" s="1"/>
  <c r="H480" i="25" s="1"/>
  <c r="G480" i="25" s="1"/>
  <c r="I479" i="25" l="1"/>
  <c r="L480" i="25" s="1"/>
  <c r="K480" i="25" s="1"/>
  <c r="D480" i="25"/>
  <c r="C480" i="25" s="1"/>
  <c r="F480" i="25"/>
  <c r="E480" i="25" s="1"/>
  <c r="H481" i="25" s="1"/>
  <c r="G481" i="25" s="1"/>
  <c r="AO480" i="25"/>
  <c r="AN480" i="25" s="1"/>
  <c r="AR479" i="25"/>
  <c r="AM480" i="25"/>
  <c r="AL480" i="25" s="1"/>
  <c r="AQ481" i="25" l="1"/>
  <c r="AP481" i="25" s="1"/>
  <c r="AM481" i="25"/>
  <c r="AL481" i="25" s="1"/>
  <c r="AR480" i="25"/>
  <c r="AO481" i="25"/>
  <c r="AN481" i="25" s="1"/>
  <c r="D481" i="25"/>
  <c r="C481" i="25" s="1"/>
  <c r="F481" i="25"/>
  <c r="E481" i="25" s="1"/>
  <c r="H482" i="25" s="1"/>
  <c r="G482" i="25" s="1"/>
  <c r="I480" i="25"/>
  <c r="L481" i="25" s="1"/>
  <c r="K481" i="25" s="1"/>
  <c r="AQ482" i="25" l="1"/>
  <c r="AP482" i="25" s="1"/>
  <c r="AM482" i="25"/>
  <c r="AL482" i="25" s="1"/>
  <c r="AO482" i="25"/>
  <c r="AN482" i="25" s="1"/>
  <c r="AQ483" i="25" s="1"/>
  <c r="AP483" i="25" s="1"/>
  <c r="AR481" i="25"/>
  <c r="F482" i="25"/>
  <c r="E482" i="25" s="1"/>
  <c r="H483" i="25" s="1"/>
  <c r="G483" i="25" s="1"/>
  <c r="I481" i="25"/>
  <c r="L482" i="25" s="1"/>
  <c r="K482" i="25" s="1"/>
  <c r="D482" i="25"/>
  <c r="C482" i="25" s="1"/>
  <c r="D483" i="25" l="1"/>
  <c r="C483" i="25" s="1"/>
  <c r="I482" i="25"/>
  <c r="L483" i="25" s="1"/>
  <c r="K483" i="25" s="1"/>
  <c r="F483" i="25"/>
  <c r="E483" i="25" s="1"/>
  <c r="H484" i="25" s="1"/>
  <c r="G484" i="25" s="1"/>
  <c r="AR482" i="25"/>
  <c r="AM483" i="25"/>
  <c r="AL483" i="25" s="1"/>
  <c r="AO483" i="25"/>
  <c r="AN483" i="25" s="1"/>
  <c r="AQ484" i="25" s="1"/>
  <c r="AP484" i="25" s="1"/>
  <c r="AR483" i="25" l="1"/>
  <c r="AM484" i="25"/>
  <c r="AL484" i="25" s="1"/>
  <c r="AO484" i="25"/>
  <c r="AN484" i="25" s="1"/>
  <c r="AQ485" i="25" s="1"/>
  <c r="AP485" i="25" s="1"/>
  <c r="I483" i="25"/>
  <c r="L484" i="25" s="1"/>
  <c r="K484" i="25" s="1"/>
  <c r="F484" i="25"/>
  <c r="E484" i="25" s="1"/>
  <c r="H485" i="25" s="1"/>
  <c r="G485" i="25" s="1"/>
  <c r="D484" i="25"/>
  <c r="C484" i="25" s="1"/>
  <c r="D485" i="25" l="1"/>
  <c r="C485" i="25" s="1"/>
  <c r="I484" i="25"/>
  <c r="L485" i="25" s="1"/>
  <c r="K485" i="25" s="1"/>
  <c r="F485" i="25"/>
  <c r="E485" i="25" s="1"/>
  <c r="H486" i="25" s="1"/>
  <c r="G486" i="25" s="1"/>
  <c r="AR484" i="25"/>
  <c r="AM485" i="25"/>
  <c r="AL485" i="25" s="1"/>
  <c r="AO485" i="25"/>
  <c r="AN485" i="25" s="1"/>
  <c r="AQ486" i="25" s="1"/>
  <c r="AP486" i="25" s="1"/>
  <c r="AR485" i="25" l="1"/>
  <c r="AM486" i="25"/>
  <c r="AL486" i="25" s="1"/>
  <c r="AO486" i="25"/>
  <c r="AN486" i="25" s="1"/>
  <c r="AQ487" i="25" s="1"/>
  <c r="AP487" i="25" s="1"/>
  <c r="I485" i="25"/>
  <c r="L486" i="25" s="1"/>
  <c r="K486" i="25" s="1"/>
  <c r="D486" i="25"/>
  <c r="C486" i="25" s="1"/>
  <c r="F486" i="25"/>
  <c r="E486" i="25" s="1"/>
  <c r="H487" i="25" s="1"/>
  <c r="G487" i="25" s="1"/>
  <c r="AO487" i="25" l="1"/>
  <c r="AN487" i="25" s="1"/>
  <c r="AQ488" i="25" s="1"/>
  <c r="AP488" i="25" s="1"/>
  <c r="AR486" i="25"/>
  <c r="AM487" i="25"/>
  <c r="AL487" i="25" s="1"/>
  <c r="D487" i="25"/>
  <c r="C487" i="25" s="1"/>
  <c r="I486" i="25"/>
  <c r="L487" i="25" s="1"/>
  <c r="K487" i="25" s="1"/>
  <c r="F487" i="25"/>
  <c r="E487" i="25" s="1"/>
  <c r="H488" i="25" s="1"/>
  <c r="G488" i="25" s="1"/>
  <c r="I487" i="25" l="1"/>
  <c r="L488" i="25" s="1"/>
  <c r="K488" i="25" s="1"/>
  <c r="D488" i="25"/>
  <c r="C488" i="25" s="1"/>
  <c r="F488" i="25"/>
  <c r="E488" i="25" s="1"/>
  <c r="H489" i="25" s="1"/>
  <c r="G489" i="25" s="1"/>
  <c r="AR487" i="25"/>
  <c r="AO488" i="25"/>
  <c r="AN488" i="25" s="1"/>
  <c r="AQ489" i="25" s="1"/>
  <c r="AP489" i="25" s="1"/>
  <c r="AM488" i="25"/>
  <c r="AL488" i="25" s="1"/>
  <c r="AM489" i="25" l="1"/>
  <c r="AL489" i="25" s="1"/>
  <c r="AO489" i="25"/>
  <c r="AN489" i="25" s="1"/>
  <c r="AR488" i="25"/>
  <c r="D489" i="25"/>
  <c r="C489" i="25" s="1"/>
  <c r="I488" i="25"/>
  <c r="L489" i="25" s="1"/>
  <c r="K489" i="25" s="1"/>
  <c r="F489" i="25"/>
  <c r="E489" i="25" s="1"/>
  <c r="H490" i="25" s="1"/>
  <c r="G490" i="25" s="1"/>
  <c r="D490" i="25" l="1"/>
  <c r="C490" i="25" s="1"/>
  <c r="F490" i="25"/>
  <c r="E490" i="25" s="1"/>
  <c r="H491" i="25" s="1"/>
  <c r="G491" i="25" s="1"/>
  <c r="I489" i="25"/>
  <c r="L490" i="25" s="1"/>
  <c r="K490" i="25" s="1"/>
  <c r="AQ490" i="25"/>
  <c r="AP490" i="25" s="1"/>
  <c r="AR489" i="25"/>
  <c r="AM490" i="25"/>
  <c r="AL490" i="25" s="1"/>
  <c r="AO490" i="25"/>
  <c r="AN490" i="25" s="1"/>
  <c r="AQ491" i="25" l="1"/>
  <c r="AP491" i="25" s="1"/>
  <c r="AR490" i="25"/>
  <c r="AO491" i="25"/>
  <c r="AN491" i="25" s="1"/>
  <c r="AM491" i="25"/>
  <c r="AL491" i="25" s="1"/>
  <c r="D491" i="25"/>
  <c r="C491" i="25" s="1"/>
  <c r="I490" i="25"/>
  <c r="L491" i="25" s="1"/>
  <c r="K491" i="25" s="1"/>
  <c r="F491" i="25"/>
  <c r="E491" i="25" s="1"/>
  <c r="H492" i="25" s="1"/>
  <c r="G492" i="25" s="1"/>
  <c r="AQ492" i="25" l="1"/>
  <c r="AP492" i="25" s="1"/>
  <c r="I491" i="25"/>
  <c r="L492" i="25" s="1"/>
  <c r="K492" i="25" s="1"/>
  <c r="D492" i="25"/>
  <c r="C492" i="25" s="1"/>
  <c r="F492" i="25"/>
  <c r="E492" i="25" s="1"/>
  <c r="H493" i="25" s="1"/>
  <c r="G493" i="25" s="1"/>
  <c r="AO492" i="25"/>
  <c r="AN492" i="25" s="1"/>
  <c r="AQ493" i="25" s="1"/>
  <c r="AP493" i="25" s="1"/>
  <c r="AR491" i="25"/>
  <c r="AM492" i="25"/>
  <c r="AL492" i="25" s="1"/>
  <c r="AR492" i="25" l="1"/>
  <c r="AM493" i="25"/>
  <c r="AL493" i="25" s="1"/>
  <c r="AO493" i="25"/>
  <c r="AN493" i="25" s="1"/>
  <c r="AQ494" i="25" s="1"/>
  <c r="AP494" i="25" s="1"/>
  <c r="I492" i="25"/>
  <c r="L493" i="25" s="1"/>
  <c r="K493" i="25" s="1"/>
  <c r="F493" i="25"/>
  <c r="E493" i="25" s="1"/>
  <c r="H494" i="25" s="1"/>
  <c r="G494" i="25" s="1"/>
  <c r="D493" i="25"/>
  <c r="C493" i="25" s="1"/>
  <c r="I493" i="25" l="1"/>
  <c r="L494" i="25" s="1"/>
  <c r="K494" i="25" s="1"/>
  <c r="D494" i="25"/>
  <c r="C494" i="25" s="1"/>
  <c r="F494" i="25"/>
  <c r="E494" i="25" s="1"/>
  <c r="H495" i="25" s="1"/>
  <c r="G495" i="25" s="1"/>
  <c r="AR493" i="25"/>
  <c r="AO494" i="25"/>
  <c r="AN494" i="25" s="1"/>
  <c r="AQ495" i="25" s="1"/>
  <c r="AP495" i="25" s="1"/>
  <c r="AM494" i="25"/>
  <c r="AL494" i="25" s="1"/>
  <c r="AM495" i="25" l="1"/>
  <c r="AL495" i="25" s="1"/>
  <c r="AO495" i="25"/>
  <c r="AN495" i="25" s="1"/>
  <c r="AQ496" i="25" s="1"/>
  <c r="AP496" i="25" s="1"/>
  <c r="AR494" i="25"/>
  <c r="D495" i="25"/>
  <c r="C495" i="25" s="1"/>
  <c r="F495" i="25"/>
  <c r="E495" i="25" s="1"/>
  <c r="H496" i="25" s="1"/>
  <c r="G496" i="25" s="1"/>
  <c r="I494" i="25"/>
  <c r="L495" i="25" s="1"/>
  <c r="K495" i="25" s="1"/>
  <c r="AR495" i="25" l="1"/>
  <c r="AM496" i="25"/>
  <c r="AL496" i="25" s="1"/>
  <c r="AO496" i="25"/>
  <c r="AN496" i="25" s="1"/>
  <c r="AQ497" i="25" s="1"/>
  <c r="AP497" i="25" s="1"/>
  <c r="D496" i="25"/>
  <c r="C496" i="25" s="1"/>
  <c r="F496" i="25"/>
  <c r="E496" i="25" s="1"/>
  <c r="H497" i="25" s="1"/>
  <c r="G497" i="25" s="1"/>
  <c r="I495" i="25"/>
  <c r="L496" i="25" s="1"/>
  <c r="K496" i="25" s="1"/>
  <c r="D497" i="25" l="1"/>
  <c r="C497" i="25" s="1"/>
  <c r="F497" i="25"/>
  <c r="E497" i="25" s="1"/>
  <c r="H498" i="25" s="1"/>
  <c r="G498" i="25" s="1"/>
  <c r="I496" i="25"/>
  <c r="L497" i="25" s="1"/>
  <c r="K497" i="25" s="1"/>
  <c r="AR496" i="25"/>
  <c r="AM497" i="25"/>
  <c r="AL497" i="25" s="1"/>
  <c r="AO497" i="25"/>
  <c r="AN497" i="25" s="1"/>
  <c r="AQ498" i="25" s="1"/>
  <c r="AP498" i="25" s="1"/>
  <c r="AO498" i="25" l="1"/>
  <c r="AN498" i="25" s="1"/>
  <c r="AQ499" i="25" s="1"/>
  <c r="AP499" i="25" s="1"/>
  <c r="AR497" i="25"/>
  <c r="AM498" i="25"/>
  <c r="AL498" i="25" s="1"/>
  <c r="D498" i="25"/>
  <c r="C498" i="25" s="1"/>
  <c r="F498" i="25"/>
  <c r="E498" i="25" s="1"/>
  <c r="H499" i="25" s="1"/>
  <c r="G499" i="25" s="1"/>
  <c r="I497" i="25"/>
  <c r="L498" i="25" s="1"/>
  <c r="K498" i="25" s="1"/>
  <c r="D499" i="25" l="1"/>
  <c r="C499" i="25" s="1"/>
  <c r="I498" i="25"/>
  <c r="L499" i="25" s="1"/>
  <c r="K499" i="25" s="1"/>
  <c r="F499" i="25"/>
  <c r="E499" i="25" s="1"/>
  <c r="H500" i="25" s="1"/>
  <c r="G500" i="25" s="1"/>
  <c r="AM499" i="25"/>
  <c r="AL499" i="25" s="1"/>
  <c r="AO499" i="25"/>
  <c r="AN499" i="25" s="1"/>
  <c r="AQ500" i="25" s="1"/>
  <c r="AP500" i="25" s="1"/>
  <c r="AR498" i="25"/>
  <c r="AR499" i="25" l="1"/>
  <c r="AM500" i="25"/>
  <c r="AL500" i="25" s="1"/>
  <c r="AO500" i="25"/>
  <c r="AN500" i="25" s="1"/>
  <c r="AQ501" i="25" s="1"/>
  <c r="AP501" i="25" s="1"/>
  <c r="D500" i="25"/>
  <c r="C500" i="25" s="1"/>
  <c r="I499" i="25"/>
  <c r="L500" i="25" s="1"/>
  <c r="K500" i="25" s="1"/>
  <c r="F500" i="25"/>
  <c r="E500" i="25" s="1"/>
  <c r="H501" i="25" s="1"/>
  <c r="G501" i="25" s="1"/>
  <c r="F501" i="25" l="1"/>
  <c r="E501" i="25" s="1"/>
  <c r="H502" i="25" s="1"/>
  <c r="G502" i="25" s="1"/>
  <c r="I500" i="25"/>
  <c r="L501" i="25" s="1"/>
  <c r="K501" i="25" s="1"/>
  <c r="D501" i="25"/>
  <c r="C501" i="25" s="1"/>
  <c r="AO501" i="25"/>
  <c r="AN501" i="25" s="1"/>
  <c r="AQ502" i="25" s="1"/>
  <c r="AP502" i="25" s="1"/>
  <c r="AR500" i="25"/>
  <c r="AM501" i="25"/>
  <c r="AL501" i="25" s="1"/>
  <c r="D502" i="25" l="1"/>
  <c r="C502" i="25" s="1"/>
  <c r="F502" i="25"/>
  <c r="E502" i="25" s="1"/>
  <c r="H503" i="25" s="1"/>
  <c r="G503" i="25" s="1"/>
  <c r="I501" i="25"/>
  <c r="L502" i="25" s="1"/>
  <c r="K502" i="25" s="1"/>
  <c r="AO502" i="25"/>
  <c r="AN502" i="25" s="1"/>
  <c r="AQ503" i="25" s="1"/>
  <c r="AP503" i="25" s="1"/>
  <c r="AM502" i="25"/>
  <c r="AL502" i="25" s="1"/>
  <c r="AR501" i="25"/>
  <c r="AO503" i="25" l="1"/>
  <c r="AN503" i="25" s="1"/>
  <c r="AQ504" i="25" s="1"/>
  <c r="AP504" i="25" s="1"/>
  <c r="AM503" i="25"/>
  <c r="AL503" i="25" s="1"/>
  <c r="AR502" i="25"/>
  <c r="I502" i="25"/>
  <c r="L503" i="25" s="1"/>
  <c r="K503" i="25" s="1"/>
  <c r="D503" i="25"/>
  <c r="C503" i="25" s="1"/>
  <c r="F503" i="25"/>
  <c r="E503" i="25" s="1"/>
  <c r="H504" i="25" s="1"/>
  <c r="G504" i="25" s="1"/>
  <c r="AO504" i="25" l="1"/>
  <c r="AN504" i="25" s="1"/>
  <c r="AQ505" i="25" s="1"/>
  <c r="AP505" i="25" s="1"/>
  <c r="AM504" i="25"/>
  <c r="AL504" i="25" s="1"/>
  <c r="AR503" i="25"/>
  <c r="D504" i="25"/>
  <c r="C504" i="25" s="1"/>
  <c r="F504" i="25"/>
  <c r="E504" i="25" s="1"/>
  <c r="H505" i="25" s="1"/>
  <c r="G505" i="25" s="1"/>
  <c r="I503" i="25"/>
  <c r="L504" i="25" s="1"/>
  <c r="K504" i="25" s="1"/>
  <c r="F505" i="25" l="1"/>
  <c r="E505" i="25" s="1"/>
  <c r="H506" i="25" s="1"/>
  <c r="G506" i="25" s="1"/>
  <c r="I504" i="25"/>
  <c r="L505" i="25" s="1"/>
  <c r="K505" i="25" s="1"/>
  <c r="D505" i="25"/>
  <c r="C505" i="25" s="1"/>
  <c r="AO505" i="25"/>
  <c r="AN505" i="25" s="1"/>
  <c r="AQ506" i="25" s="1"/>
  <c r="AP506" i="25" s="1"/>
  <c r="AR504" i="25"/>
  <c r="AM505" i="25"/>
  <c r="AL505" i="25" s="1"/>
  <c r="D506" i="25" l="1"/>
  <c r="C506" i="25" s="1"/>
  <c r="I505" i="25"/>
  <c r="L506" i="25" s="1"/>
  <c r="K506" i="25" s="1"/>
  <c r="F506" i="25"/>
  <c r="E506" i="25" s="1"/>
  <c r="H507" i="25" s="1"/>
  <c r="G507" i="25" s="1"/>
  <c r="AO506" i="25"/>
  <c r="AN506" i="25" s="1"/>
  <c r="AQ507" i="25" s="1"/>
  <c r="AP507" i="25" s="1"/>
  <c r="AR505" i="25"/>
  <c r="AM506" i="25"/>
  <c r="AL506" i="25" s="1"/>
  <c r="AO507" i="25" l="1"/>
  <c r="AN507" i="25" s="1"/>
  <c r="AQ508" i="25" s="1"/>
  <c r="AP508" i="25" s="1"/>
  <c r="AR506" i="25"/>
  <c r="AM507" i="25"/>
  <c r="AL507" i="25" s="1"/>
  <c r="I506" i="25"/>
  <c r="L507" i="25" s="1"/>
  <c r="K507" i="25" s="1"/>
  <c r="D507" i="25"/>
  <c r="C507" i="25" s="1"/>
  <c r="F507" i="25"/>
  <c r="E507" i="25" s="1"/>
  <c r="H508" i="25" s="1"/>
  <c r="G508" i="25" s="1"/>
  <c r="AO508" i="25" l="1"/>
  <c r="AN508" i="25" s="1"/>
  <c r="AQ509" i="25" s="1"/>
  <c r="AP509" i="25" s="1"/>
  <c r="AM508" i="25"/>
  <c r="AL508" i="25" s="1"/>
  <c r="AR507" i="25"/>
  <c r="I507" i="25"/>
  <c r="L508" i="25" s="1"/>
  <c r="K508" i="25" s="1"/>
  <c r="D508" i="25"/>
  <c r="C508" i="25" s="1"/>
  <c r="F508" i="25"/>
  <c r="E508" i="25" s="1"/>
  <c r="H509" i="25" s="1"/>
  <c r="G509" i="25" s="1"/>
  <c r="AR508" i="25" l="1"/>
  <c r="AO509" i="25"/>
  <c r="AN509" i="25" s="1"/>
  <c r="AQ510" i="25" s="1"/>
  <c r="AP510" i="25" s="1"/>
  <c r="AM509" i="25"/>
  <c r="AL509" i="25" s="1"/>
  <c r="I508" i="25"/>
  <c r="L509" i="25" s="1"/>
  <c r="K509" i="25" s="1"/>
  <c r="D509" i="25"/>
  <c r="C509" i="25" s="1"/>
  <c r="F509" i="25"/>
  <c r="E509" i="25" s="1"/>
  <c r="H510" i="25" s="1"/>
  <c r="G510" i="25" s="1"/>
  <c r="AM510" i="25" l="1"/>
  <c r="AL510" i="25" s="1"/>
  <c r="AR509" i="25"/>
  <c r="AO510" i="25"/>
  <c r="AN510" i="25" s="1"/>
  <c r="AQ511" i="25" s="1"/>
  <c r="AP511" i="25" s="1"/>
  <c r="F510" i="25"/>
  <c r="E510" i="25" s="1"/>
  <c r="H511" i="25" s="1"/>
  <c r="G511" i="25" s="1"/>
  <c r="I509" i="25"/>
  <c r="L510" i="25" s="1"/>
  <c r="K510" i="25" s="1"/>
  <c r="D510" i="25"/>
  <c r="C510" i="25" s="1"/>
  <c r="I510" i="25" l="1"/>
  <c r="L511" i="25" s="1"/>
  <c r="K511" i="25" s="1"/>
  <c r="D511" i="25"/>
  <c r="C511" i="25" s="1"/>
  <c r="F511" i="25"/>
  <c r="E511" i="25" s="1"/>
  <c r="H512" i="25" s="1"/>
  <c r="G512" i="25" s="1"/>
  <c r="AM511" i="25"/>
  <c r="AL511" i="25" s="1"/>
  <c r="AO511" i="25"/>
  <c r="AN511" i="25" s="1"/>
  <c r="AQ512" i="25" s="1"/>
  <c r="AP512" i="25" s="1"/>
  <c r="AR510" i="25"/>
  <c r="AM512" i="25" l="1"/>
  <c r="AL512" i="25" s="1"/>
  <c r="AR511" i="25"/>
  <c r="AO512" i="25"/>
  <c r="AN512" i="25" s="1"/>
  <c r="AQ513" i="25" s="1"/>
  <c r="AP513" i="25" s="1"/>
  <c r="D512" i="25"/>
  <c r="C512" i="25" s="1"/>
  <c r="I511" i="25"/>
  <c r="L512" i="25" s="1"/>
  <c r="K512" i="25" s="1"/>
  <c r="F512" i="25"/>
  <c r="E512" i="25" s="1"/>
  <c r="H513" i="25" s="1"/>
  <c r="G513" i="25" s="1"/>
  <c r="D513" i="25" l="1"/>
  <c r="C513" i="25" s="1"/>
  <c r="F513" i="25"/>
  <c r="E513" i="25" s="1"/>
  <c r="H514" i="25" s="1"/>
  <c r="G514" i="25" s="1"/>
  <c r="I512" i="25"/>
  <c r="L513" i="25" s="1"/>
  <c r="K513" i="25" s="1"/>
  <c r="AO513" i="25"/>
  <c r="AN513" i="25" s="1"/>
  <c r="AQ514" i="25" s="1"/>
  <c r="AP514" i="25" s="1"/>
  <c r="AR512" i="25"/>
  <c r="AM513" i="25"/>
  <c r="AL513" i="25" s="1"/>
  <c r="AR513" i="25" l="1"/>
  <c r="AO514" i="25"/>
  <c r="AN514" i="25" s="1"/>
  <c r="AQ515" i="25" s="1"/>
  <c r="AP515" i="25" s="1"/>
  <c r="AM514" i="25"/>
  <c r="AL514" i="25" s="1"/>
  <c r="I513" i="25"/>
  <c r="L514" i="25" s="1"/>
  <c r="K514" i="25" s="1"/>
  <c r="D514" i="25"/>
  <c r="C514" i="25" s="1"/>
  <c r="F514" i="25"/>
  <c r="E514" i="25" s="1"/>
  <c r="H515" i="25" s="1"/>
  <c r="G515" i="25" s="1"/>
  <c r="AM515" i="25" l="1"/>
  <c r="AL515" i="25" s="1"/>
  <c r="AO515" i="25"/>
  <c r="AN515" i="25" s="1"/>
  <c r="AQ516" i="25" s="1"/>
  <c r="AP516" i="25" s="1"/>
  <c r="AR514" i="25"/>
  <c r="D515" i="25"/>
  <c r="C515" i="25" s="1"/>
  <c r="F515" i="25"/>
  <c r="E515" i="25" s="1"/>
  <c r="H516" i="25" s="1"/>
  <c r="G516" i="25" s="1"/>
  <c r="I514" i="25"/>
  <c r="L515" i="25" s="1"/>
  <c r="K515" i="25" s="1"/>
  <c r="D516" i="25" l="1"/>
  <c r="C516" i="25" s="1"/>
  <c r="F516" i="25"/>
  <c r="E516" i="25" s="1"/>
  <c r="H517" i="25" s="1"/>
  <c r="G517" i="25" s="1"/>
  <c r="I515" i="25"/>
  <c r="L516" i="25" s="1"/>
  <c r="K516" i="25" s="1"/>
  <c r="AM516" i="25"/>
  <c r="AL516" i="25" s="1"/>
  <c r="AO516" i="25"/>
  <c r="AN516" i="25" s="1"/>
  <c r="AQ517" i="25" s="1"/>
  <c r="AP517" i="25" s="1"/>
  <c r="AR515" i="25"/>
  <c r="AM517" i="25" l="1"/>
  <c r="AL517" i="25" s="1"/>
  <c r="AO517" i="25"/>
  <c r="AN517" i="25" s="1"/>
  <c r="AQ518" i="25" s="1"/>
  <c r="AP518" i="25" s="1"/>
  <c r="AR516" i="25"/>
  <c r="F517" i="25"/>
  <c r="E517" i="25" s="1"/>
  <c r="H518" i="25" s="1"/>
  <c r="G518" i="25" s="1"/>
  <c r="I516" i="25"/>
  <c r="L517" i="25" s="1"/>
  <c r="K517" i="25" s="1"/>
  <c r="D517" i="25"/>
  <c r="C517" i="25" s="1"/>
  <c r="I517" i="25" l="1"/>
  <c r="L518" i="25" s="1"/>
  <c r="K518" i="25" s="1"/>
  <c r="D518" i="25"/>
  <c r="C518" i="25" s="1"/>
  <c r="F518" i="25"/>
  <c r="E518" i="25" s="1"/>
  <c r="H519" i="25" s="1"/>
  <c r="G519" i="25" s="1"/>
  <c r="AO518" i="25"/>
  <c r="AN518" i="25" s="1"/>
  <c r="AQ519" i="25" s="1"/>
  <c r="AP519" i="25" s="1"/>
  <c r="AR517" i="25"/>
  <c r="AM518" i="25"/>
  <c r="AL518" i="25" s="1"/>
  <c r="AO519" i="25" l="1"/>
  <c r="AN519" i="25" s="1"/>
  <c r="AR518" i="25"/>
  <c r="AM519" i="25"/>
  <c r="AL519" i="25" s="1"/>
  <c r="D519" i="25"/>
  <c r="C519" i="25" s="1"/>
  <c r="F519" i="25"/>
  <c r="E519" i="25" s="1"/>
  <c r="H520" i="25" s="1"/>
  <c r="G520" i="25" s="1"/>
  <c r="I518" i="25"/>
  <c r="L519" i="25" s="1"/>
  <c r="K519" i="25" s="1"/>
  <c r="D520" i="25" l="1"/>
  <c r="C520" i="25" s="1"/>
  <c r="F520" i="25"/>
  <c r="E520" i="25" s="1"/>
  <c r="H521" i="25" s="1"/>
  <c r="G521" i="25" s="1"/>
  <c r="I519" i="25"/>
  <c r="L520" i="25" s="1"/>
  <c r="K520" i="25" s="1"/>
  <c r="AR519" i="25"/>
  <c r="AM520" i="25"/>
  <c r="AL520" i="25" s="1"/>
  <c r="AO520" i="25"/>
  <c r="AN520" i="25" s="1"/>
  <c r="AQ520" i="25"/>
  <c r="AP520" i="25" s="1"/>
  <c r="AQ521" i="25" l="1"/>
  <c r="AP521" i="25" s="1"/>
  <c r="AO521" i="25"/>
  <c r="AN521" i="25" s="1"/>
  <c r="AR520" i="25"/>
  <c r="AM521" i="25"/>
  <c r="AL521" i="25" s="1"/>
  <c r="I520" i="25"/>
  <c r="L521" i="25" s="1"/>
  <c r="K521" i="25" s="1"/>
  <c r="D521" i="25"/>
  <c r="C521" i="25" s="1"/>
  <c r="F521" i="25"/>
  <c r="E521" i="25" s="1"/>
  <c r="H522" i="25" s="1"/>
  <c r="G522" i="25" s="1"/>
  <c r="AQ522" i="25" l="1"/>
  <c r="AP522" i="25" s="1"/>
  <c r="D522" i="25"/>
  <c r="C522" i="25" s="1"/>
  <c r="F522" i="25"/>
  <c r="E522" i="25" s="1"/>
  <c r="H523" i="25" s="1"/>
  <c r="G523" i="25" s="1"/>
  <c r="I521" i="25"/>
  <c r="L522" i="25" s="1"/>
  <c r="K522" i="25" s="1"/>
  <c r="AR521" i="25"/>
  <c r="AM522" i="25"/>
  <c r="AL522" i="25" s="1"/>
  <c r="AO522" i="25"/>
  <c r="AN522" i="25" s="1"/>
  <c r="AQ523" i="25" s="1"/>
  <c r="AP523" i="25" s="1"/>
  <c r="F523" i="25" l="1"/>
  <c r="E523" i="25" s="1"/>
  <c r="H524" i="25" s="1"/>
  <c r="G524" i="25" s="1"/>
  <c r="I522" i="25"/>
  <c r="L523" i="25" s="1"/>
  <c r="K523" i="25" s="1"/>
  <c r="D523" i="25"/>
  <c r="C523" i="25" s="1"/>
  <c r="AR522" i="25"/>
  <c r="AM523" i="25"/>
  <c r="AL523" i="25" s="1"/>
  <c r="AO523" i="25"/>
  <c r="AN523" i="25" s="1"/>
  <c r="AQ524" i="25" s="1"/>
  <c r="AP524" i="25" s="1"/>
  <c r="I523" i="25" l="1"/>
  <c r="L524" i="25" s="1"/>
  <c r="K524" i="25" s="1"/>
  <c r="D524" i="25"/>
  <c r="C524" i="25" s="1"/>
  <c r="F524" i="25"/>
  <c r="E524" i="25" s="1"/>
  <c r="H525" i="25" s="1"/>
  <c r="G525" i="25" s="1"/>
  <c r="AM524" i="25"/>
  <c r="AL524" i="25" s="1"/>
  <c r="AO524" i="25"/>
  <c r="AN524" i="25" s="1"/>
  <c r="AQ525" i="25" s="1"/>
  <c r="AP525" i="25" s="1"/>
  <c r="AR523" i="25"/>
  <c r="AR524" i="25" l="1"/>
  <c r="AO525" i="25"/>
  <c r="AN525" i="25" s="1"/>
  <c r="AQ526" i="25" s="1"/>
  <c r="AP526" i="25" s="1"/>
  <c r="AM525" i="25"/>
  <c r="AL525" i="25" s="1"/>
  <c r="D525" i="25"/>
  <c r="C525" i="25" s="1"/>
  <c r="F525" i="25"/>
  <c r="E525" i="25" s="1"/>
  <c r="H526" i="25" s="1"/>
  <c r="G526" i="25" s="1"/>
  <c r="I524" i="25"/>
  <c r="L525" i="25" s="1"/>
  <c r="K525" i="25" s="1"/>
  <c r="I525" i="25" l="1"/>
  <c r="L526" i="25" s="1"/>
  <c r="K526" i="25" s="1"/>
  <c r="D526" i="25"/>
  <c r="C526" i="25" s="1"/>
  <c r="F526" i="25"/>
  <c r="E526" i="25" s="1"/>
  <c r="H527" i="25" s="1"/>
  <c r="G527" i="25" s="1"/>
  <c r="AM526" i="25"/>
  <c r="AL526" i="25" s="1"/>
  <c r="AO526" i="25"/>
  <c r="AN526" i="25" s="1"/>
  <c r="AQ527" i="25" s="1"/>
  <c r="AP527" i="25" s="1"/>
  <c r="AR525" i="25"/>
  <c r="AR526" i="25" l="1"/>
  <c r="AM527" i="25"/>
  <c r="AL527" i="25" s="1"/>
  <c r="AO527" i="25"/>
  <c r="AN527" i="25" s="1"/>
  <c r="AQ528" i="25" s="1"/>
  <c r="AP528" i="25" s="1"/>
  <c r="D527" i="25"/>
  <c r="C527" i="25" s="1"/>
  <c r="I526" i="25"/>
  <c r="L527" i="25" s="1"/>
  <c r="K527" i="25" s="1"/>
  <c r="F527" i="25"/>
  <c r="E527" i="25" s="1"/>
  <c r="H528" i="25" s="1"/>
  <c r="G528" i="25" s="1"/>
  <c r="D528" i="25" l="1"/>
  <c r="C528" i="25" s="1"/>
  <c r="F528" i="25"/>
  <c r="E528" i="25" s="1"/>
  <c r="H529" i="25" s="1"/>
  <c r="G529" i="25" s="1"/>
  <c r="I527" i="25"/>
  <c r="L528" i="25" s="1"/>
  <c r="K528" i="25" s="1"/>
  <c r="AR527" i="25"/>
  <c r="AO528" i="25"/>
  <c r="AN528" i="25" s="1"/>
  <c r="AQ529" i="25" s="1"/>
  <c r="AP529" i="25" s="1"/>
  <c r="AM528" i="25"/>
  <c r="AL528" i="25" s="1"/>
  <c r="AM529" i="25" l="1"/>
  <c r="AL529" i="25" s="1"/>
  <c r="AR528" i="25"/>
  <c r="AO529" i="25"/>
  <c r="AN529" i="25" s="1"/>
  <c r="I528" i="25"/>
  <c r="L529" i="25" s="1"/>
  <c r="K529" i="25" s="1"/>
  <c r="D529" i="25"/>
  <c r="C529" i="25" s="1"/>
  <c r="F529" i="25"/>
  <c r="E529" i="25" s="1"/>
  <c r="H530" i="25" s="1"/>
  <c r="G530" i="25" s="1"/>
  <c r="AQ530" i="25" l="1"/>
  <c r="AP530" i="25" s="1"/>
  <c r="D530" i="25"/>
  <c r="C530" i="25" s="1"/>
  <c r="F530" i="25"/>
  <c r="E530" i="25" s="1"/>
  <c r="H531" i="25" s="1"/>
  <c r="G531" i="25" s="1"/>
  <c r="I529" i="25"/>
  <c r="L530" i="25" s="1"/>
  <c r="K530" i="25" s="1"/>
  <c r="AM530" i="25"/>
  <c r="AL530" i="25" s="1"/>
  <c r="AO530" i="25"/>
  <c r="AN530" i="25" s="1"/>
  <c r="AQ531" i="25" s="1"/>
  <c r="AP531" i="25" s="1"/>
  <c r="AR529" i="25"/>
  <c r="F531" i="25" l="1"/>
  <c r="E531" i="25" s="1"/>
  <c r="H532" i="25" s="1"/>
  <c r="G532" i="25" s="1"/>
  <c r="I530" i="25"/>
  <c r="L531" i="25" s="1"/>
  <c r="K531" i="25" s="1"/>
  <c r="D531" i="25"/>
  <c r="C531" i="25" s="1"/>
  <c r="AM531" i="25"/>
  <c r="AL531" i="25" s="1"/>
  <c r="AO531" i="25"/>
  <c r="AN531" i="25" s="1"/>
  <c r="AQ532" i="25" s="1"/>
  <c r="AP532" i="25" s="1"/>
  <c r="AR530" i="25"/>
  <c r="AM532" i="25" l="1"/>
  <c r="AL532" i="25" s="1"/>
  <c r="AO532" i="25"/>
  <c r="AN532" i="25" s="1"/>
  <c r="AQ533" i="25" s="1"/>
  <c r="AP533" i="25" s="1"/>
  <c r="AR531" i="25"/>
  <c r="I531" i="25"/>
  <c r="L532" i="25" s="1"/>
  <c r="K532" i="25" s="1"/>
  <c r="D532" i="25"/>
  <c r="C532" i="25" s="1"/>
  <c r="F532" i="25"/>
  <c r="E532" i="25" s="1"/>
  <c r="H533" i="25" s="1"/>
  <c r="G533" i="25" s="1"/>
  <c r="D533" i="25" l="1"/>
  <c r="C533" i="25" s="1"/>
  <c r="F533" i="25"/>
  <c r="E533" i="25" s="1"/>
  <c r="H534" i="25" s="1"/>
  <c r="G534" i="25" s="1"/>
  <c r="I532" i="25"/>
  <c r="L533" i="25" s="1"/>
  <c r="K533" i="25" s="1"/>
  <c r="AO533" i="25"/>
  <c r="AN533" i="25" s="1"/>
  <c r="AQ534" i="25" s="1"/>
  <c r="AP534" i="25" s="1"/>
  <c r="AR532" i="25"/>
  <c r="AM533" i="25"/>
  <c r="AL533" i="25" s="1"/>
  <c r="AO534" i="25" l="1"/>
  <c r="AN534" i="25" s="1"/>
  <c r="AQ535" i="25" s="1"/>
  <c r="AP535" i="25" s="1"/>
  <c r="AM534" i="25"/>
  <c r="AL534" i="25" s="1"/>
  <c r="AR533" i="25"/>
  <c r="I533" i="25"/>
  <c r="L534" i="25" s="1"/>
  <c r="K534" i="25" s="1"/>
  <c r="D534" i="25"/>
  <c r="C534" i="25" s="1"/>
  <c r="F534" i="25"/>
  <c r="E534" i="25" s="1"/>
  <c r="H535" i="25" s="1"/>
  <c r="G535" i="25" s="1"/>
  <c r="AR534" i="25" l="1"/>
  <c r="AM535" i="25"/>
  <c r="AL535" i="25" s="1"/>
  <c r="AO535" i="25"/>
  <c r="AN535" i="25" s="1"/>
  <c r="AQ536" i="25" s="1"/>
  <c r="AP536" i="25" s="1"/>
  <c r="D535" i="25"/>
  <c r="C535" i="25" s="1"/>
  <c r="F535" i="25"/>
  <c r="E535" i="25" s="1"/>
  <c r="H536" i="25" s="1"/>
  <c r="G536" i="25" s="1"/>
  <c r="I534" i="25"/>
  <c r="L535" i="25" s="1"/>
  <c r="K535" i="25" s="1"/>
  <c r="F536" i="25" l="1"/>
  <c r="E536" i="25" s="1"/>
  <c r="H537" i="25" s="1"/>
  <c r="G537" i="25" s="1"/>
  <c r="D536" i="25"/>
  <c r="C536" i="25" s="1"/>
  <c r="I535" i="25"/>
  <c r="L536" i="25" s="1"/>
  <c r="K536" i="25" s="1"/>
  <c r="AR535" i="25"/>
  <c r="AM536" i="25"/>
  <c r="AL536" i="25" s="1"/>
  <c r="AO536" i="25"/>
  <c r="AN536" i="25" s="1"/>
  <c r="AQ537" i="25" s="1"/>
  <c r="AP537" i="25" s="1"/>
  <c r="D537" i="25" l="1"/>
  <c r="C537" i="25" s="1"/>
  <c r="F537" i="25"/>
  <c r="E537" i="25" s="1"/>
  <c r="H538" i="25" s="1"/>
  <c r="G538" i="25" s="1"/>
  <c r="I536" i="25"/>
  <c r="L537" i="25" s="1"/>
  <c r="K537" i="25" s="1"/>
  <c r="AR536" i="25"/>
  <c r="AM537" i="25"/>
  <c r="AL537" i="25" s="1"/>
  <c r="AO537" i="25"/>
  <c r="AN537" i="25" s="1"/>
  <c r="AQ538" i="25" l="1"/>
  <c r="AP538" i="25" s="1"/>
  <c r="AO538" i="25"/>
  <c r="AN538" i="25" s="1"/>
  <c r="AR537" i="25"/>
  <c r="AM538" i="25"/>
  <c r="AL538" i="25" s="1"/>
  <c r="D538" i="25"/>
  <c r="C538" i="25" s="1"/>
  <c r="F538" i="25"/>
  <c r="E538" i="25" s="1"/>
  <c r="H539" i="25" s="1"/>
  <c r="G539" i="25" s="1"/>
  <c r="I537" i="25"/>
  <c r="L538" i="25" s="1"/>
  <c r="K538" i="25" s="1"/>
  <c r="AQ539" i="25" l="1"/>
  <c r="AP539" i="25" s="1"/>
  <c r="F539" i="25"/>
  <c r="E539" i="25" s="1"/>
  <c r="H540" i="25" s="1"/>
  <c r="G540" i="25" s="1"/>
  <c r="I538" i="25"/>
  <c r="L539" i="25" s="1"/>
  <c r="K539" i="25" s="1"/>
  <c r="D539" i="25"/>
  <c r="C539" i="25" s="1"/>
  <c r="AM539" i="25"/>
  <c r="AL539" i="25" s="1"/>
  <c r="AO539" i="25"/>
  <c r="AN539" i="25" s="1"/>
  <c r="AQ540" i="25" s="1"/>
  <c r="AP540" i="25" s="1"/>
  <c r="AR538" i="25"/>
  <c r="AO540" i="25" l="1"/>
  <c r="AN540" i="25" s="1"/>
  <c r="AQ541" i="25" s="1"/>
  <c r="AP541" i="25" s="1"/>
  <c r="AR539" i="25"/>
  <c r="AM540" i="25"/>
  <c r="AL540" i="25" s="1"/>
  <c r="I539" i="25"/>
  <c r="L540" i="25" s="1"/>
  <c r="K540" i="25" s="1"/>
  <c r="D540" i="25"/>
  <c r="C540" i="25" s="1"/>
  <c r="F540" i="25"/>
  <c r="E540" i="25" s="1"/>
  <c r="H541" i="25" s="1"/>
  <c r="G541" i="25" s="1"/>
  <c r="AM541" i="25" l="1"/>
  <c r="AL541" i="25" s="1"/>
  <c r="AO541" i="25"/>
  <c r="AN541" i="25" s="1"/>
  <c r="AQ542" i="25" s="1"/>
  <c r="AP542" i="25" s="1"/>
  <c r="AR540" i="25"/>
  <c r="I540" i="25"/>
  <c r="L541" i="25" s="1"/>
  <c r="K541" i="25" s="1"/>
  <c r="D541" i="25"/>
  <c r="C541" i="25" s="1"/>
  <c r="F541" i="25"/>
  <c r="E541" i="25" s="1"/>
  <c r="H542" i="25" s="1"/>
  <c r="G542" i="25" s="1"/>
  <c r="I541" i="25" l="1"/>
  <c r="L542" i="25" s="1"/>
  <c r="K542" i="25" s="1"/>
  <c r="D542" i="25"/>
  <c r="C542" i="25" s="1"/>
  <c r="F542" i="25"/>
  <c r="E542" i="25" s="1"/>
  <c r="H543" i="25" s="1"/>
  <c r="G543" i="25" s="1"/>
  <c r="AO542" i="25"/>
  <c r="AN542" i="25" s="1"/>
  <c r="AQ543" i="25" s="1"/>
  <c r="AP543" i="25" s="1"/>
  <c r="AR541" i="25"/>
  <c r="AM542" i="25"/>
  <c r="AL542" i="25" s="1"/>
  <c r="AR542" i="25" l="1"/>
  <c r="AM543" i="25"/>
  <c r="AL543" i="25" s="1"/>
  <c r="AO543" i="25"/>
  <c r="AN543" i="25" s="1"/>
  <c r="AQ544" i="25" s="1"/>
  <c r="AP544" i="25" s="1"/>
  <c r="I542" i="25"/>
  <c r="L543" i="25" s="1"/>
  <c r="K543" i="25" s="1"/>
  <c r="D543" i="25"/>
  <c r="C543" i="25" s="1"/>
  <c r="F543" i="25"/>
  <c r="E543" i="25" s="1"/>
  <c r="H544" i="25" s="1"/>
  <c r="G544" i="25" s="1"/>
  <c r="AM544" i="25" l="1"/>
  <c r="AL544" i="25" s="1"/>
  <c r="AO544" i="25"/>
  <c r="AN544" i="25" s="1"/>
  <c r="AQ545" i="25" s="1"/>
  <c r="AP545" i="25" s="1"/>
  <c r="AR543" i="25"/>
  <c r="D544" i="25"/>
  <c r="C544" i="25" s="1"/>
  <c r="F544" i="25"/>
  <c r="E544" i="25" s="1"/>
  <c r="H545" i="25" s="1"/>
  <c r="G545" i="25" s="1"/>
  <c r="I543" i="25"/>
  <c r="L544" i="25" s="1"/>
  <c r="K544" i="25" s="1"/>
  <c r="I544" i="25" l="1"/>
  <c r="L545" i="25" s="1"/>
  <c r="K545" i="25" s="1"/>
  <c r="D545" i="25"/>
  <c r="C545" i="25" s="1"/>
  <c r="F545" i="25"/>
  <c r="E545" i="25" s="1"/>
  <c r="H546" i="25" s="1"/>
  <c r="G546" i="25" s="1"/>
  <c r="AR544" i="25"/>
  <c r="AM545" i="25"/>
  <c r="AL545" i="25" s="1"/>
  <c r="AO545" i="25"/>
  <c r="AN545" i="25" s="1"/>
  <c r="AQ546" i="25" s="1"/>
  <c r="AP546" i="25" s="1"/>
  <c r="F546" i="25" l="1"/>
  <c r="E546" i="25" s="1"/>
  <c r="H547" i="25" s="1"/>
  <c r="G547" i="25" s="1"/>
  <c r="I545" i="25"/>
  <c r="L546" i="25" s="1"/>
  <c r="K546" i="25" s="1"/>
  <c r="D546" i="25"/>
  <c r="C546" i="25" s="1"/>
  <c r="AO546" i="25"/>
  <c r="AN546" i="25" s="1"/>
  <c r="AQ547" i="25" s="1"/>
  <c r="AP547" i="25" s="1"/>
  <c r="AR545" i="25"/>
  <c r="AM546" i="25"/>
  <c r="AL546" i="25" s="1"/>
  <c r="D547" i="25" l="1"/>
  <c r="C547" i="25" s="1"/>
  <c r="F547" i="25"/>
  <c r="E547" i="25" s="1"/>
  <c r="H548" i="25" s="1"/>
  <c r="G548" i="25" s="1"/>
  <c r="I546" i="25"/>
  <c r="L547" i="25" s="1"/>
  <c r="K547" i="25" s="1"/>
  <c r="AM547" i="25"/>
  <c r="AL547" i="25" s="1"/>
  <c r="AO547" i="25"/>
  <c r="AN547" i="25" s="1"/>
  <c r="AQ548" i="25" s="1"/>
  <c r="AP548" i="25" s="1"/>
  <c r="AR546" i="25"/>
  <c r="AM548" i="25" l="1"/>
  <c r="AL548" i="25" s="1"/>
  <c r="AO548" i="25"/>
  <c r="AN548" i="25" s="1"/>
  <c r="AR547" i="25"/>
  <c r="I547" i="25"/>
  <c r="L548" i="25" s="1"/>
  <c r="K548" i="25" s="1"/>
  <c r="D548" i="25"/>
  <c r="C548" i="25" s="1"/>
  <c r="F548" i="25"/>
  <c r="E548" i="25" s="1"/>
  <c r="H549" i="25" s="1"/>
  <c r="G549" i="25" s="1"/>
  <c r="AQ549" i="25" l="1"/>
  <c r="AP549" i="25" s="1"/>
  <c r="D549" i="25"/>
  <c r="C549" i="25" s="1"/>
  <c r="F549" i="25"/>
  <c r="E549" i="25" s="1"/>
  <c r="H550" i="25" s="1"/>
  <c r="G550" i="25" s="1"/>
  <c r="I548" i="25"/>
  <c r="L549" i="25" s="1"/>
  <c r="K549" i="25" s="1"/>
  <c r="AR548" i="25"/>
  <c r="AM549" i="25"/>
  <c r="AL549" i="25" s="1"/>
  <c r="AO549" i="25"/>
  <c r="AN549" i="25" s="1"/>
  <c r="AQ550" i="25" s="1"/>
  <c r="AP550" i="25" s="1"/>
  <c r="I549" i="25" l="1"/>
  <c r="L550" i="25" s="1"/>
  <c r="K550" i="25" s="1"/>
  <c r="D550" i="25"/>
  <c r="C550" i="25" s="1"/>
  <c r="F550" i="25"/>
  <c r="E550" i="25" s="1"/>
  <c r="H551" i="25" s="1"/>
  <c r="G551" i="25" s="1"/>
  <c r="AM550" i="25"/>
  <c r="AL550" i="25" s="1"/>
  <c r="AO550" i="25"/>
  <c r="AN550" i="25" s="1"/>
  <c r="AQ551" i="25" s="1"/>
  <c r="AP551" i="25" s="1"/>
  <c r="AR549" i="25"/>
  <c r="AR550" i="25" l="1"/>
  <c r="AM551" i="25"/>
  <c r="AL551" i="25" s="1"/>
  <c r="AO551" i="25"/>
  <c r="AN551" i="25" s="1"/>
  <c r="AQ552" i="25" s="1"/>
  <c r="AP552" i="25" s="1"/>
  <c r="I550" i="25"/>
  <c r="L551" i="25" s="1"/>
  <c r="K551" i="25" s="1"/>
  <c r="F551" i="25"/>
  <c r="E551" i="25" s="1"/>
  <c r="H552" i="25" s="1"/>
  <c r="G552" i="25" s="1"/>
  <c r="D551" i="25"/>
  <c r="C551" i="25" s="1"/>
  <c r="AR551" i="25" l="1"/>
  <c r="AM552" i="25"/>
  <c r="AL552" i="25" s="1"/>
  <c r="AO552" i="25"/>
  <c r="AN552" i="25" s="1"/>
  <c r="AQ553" i="25" s="1"/>
  <c r="AP553" i="25" s="1"/>
  <c r="F552" i="25"/>
  <c r="E552" i="25" s="1"/>
  <c r="H553" i="25" s="1"/>
  <c r="G553" i="25" s="1"/>
  <c r="D552" i="25"/>
  <c r="C552" i="25" s="1"/>
  <c r="I551" i="25"/>
  <c r="L552" i="25" s="1"/>
  <c r="K552" i="25" s="1"/>
  <c r="D553" i="25" l="1"/>
  <c r="C553" i="25" s="1"/>
  <c r="F553" i="25"/>
  <c r="E553" i="25" s="1"/>
  <c r="H554" i="25" s="1"/>
  <c r="G554" i="25" s="1"/>
  <c r="I552" i="25"/>
  <c r="L553" i="25" s="1"/>
  <c r="K553" i="25" s="1"/>
  <c r="AM553" i="25"/>
  <c r="AL553" i="25" s="1"/>
  <c r="AO553" i="25"/>
  <c r="AN553" i="25" s="1"/>
  <c r="AQ554" i="25" s="1"/>
  <c r="AP554" i="25" s="1"/>
  <c r="AR552" i="25"/>
  <c r="AM554" i="25" l="1"/>
  <c r="AL554" i="25" s="1"/>
  <c r="AO554" i="25"/>
  <c r="AN554" i="25" s="1"/>
  <c r="AQ555" i="25" s="1"/>
  <c r="AP555" i="25" s="1"/>
  <c r="AR553" i="25"/>
  <c r="I553" i="25"/>
  <c r="L554" i="25" s="1"/>
  <c r="K554" i="25" s="1"/>
  <c r="D554" i="25"/>
  <c r="C554" i="25" s="1"/>
  <c r="F554" i="25"/>
  <c r="E554" i="25" s="1"/>
  <c r="H555" i="25" s="1"/>
  <c r="G555" i="25" s="1"/>
  <c r="I554" i="25" l="1"/>
  <c r="L555" i="25" s="1"/>
  <c r="K555" i="25" s="1"/>
  <c r="D555" i="25"/>
  <c r="C555" i="25" s="1"/>
  <c r="F555" i="25"/>
  <c r="E555" i="25" s="1"/>
  <c r="H556" i="25" s="1"/>
  <c r="G556" i="25" s="1"/>
  <c r="AM555" i="25"/>
  <c r="AL555" i="25" s="1"/>
  <c r="AO555" i="25"/>
  <c r="AN555" i="25" s="1"/>
  <c r="AQ556" i="25" s="1"/>
  <c r="AP556" i="25" s="1"/>
  <c r="AR554" i="25"/>
  <c r="AR555" i="25" l="1"/>
  <c r="AM556" i="25"/>
  <c r="AL556" i="25" s="1"/>
  <c r="AO556" i="25"/>
  <c r="AN556" i="25" s="1"/>
  <c r="AQ557" i="25" s="1"/>
  <c r="AP557" i="25" s="1"/>
  <c r="D556" i="25"/>
  <c r="C556" i="25" s="1"/>
  <c r="F556" i="25"/>
  <c r="E556" i="25" s="1"/>
  <c r="H557" i="25" s="1"/>
  <c r="G557" i="25" s="1"/>
  <c r="I555" i="25"/>
  <c r="L556" i="25" s="1"/>
  <c r="K556" i="25" s="1"/>
  <c r="F557" i="25" l="1"/>
  <c r="E557" i="25" s="1"/>
  <c r="H558" i="25" s="1"/>
  <c r="G558" i="25" s="1"/>
  <c r="I556" i="25"/>
  <c r="L557" i="25" s="1"/>
  <c r="K557" i="25" s="1"/>
  <c r="D557" i="25"/>
  <c r="C557" i="25" s="1"/>
  <c r="AM557" i="25"/>
  <c r="AL557" i="25" s="1"/>
  <c r="AO557" i="25"/>
  <c r="AN557" i="25" s="1"/>
  <c r="AQ558" i="25" s="1"/>
  <c r="AP558" i="25" s="1"/>
  <c r="AR556" i="25"/>
  <c r="D558" i="25" l="1"/>
  <c r="C558" i="25" s="1"/>
  <c r="I557" i="25"/>
  <c r="L558" i="25" s="1"/>
  <c r="K558" i="25" s="1"/>
  <c r="F558" i="25"/>
  <c r="E558" i="25" s="1"/>
  <c r="H559" i="25" s="1"/>
  <c r="G559" i="25" s="1"/>
  <c r="AO558" i="25"/>
  <c r="AN558" i="25" s="1"/>
  <c r="AQ559" i="25" s="1"/>
  <c r="AP559" i="25" s="1"/>
  <c r="AR557" i="25"/>
  <c r="AM558" i="25"/>
  <c r="AL558" i="25" s="1"/>
  <c r="AO559" i="25" l="1"/>
  <c r="AN559" i="25" s="1"/>
  <c r="AQ560" i="25" s="1"/>
  <c r="AP560" i="25" s="1"/>
  <c r="AM559" i="25"/>
  <c r="AL559" i="25" s="1"/>
  <c r="AR558" i="25"/>
  <c r="F559" i="25"/>
  <c r="E559" i="25" s="1"/>
  <c r="H560" i="25" s="1"/>
  <c r="G560" i="25" s="1"/>
  <c r="I558" i="25"/>
  <c r="L559" i="25" s="1"/>
  <c r="K559" i="25" s="1"/>
  <c r="D559" i="25"/>
  <c r="C559" i="25" s="1"/>
  <c r="F560" i="25" l="1"/>
  <c r="E560" i="25" s="1"/>
  <c r="H561" i="25" s="1"/>
  <c r="G561" i="25" s="1"/>
  <c r="I559" i="25"/>
  <c r="L560" i="25" s="1"/>
  <c r="K560" i="25" s="1"/>
  <c r="D560" i="25"/>
  <c r="C560" i="25" s="1"/>
  <c r="AO560" i="25"/>
  <c r="AN560" i="25" s="1"/>
  <c r="AQ561" i="25" s="1"/>
  <c r="AP561" i="25" s="1"/>
  <c r="AR559" i="25"/>
  <c r="AM560" i="25"/>
  <c r="AL560" i="25" s="1"/>
  <c r="I560" i="25" l="1"/>
  <c r="L561" i="25" s="1"/>
  <c r="K561" i="25" s="1"/>
  <c r="D561" i="25"/>
  <c r="C561" i="25" s="1"/>
  <c r="F561" i="25"/>
  <c r="E561" i="25" s="1"/>
  <c r="H562" i="25" s="1"/>
  <c r="G562" i="25" s="1"/>
  <c r="AM561" i="25"/>
  <c r="AL561" i="25" s="1"/>
  <c r="AO561" i="25"/>
  <c r="AN561" i="25" s="1"/>
  <c r="AQ562" i="25" s="1"/>
  <c r="AP562" i="25" s="1"/>
  <c r="AR560" i="25"/>
  <c r="AO562" i="25" l="1"/>
  <c r="AN562" i="25" s="1"/>
  <c r="AQ563" i="25" s="1"/>
  <c r="AP563" i="25" s="1"/>
  <c r="AR561" i="25"/>
  <c r="AM562" i="25"/>
  <c r="AL562" i="25" s="1"/>
  <c r="I561" i="25"/>
  <c r="L562" i="25" s="1"/>
  <c r="K562" i="25" s="1"/>
  <c r="F562" i="25"/>
  <c r="E562" i="25" s="1"/>
  <c r="H563" i="25" s="1"/>
  <c r="G563" i="25" s="1"/>
  <c r="D562" i="25"/>
  <c r="C562" i="25" s="1"/>
  <c r="AO563" i="25" l="1"/>
  <c r="AN563" i="25" s="1"/>
  <c r="AQ564" i="25" s="1"/>
  <c r="AP564" i="25" s="1"/>
  <c r="AR562" i="25"/>
  <c r="AM563" i="25"/>
  <c r="AL563" i="25" s="1"/>
  <c r="D563" i="25"/>
  <c r="C563" i="25" s="1"/>
  <c r="F563" i="25"/>
  <c r="E563" i="25" s="1"/>
  <c r="H564" i="25" s="1"/>
  <c r="G564" i="25" s="1"/>
  <c r="I562" i="25"/>
  <c r="L563" i="25" s="1"/>
  <c r="K563" i="25" s="1"/>
  <c r="D564" i="25" l="1"/>
  <c r="C564" i="25" s="1"/>
  <c r="F564" i="25"/>
  <c r="E564" i="25" s="1"/>
  <c r="H565" i="25" s="1"/>
  <c r="G565" i="25" s="1"/>
  <c r="I563" i="25"/>
  <c r="L564" i="25" s="1"/>
  <c r="K564" i="25" s="1"/>
  <c r="AM564" i="25"/>
  <c r="AL564" i="25" s="1"/>
  <c r="AO564" i="25"/>
  <c r="AN564" i="25" s="1"/>
  <c r="AQ565" i="25" s="1"/>
  <c r="AP565" i="25" s="1"/>
  <c r="AR563" i="25"/>
  <c r="I564" i="25" l="1"/>
  <c r="L565" i="25" s="1"/>
  <c r="K565" i="25" s="1"/>
  <c r="D565" i="25"/>
  <c r="C565" i="25" s="1"/>
  <c r="F565" i="25"/>
  <c r="E565" i="25" s="1"/>
  <c r="H566" i="25" s="1"/>
  <c r="G566" i="25" s="1"/>
  <c r="AM565" i="25"/>
  <c r="AL565" i="25" s="1"/>
  <c r="AO565" i="25"/>
  <c r="AN565" i="25" s="1"/>
  <c r="AQ566" i="25" s="1"/>
  <c r="AP566" i="25" s="1"/>
  <c r="AR564" i="25"/>
  <c r="AO566" i="25" l="1"/>
  <c r="AN566" i="25" s="1"/>
  <c r="AQ567" i="25" s="1"/>
  <c r="AP567" i="25" s="1"/>
  <c r="AR565" i="25"/>
  <c r="AM566" i="25"/>
  <c r="AL566" i="25" s="1"/>
  <c r="F566" i="25"/>
  <c r="E566" i="25" s="1"/>
  <c r="H567" i="25" s="1"/>
  <c r="G567" i="25" s="1"/>
  <c r="I565" i="25"/>
  <c r="L566" i="25" s="1"/>
  <c r="K566" i="25" s="1"/>
  <c r="D566" i="25"/>
  <c r="C566" i="25" s="1"/>
  <c r="AM567" i="25" l="1"/>
  <c r="AL567" i="25" s="1"/>
  <c r="AO567" i="25"/>
  <c r="AN567" i="25" s="1"/>
  <c r="AQ568" i="25" s="1"/>
  <c r="AP568" i="25" s="1"/>
  <c r="AR566" i="25"/>
  <c r="I566" i="25"/>
  <c r="L567" i="25" s="1"/>
  <c r="K567" i="25" s="1"/>
  <c r="D567" i="25"/>
  <c r="C567" i="25" s="1"/>
  <c r="F567" i="25"/>
  <c r="E567" i="25" s="1"/>
  <c r="H568" i="25" s="1"/>
  <c r="G568" i="25" s="1"/>
  <c r="F568" i="25" l="1"/>
  <c r="E568" i="25" s="1"/>
  <c r="H569" i="25" s="1"/>
  <c r="G569" i="25" s="1"/>
  <c r="I567" i="25"/>
  <c r="L568" i="25" s="1"/>
  <c r="K568" i="25" s="1"/>
  <c r="D568" i="25"/>
  <c r="C568" i="25" s="1"/>
  <c r="AR567" i="25"/>
  <c r="AM568" i="25"/>
  <c r="AL568" i="25" s="1"/>
  <c r="AO568" i="25"/>
  <c r="AN568" i="25" s="1"/>
  <c r="AQ569" i="25" s="1"/>
  <c r="AP569" i="25" s="1"/>
  <c r="AO569" i="25" l="1"/>
  <c r="AN569" i="25" s="1"/>
  <c r="AQ570" i="25" s="1"/>
  <c r="AP570" i="25" s="1"/>
  <c r="AR568" i="25"/>
  <c r="AM569" i="25"/>
  <c r="AL569" i="25" s="1"/>
  <c r="D569" i="25"/>
  <c r="C569" i="25" s="1"/>
  <c r="F569" i="25"/>
  <c r="E569" i="25" s="1"/>
  <c r="H570" i="25" s="1"/>
  <c r="G570" i="25" s="1"/>
  <c r="I568" i="25"/>
  <c r="L569" i="25" s="1"/>
  <c r="K569" i="25" s="1"/>
  <c r="I569" i="25" l="1"/>
  <c r="L570" i="25" s="1"/>
  <c r="K570" i="25" s="1"/>
  <c r="D570" i="25"/>
  <c r="C570" i="25" s="1"/>
  <c r="F570" i="25"/>
  <c r="E570" i="25" s="1"/>
  <c r="H571" i="25" s="1"/>
  <c r="G571" i="25" s="1"/>
  <c r="AM570" i="25"/>
  <c r="AL570" i="25" s="1"/>
  <c r="AR569" i="25"/>
  <c r="AO570" i="25"/>
  <c r="AN570" i="25" s="1"/>
  <c r="AQ571" i="25" s="1"/>
  <c r="AP571" i="25" s="1"/>
  <c r="AO571" i="25" l="1"/>
  <c r="AN571" i="25" s="1"/>
  <c r="AQ572" i="25" s="1"/>
  <c r="AP572" i="25" s="1"/>
  <c r="AR570" i="25"/>
  <c r="AM571" i="25"/>
  <c r="AL571" i="25" s="1"/>
  <c r="D571" i="25"/>
  <c r="C571" i="25" s="1"/>
  <c r="I570" i="25"/>
  <c r="L571" i="25" s="1"/>
  <c r="K571" i="25" s="1"/>
  <c r="F571" i="25"/>
  <c r="E571" i="25" s="1"/>
  <c r="H572" i="25" s="1"/>
  <c r="G572" i="25" s="1"/>
  <c r="AO572" i="25" l="1"/>
  <c r="AN572" i="25" s="1"/>
  <c r="AQ573" i="25" s="1"/>
  <c r="AP573" i="25" s="1"/>
  <c r="AR571" i="25"/>
  <c r="AM572" i="25"/>
  <c r="AL572" i="25" s="1"/>
  <c r="I571" i="25"/>
  <c r="L572" i="25" s="1"/>
  <c r="K572" i="25" s="1"/>
  <c r="D572" i="25"/>
  <c r="C572" i="25" s="1"/>
  <c r="F572" i="25"/>
  <c r="E572" i="25" s="1"/>
  <c r="H573" i="25" s="1"/>
  <c r="G573" i="25" s="1"/>
  <c r="AO573" i="25" l="1"/>
  <c r="AN573" i="25" s="1"/>
  <c r="AQ574" i="25" s="1"/>
  <c r="AP574" i="25" s="1"/>
  <c r="AM573" i="25"/>
  <c r="AL573" i="25" s="1"/>
  <c r="AR572" i="25"/>
  <c r="F573" i="25"/>
  <c r="E573" i="25" s="1"/>
  <c r="H574" i="25" s="1"/>
  <c r="G574" i="25" s="1"/>
  <c r="I572" i="25"/>
  <c r="L573" i="25" s="1"/>
  <c r="K573" i="25" s="1"/>
  <c r="D573" i="25"/>
  <c r="C573" i="25" s="1"/>
  <c r="I573" i="25" l="1"/>
  <c r="L574" i="25" s="1"/>
  <c r="K574" i="25" s="1"/>
  <c r="F574" i="25"/>
  <c r="E574" i="25" s="1"/>
  <c r="H575" i="25" s="1"/>
  <c r="G575" i="25" s="1"/>
  <c r="D574" i="25"/>
  <c r="C574" i="25" s="1"/>
  <c r="AO574" i="25"/>
  <c r="AN574" i="25" s="1"/>
  <c r="AQ575" i="25" s="1"/>
  <c r="AP575" i="25" s="1"/>
  <c r="AM574" i="25"/>
  <c r="AL574" i="25" s="1"/>
  <c r="AR573" i="25"/>
  <c r="D575" i="25" l="1"/>
  <c r="C575" i="25" s="1"/>
  <c r="F575" i="25"/>
  <c r="E575" i="25" s="1"/>
  <c r="H576" i="25" s="1"/>
  <c r="G576" i="25" s="1"/>
  <c r="I574" i="25"/>
  <c r="L575" i="25" s="1"/>
  <c r="K575" i="25" s="1"/>
  <c r="AM575" i="25"/>
  <c r="AL575" i="25" s="1"/>
  <c r="AR574" i="25"/>
  <c r="AO575" i="25"/>
  <c r="AN575" i="25" s="1"/>
  <c r="AQ576" i="25" s="1"/>
  <c r="AP576" i="25" s="1"/>
  <c r="AM576" i="25" l="1"/>
  <c r="AL576" i="25" s="1"/>
  <c r="AO576" i="25"/>
  <c r="AN576" i="25" s="1"/>
  <c r="AQ577" i="25" s="1"/>
  <c r="AP577" i="25" s="1"/>
  <c r="AR575" i="25"/>
  <c r="D576" i="25"/>
  <c r="C576" i="25" s="1"/>
  <c r="I575" i="25"/>
  <c r="L576" i="25" s="1"/>
  <c r="K576" i="25" s="1"/>
  <c r="F576" i="25"/>
  <c r="E576" i="25" s="1"/>
  <c r="H577" i="25" s="1"/>
  <c r="G577" i="25" s="1"/>
  <c r="D577" i="25" l="1"/>
  <c r="C577" i="25" s="1"/>
  <c r="F577" i="25"/>
  <c r="E577" i="25" s="1"/>
  <c r="H578" i="25" s="1"/>
  <c r="G578" i="25" s="1"/>
  <c r="I576" i="25"/>
  <c r="L577" i="25" s="1"/>
  <c r="K577" i="25" s="1"/>
  <c r="AM577" i="25"/>
  <c r="AL577" i="25" s="1"/>
  <c r="AR576" i="25"/>
  <c r="AO577" i="25"/>
  <c r="AN577" i="25" s="1"/>
  <c r="AQ578" i="25" s="1"/>
  <c r="AP578" i="25" s="1"/>
  <c r="AM578" i="25" l="1"/>
  <c r="AL578" i="25" s="1"/>
  <c r="AR577" i="25"/>
  <c r="AO578" i="25"/>
  <c r="AN578" i="25" s="1"/>
  <c r="AQ579" i="25" s="1"/>
  <c r="AP579" i="25" s="1"/>
  <c r="I577" i="25"/>
  <c r="L578" i="25" s="1"/>
  <c r="K578" i="25" s="1"/>
  <c r="D578" i="25"/>
  <c r="C578" i="25" s="1"/>
  <c r="F578" i="25"/>
  <c r="E578" i="25" s="1"/>
  <c r="H579" i="25" s="1"/>
  <c r="G579" i="25" s="1"/>
  <c r="I578" i="25" l="1"/>
  <c r="L579" i="25" s="1"/>
  <c r="K579" i="25" s="1"/>
  <c r="D579" i="25"/>
  <c r="C579" i="25" s="1"/>
  <c r="F579" i="25"/>
  <c r="E579" i="25" s="1"/>
  <c r="H580" i="25" s="1"/>
  <c r="G580" i="25" s="1"/>
  <c r="AM579" i="25"/>
  <c r="AL579" i="25" s="1"/>
  <c r="AO579" i="25"/>
  <c r="AN579" i="25" s="1"/>
  <c r="AQ580" i="25" s="1"/>
  <c r="AP580" i="25" s="1"/>
  <c r="AR578" i="25"/>
  <c r="AO580" i="25" l="1"/>
  <c r="AN580" i="25" s="1"/>
  <c r="AQ581" i="25" s="1"/>
  <c r="AP581" i="25" s="1"/>
  <c r="AR579" i="25"/>
  <c r="AM580" i="25"/>
  <c r="AL580" i="25" s="1"/>
  <c r="I579" i="25"/>
  <c r="L580" i="25" s="1"/>
  <c r="K580" i="25" s="1"/>
  <c r="D580" i="25"/>
  <c r="C580" i="25" s="1"/>
  <c r="F580" i="25"/>
  <c r="E580" i="25" s="1"/>
  <c r="H581" i="25" s="1"/>
  <c r="G581" i="25" s="1"/>
  <c r="AM581" i="25" l="1"/>
  <c r="AL581" i="25" s="1"/>
  <c r="AO581" i="25"/>
  <c r="AN581" i="25" s="1"/>
  <c r="AQ582" i="25" s="1"/>
  <c r="AP582" i="25" s="1"/>
  <c r="AR580" i="25"/>
  <c r="F581" i="25"/>
  <c r="E581" i="25" s="1"/>
  <c r="H582" i="25" s="1"/>
  <c r="G582" i="25" s="1"/>
  <c r="I580" i="25"/>
  <c r="L581" i="25" s="1"/>
  <c r="K581" i="25" s="1"/>
  <c r="D581" i="25"/>
  <c r="C581" i="25" s="1"/>
  <c r="I581" i="25" l="1"/>
  <c r="L582" i="25" s="1"/>
  <c r="K582" i="25" s="1"/>
  <c r="F582" i="25"/>
  <c r="E582" i="25" s="1"/>
  <c r="H583" i="25" s="1"/>
  <c r="G583" i="25" s="1"/>
  <c r="D582" i="25"/>
  <c r="C582" i="25" s="1"/>
  <c r="AR581" i="25"/>
  <c r="AM582" i="25"/>
  <c r="AL582" i="25" s="1"/>
  <c r="AO582" i="25"/>
  <c r="AN582" i="25" s="1"/>
  <c r="AQ583" i="25" s="1"/>
  <c r="AP583" i="25" s="1"/>
  <c r="I582" i="25" l="1"/>
  <c r="L583" i="25" s="1"/>
  <c r="K583" i="25" s="1"/>
  <c r="D583" i="25"/>
  <c r="C583" i="25" s="1"/>
  <c r="F583" i="25"/>
  <c r="E583" i="25" s="1"/>
  <c r="H584" i="25" s="1"/>
  <c r="G584" i="25" s="1"/>
  <c r="AO583" i="25"/>
  <c r="AN583" i="25" s="1"/>
  <c r="AQ584" i="25" s="1"/>
  <c r="AP584" i="25" s="1"/>
  <c r="AR582" i="25"/>
  <c r="AM583" i="25"/>
  <c r="AL583" i="25" s="1"/>
  <c r="AO584" i="25" l="1"/>
  <c r="AN584" i="25" s="1"/>
  <c r="AQ585" i="25" s="1"/>
  <c r="AP585" i="25" s="1"/>
  <c r="AR583" i="25"/>
  <c r="AM584" i="25"/>
  <c r="AL584" i="25" s="1"/>
  <c r="I583" i="25"/>
  <c r="L584" i="25" s="1"/>
  <c r="K584" i="25" s="1"/>
  <c r="D584" i="25"/>
  <c r="C584" i="25" s="1"/>
  <c r="F584" i="25"/>
  <c r="E584" i="25" s="1"/>
  <c r="H585" i="25" s="1"/>
  <c r="G585" i="25" s="1"/>
  <c r="AM585" i="25" l="1"/>
  <c r="AL585" i="25" s="1"/>
  <c r="AO585" i="25"/>
  <c r="AN585" i="25" s="1"/>
  <c r="AQ586" i="25" s="1"/>
  <c r="AP586" i="25" s="1"/>
  <c r="AR584" i="25"/>
  <c r="F585" i="25"/>
  <c r="E585" i="25" s="1"/>
  <c r="H586" i="25" s="1"/>
  <c r="G586" i="25" s="1"/>
  <c r="I584" i="25"/>
  <c r="L585" i="25" s="1"/>
  <c r="K585" i="25" s="1"/>
  <c r="D585" i="25"/>
  <c r="C585" i="25" s="1"/>
  <c r="D586" i="25" l="1"/>
  <c r="C586" i="25" s="1"/>
  <c r="F586" i="25"/>
  <c r="E586" i="25" s="1"/>
  <c r="H587" i="25" s="1"/>
  <c r="G587" i="25" s="1"/>
  <c r="I585" i="25"/>
  <c r="L586" i="25" s="1"/>
  <c r="K586" i="25" s="1"/>
  <c r="AO586" i="25"/>
  <c r="AN586" i="25" s="1"/>
  <c r="AQ587" i="25" s="1"/>
  <c r="AP587" i="25" s="1"/>
  <c r="AR585" i="25"/>
  <c r="AM586" i="25"/>
  <c r="AL586" i="25" s="1"/>
  <c r="AO587" i="25" l="1"/>
  <c r="AN587" i="25" s="1"/>
  <c r="AQ588" i="25" s="1"/>
  <c r="AP588" i="25" s="1"/>
  <c r="AR586" i="25"/>
  <c r="AM587" i="25"/>
  <c r="AL587" i="25" s="1"/>
  <c r="I586" i="25"/>
  <c r="L587" i="25" s="1"/>
  <c r="K587" i="25" s="1"/>
  <c r="D587" i="25"/>
  <c r="C587" i="25" s="1"/>
  <c r="F587" i="25"/>
  <c r="E587" i="25" s="1"/>
  <c r="H588" i="25" s="1"/>
  <c r="G588" i="25" s="1"/>
  <c r="AO588" i="25" l="1"/>
  <c r="AN588" i="25" s="1"/>
  <c r="AQ589" i="25" s="1"/>
  <c r="AP589" i="25" s="1"/>
  <c r="AR587" i="25"/>
  <c r="AM588" i="25"/>
  <c r="AL588" i="25" s="1"/>
  <c r="I587" i="25"/>
  <c r="L588" i="25" s="1"/>
  <c r="K588" i="25" s="1"/>
  <c r="D588" i="25"/>
  <c r="C588" i="25" s="1"/>
  <c r="F588" i="25"/>
  <c r="E588" i="25" s="1"/>
  <c r="H589" i="25" s="1"/>
  <c r="G589" i="25" s="1"/>
  <c r="AO589" i="25" l="1"/>
  <c r="AN589" i="25" s="1"/>
  <c r="AR588" i="25"/>
  <c r="AM589" i="25"/>
  <c r="AL589" i="25" s="1"/>
  <c r="I588" i="25"/>
  <c r="L589" i="25" s="1"/>
  <c r="K589" i="25" s="1"/>
  <c r="D589" i="25"/>
  <c r="C589" i="25" s="1"/>
  <c r="F589" i="25"/>
  <c r="E589" i="25" s="1"/>
  <c r="H590" i="25" s="1"/>
  <c r="G590" i="25" s="1"/>
  <c r="AM590" i="25" l="1"/>
  <c r="AL590" i="25" s="1"/>
  <c r="AO590" i="25"/>
  <c r="AR589" i="25"/>
  <c r="D590" i="25"/>
  <c r="C590" i="25" s="1"/>
  <c r="I589" i="25"/>
  <c r="L590" i="25" s="1"/>
  <c r="K590" i="25" s="1"/>
  <c r="F590" i="25"/>
  <c r="E590" i="25" s="1"/>
  <c r="H591" i="25" s="1"/>
  <c r="G591" i="25" s="1"/>
  <c r="AN590" i="25"/>
  <c r="AQ590" i="25"/>
  <c r="AP590" i="25" s="1"/>
  <c r="D591" i="25" l="1"/>
  <c r="C591" i="25" s="1"/>
  <c r="F591" i="25"/>
  <c r="E591" i="25" s="1"/>
  <c r="H592" i="25" s="1"/>
  <c r="G592" i="25" s="1"/>
  <c r="I590" i="25"/>
  <c r="L591" i="25" s="1"/>
  <c r="K591" i="25" s="1"/>
  <c r="AQ591" i="25"/>
  <c r="AP591" i="25" s="1"/>
  <c r="AM591" i="25"/>
  <c r="AL591" i="25" s="1"/>
  <c r="AO591" i="25"/>
  <c r="AN591" i="25" s="1"/>
  <c r="AR590" i="25"/>
  <c r="AQ592" i="25" l="1"/>
  <c r="AP592" i="25" s="1"/>
  <c r="AO592" i="25"/>
  <c r="AN592" i="25" s="1"/>
  <c r="AR591" i="25"/>
  <c r="AM592" i="25"/>
  <c r="AL592" i="25" s="1"/>
  <c r="I591" i="25"/>
  <c r="L592" i="25" s="1"/>
  <c r="K592" i="25" s="1"/>
  <c r="D592" i="25"/>
  <c r="C592" i="25" s="1"/>
  <c r="F592" i="25"/>
  <c r="E592" i="25" s="1"/>
  <c r="H593" i="25" s="1"/>
  <c r="G593" i="25" s="1"/>
  <c r="AQ593" i="25" l="1"/>
  <c r="AP593" i="25" s="1"/>
  <c r="D593" i="25"/>
  <c r="C593" i="25" s="1"/>
  <c r="F593" i="25"/>
  <c r="E593" i="25" s="1"/>
  <c r="H594" i="25" s="1"/>
  <c r="G594" i="25" s="1"/>
  <c r="I592" i="25"/>
  <c r="L593" i="25" s="1"/>
  <c r="K593" i="25" s="1"/>
  <c r="AO593" i="25"/>
  <c r="AN593" i="25" s="1"/>
  <c r="AQ594" i="25" s="1"/>
  <c r="AP594" i="25" s="1"/>
  <c r="AR592" i="25"/>
  <c r="AM593" i="25"/>
  <c r="AL593" i="25" s="1"/>
  <c r="AO594" i="25" l="1"/>
  <c r="AN594" i="25" s="1"/>
  <c r="AQ595" i="25" s="1"/>
  <c r="AP595" i="25" s="1"/>
  <c r="AM594" i="25"/>
  <c r="AL594" i="25" s="1"/>
  <c r="AR593" i="25"/>
  <c r="F594" i="25"/>
  <c r="E594" i="25" s="1"/>
  <c r="H595" i="25" s="1"/>
  <c r="G595" i="25" s="1"/>
  <c r="I593" i="25"/>
  <c r="L594" i="25" s="1"/>
  <c r="K594" i="25" s="1"/>
  <c r="D594" i="25"/>
  <c r="C594" i="25" s="1"/>
  <c r="D595" i="25" l="1"/>
  <c r="C595" i="25" s="1"/>
  <c r="F595" i="25"/>
  <c r="E595" i="25" s="1"/>
  <c r="H596" i="25" s="1"/>
  <c r="G596" i="25" s="1"/>
  <c r="I594" i="25"/>
  <c r="L595" i="25" s="1"/>
  <c r="K595" i="25" s="1"/>
  <c r="AM595" i="25"/>
  <c r="AL595" i="25" s="1"/>
  <c r="AR594" i="25"/>
  <c r="AO595" i="25"/>
  <c r="AN595" i="25" s="1"/>
  <c r="AQ596" i="25" s="1"/>
  <c r="AP596" i="25" s="1"/>
  <c r="AR595" i="25" l="1"/>
  <c r="AO596" i="25"/>
  <c r="AN596" i="25" s="1"/>
  <c r="AQ597" i="25" s="1"/>
  <c r="AP597" i="25" s="1"/>
  <c r="AM596" i="25"/>
  <c r="AL596" i="25" s="1"/>
  <c r="D596" i="25"/>
  <c r="C596" i="25" s="1"/>
  <c r="F596" i="25"/>
  <c r="E596" i="25" s="1"/>
  <c r="H597" i="25" s="1"/>
  <c r="G597" i="25" s="1"/>
  <c r="I595" i="25"/>
  <c r="L596" i="25" s="1"/>
  <c r="K596" i="25" s="1"/>
  <c r="I596" i="25" l="1"/>
  <c r="L597" i="25" s="1"/>
  <c r="K597" i="25" s="1"/>
  <c r="D597" i="25"/>
  <c r="C597" i="25" s="1"/>
  <c r="F597" i="25"/>
  <c r="E597" i="25" s="1"/>
  <c r="H598" i="25" s="1"/>
  <c r="G598" i="25" s="1"/>
  <c r="AR596" i="25"/>
  <c r="AO597" i="25"/>
  <c r="AN597" i="25" s="1"/>
  <c r="AQ598" i="25" s="1"/>
  <c r="AP598" i="25" s="1"/>
  <c r="AM597" i="25"/>
  <c r="AL597" i="25" s="1"/>
  <c r="AM598" i="25" l="1"/>
  <c r="AL598" i="25" s="1"/>
  <c r="AR597" i="25"/>
  <c r="AO598" i="25"/>
  <c r="AN598" i="25" s="1"/>
  <c r="AQ599" i="25" s="1"/>
  <c r="AP599" i="25" s="1"/>
  <c r="D598" i="25"/>
  <c r="C598" i="25" s="1"/>
  <c r="F598" i="25"/>
  <c r="E598" i="25" s="1"/>
  <c r="H599" i="25" s="1"/>
  <c r="G599" i="25" s="1"/>
  <c r="I597" i="25"/>
  <c r="L598" i="25" s="1"/>
  <c r="K598" i="25" s="1"/>
  <c r="D599" i="25" l="1"/>
  <c r="C599" i="25" s="1"/>
  <c r="F599" i="25"/>
  <c r="E599" i="25" s="1"/>
  <c r="H600" i="25" s="1"/>
  <c r="G600" i="25" s="1"/>
  <c r="I598" i="25"/>
  <c r="L599" i="25" s="1"/>
  <c r="K599" i="25" s="1"/>
  <c r="AM599" i="25"/>
  <c r="AL599" i="25" s="1"/>
  <c r="AR598" i="25"/>
  <c r="AO599" i="25"/>
  <c r="AN599" i="25" s="1"/>
  <c r="AQ600" i="25" s="1"/>
  <c r="AP600" i="25" s="1"/>
  <c r="AO600" i="25" l="1"/>
  <c r="AN600" i="25" s="1"/>
  <c r="AQ601" i="25" s="1"/>
  <c r="AP601" i="25" s="1"/>
  <c r="AM600" i="25"/>
  <c r="AL600" i="25" s="1"/>
  <c r="AR599" i="25"/>
  <c r="D600" i="25"/>
  <c r="C600" i="25" s="1"/>
  <c r="I599" i="25"/>
  <c r="L600" i="25" s="1"/>
  <c r="K600" i="25" s="1"/>
  <c r="F600" i="25"/>
  <c r="E600" i="25" s="1"/>
  <c r="H601" i="25" s="1"/>
  <c r="G601" i="25" s="1"/>
  <c r="I600" i="25" l="1"/>
  <c r="L601" i="25" s="1"/>
  <c r="K601" i="25" s="1"/>
  <c r="F601" i="25"/>
  <c r="E601" i="25" s="1"/>
  <c r="H602" i="25" s="1"/>
  <c r="G602" i="25" s="1"/>
  <c r="D601" i="25"/>
  <c r="C601" i="25" s="1"/>
  <c r="AM601" i="25"/>
  <c r="AL601" i="25" s="1"/>
  <c r="AO601" i="25"/>
  <c r="AN601" i="25" s="1"/>
  <c r="AQ602" i="25" s="1"/>
  <c r="AP602" i="25" s="1"/>
  <c r="AR600" i="25"/>
  <c r="AO602" i="25" l="1"/>
  <c r="AN602" i="25" s="1"/>
  <c r="AQ603" i="25" s="1"/>
  <c r="AP603" i="25" s="1"/>
  <c r="AM602" i="25"/>
  <c r="AL602" i="25" s="1"/>
  <c r="AR601" i="25"/>
  <c r="F602" i="25"/>
  <c r="E602" i="25" s="1"/>
  <c r="H603" i="25" s="1"/>
  <c r="G603" i="25" s="1"/>
  <c r="I601" i="25"/>
  <c r="L602" i="25" s="1"/>
  <c r="K602" i="25" s="1"/>
  <c r="D602" i="25"/>
  <c r="C602" i="25" s="1"/>
  <c r="F603" i="25" l="1"/>
  <c r="E603" i="25" s="1"/>
  <c r="H604" i="25" s="1"/>
  <c r="G604" i="25" s="1"/>
  <c r="D603" i="25"/>
  <c r="C603" i="25" s="1"/>
  <c r="I602" i="25"/>
  <c r="L603" i="25" s="1"/>
  <c r="K603" i="25" s="1"/>
  <c r="AR602" i="25"/>
  <c r="AO603" i="25"/>
  <c r="AN603" i="25" s="1"/>
  <c r="AQ604" i="25" s="1"/>
  <c r="AP604" i="25" s="1"/>
  <c r="AM603" i="25"/>
  <c r="AL603" i="25" s="1"/>
  <c r="AR603" i="25" l="1"/>
  <c r="AM604" i="25"/>
  <c r="AL604" i="25" s="1"/>
  <c r="AO604" i="25"/>
  <c r="AN604" i="25" s="1"/>
  <c r="AQ605" i="25" s="1"/>
  <c r="AP605" i="25" s="1"/>
  <c r="F604" i="25"/>
  <c r="E604" i="25" s="1"/>
  <c r="H605" i="25" s="1"/>
  <c r="G605" i="25" s="1"/>
  <c r="D604" i="25"/>
  <c r="C604" i="25" s="1"/>
  <c r="I603" i="25"/>
  <c r="L604" i="25" s="1"/>
  <c r="K604" i="25" s="1"/>
  <c r="AO605" i="25" l="1"/>
  <c r="AN605" i="25" s="1"/>
  <c r="AQ606" i="25" s="1"/>
  <c r="AP606" i="25" s="1"/>
  <c r="AR604" i="25"/>
  <c r="AM605" i="25"/>
  <c r="AL605" i="25" s="1"/>
  <c r="I604" i="25"/>
  <c r="L605" i="25" s="1"/>
  <c r="K605" i="25" s="1"/>
  <c r="D605" i="25"/>
  <c r="C605" i="25" s="1"/>
  <c r="F605" i="25"/>
  <c r="E605" i="25" s="1"/>
  <c r="H606" i="25" s="1"/>
  <c r="G606" i="25" s="1"/>
  <c r="AR605" i="25" l="1"/>
  <c r="AM606" i="25"/>
  <c r="AL606" i="25" s="1"/>
  <c r="AO606" i="25"/>
  <c r="AN606" i="25" s="1"/>
  <c r="AQ607" i="25" s="1"/>
  <c r="AP607" i="25" s="1"/>
  <c r="F606" i="25"/>
  <c r="E606" i="25" s="1"/>
  <c r="H607" i="25" s="1"/>
  <c r="G607" i="25" s="1"/>
  <c r="D606" i="25"/>
  <c r="C606" i="25" s="1"/>
  <c r="I605" i="25"/>
  <c r="L606" i="25" s="1"/>
  <c r="K606" i="25" s="1"/>
  <c r="AO607" i="25" l="1"/>
  <c r="AN607" i="25" s="1"/>
  <c r="AQ608" i="25" s="1"/>
  <c r="AP608" i="25" s="1"/>
  <c r="AR606" i="25"/>
  <c r="AM607" i="25"/>
  <c r="AL607" i="25" s="1"/>
  <c r="I606" i="25"/>
  <c r="L607" i="25" s="1"/>
  <c r="K607" i="25" s="1"/>
  <c r="F607" i="25"/>
  <c r="E607" i="25" s="1"/>
  <c r="H608" i="25" s="1"/>
  <c r="G608" i="25" s="1"/>
  <c r="D607" i="25"/>
  <c r="C607" i="25" s="1"/>
  <c r="AO608" i="25" l="1"/>
  <c r="AN608" i="25" s="1"/>
  <c r="AQ609" i="25" s="1"/>
  <c r="AP609" i="25" s="1"/>
  <c r="AM608" i="25"/>
  <c r="AL608" i="25" s="1"/>
  <c r="AR607" i="25"/>
  <c r="F608" i="25"/>
  <c r="E608" i="25" s="1"/>
  <c r="H609" i="25" s="1"/>
  <c r="G609" i="25" s="1"/>
  <c r="D608" i="25"/>
  <c r="C608" i="25" s="1"/>
  <c r="I607" i="25"/>
  <c r="L608" i="25" s="1"/>
  <c r="K608" i="25" s="1"/>
  <c r="I608" i="25" l="1"/>
  <c r="L609" i="25" s="1"/>
  <c r="K609" i="25" s="1"/>
  <c r="F609" i="25"/>
  <c r="E609" i="25" s="1"/>
  <c r="H610" i="25" s="1"/>
  <c r="G610" i="25" s="1"/>
  <c r="D609" i="25"/>
  <c r="C609" i="25" s="1"/>
  <c r="AO609" i="25"/>
  <c r="AN609" i="25" s="1"/>
  <c r="AQ610" i="25" s="1"/>
  <c r="AP610" i="25" s="1"/>
  <c r="AR608" i="25"/>
  <c r="AM609" i="25"/>
  <c r="AL609" i="25" s="1"/>
  <c r="F610" i="25" l="1"/>
  <c r="E610" i="25" s="1"/>
  <c r="H611" i="25" s="1"/>
  <c r="G611" i="25" s="1"/>
  <c r="D610" i="25"/>
  <c r="C610" i="25" s="1"/>
  <c r="I609" i="25"/>
  <c r="L610" i="25" s="1"/>
  <c r="K610" i="25" s="1"/>
  <c r="AO610" i="25"/>
  <c r="AN610" i="25" s="1"/>
  <c r="AQ611" i="25" s="1"/>
  <c r="AP611" i="25" s="1"/>
  <c r="AR609" i="25"/>
  <c r="AM610" i="25"/>
  <c r="AL610" i="25" s="1"/>
  <c r="AO611" i="25" l="1"/>
  <c r="AN611" i="25" s="1"/>
  <c r="AQ612" i="25" s="1"/>
  <c r="AP612" i="25" s="1"/>
  <c r="AM611" i="25"/>
  <c r="AL611" i="25" s="1"/>
  <c r="AR610" i="25"/>
  <c r="I610" i="25"/>
  <c r="L611" i="25" s="1"/>
  <c r="K611" i="25" s="1"/>
  <c r="F611" i="25"/>
  <c r="E611" i="25" s="1"/>
  <c r="H612" i="25" s="1"/>
  <c r="G612" i="25" s="1"/>
  <c r="D611" i="25"/>
  <c r="C611" i="25" s="1"/>
  <c r="D612" i="25" l="1"/>
  <c r="C612" i="25" s="1"/>
  <c r="I611" i="25"/>
  <c r="L612" i="25" s="1"/>
  <c r="K612" i="25" s="1"/>
  <c r="F612" i="25"/>
  <c r="E612" i="25" s="1"/>
  <c r="H613" i="25" s="1"/>
  <c r="G613" i="25" s="1"/>
  <c r="AO612" i="25"/>
  <c r="AN612" i="25" s="1"/>
  <c r="AQ613" i="25" s="1"/>
  <c r="AP613" i="25" s="1"/>
  <c r="AR611" i="25"/>
  <c r="AM612" i="25"/>
  <c r="AL612" i="25" s="1"/>
  <c r="AR612" i="25" l="1"/>
  <c r="AM613" i="25"/>
  <c r="AL613" i="25" s="1"/>
  <c r="AO613" i="25"/>
  <c r="AN613" i="25" s="1"/>
  <c r="AQ614" i="25" s="1"/>
  <c r="AP614" i="25" s="1"/>
  <c r="I612" i="25"/>
  <c r="L613" i="25" s="1"/>
  <c r="K613" i="25" s="1"/>
  <c r="F613" i="25"/>
  <c r="E613" i="25" s="1"/>
  <c r="H614" i="25" s="1"/>
  <c r="G614" i="25" s="1"/>
  <c r="D613" i="25"/>
  <c r="C613" i="25" s="1"/>
  <c r="I613" i="25" l="1"/>
  <c r="L614" i="25" s="1"/>
  <c r="K614" i="25" s="1"/>
  <c r="F614" i="25"/>
  <c r="E614" i="25" s="1"/>
  <c r="H615" i="25" s="1"/>
  <c r="G615" i="25" s="1"/>
  <c r="D614" i="25"/>
  <c r="C614" i="25" s="1"/>
  <c r="AR613" i="25"/>
  <c r="AM614" i="25"/>
  <c r="AL614" i="25" s="1"/>
  <c r="AO614" i="25"/>
  <c r="AN614" i="25" s="1"/>
  <c r="AQ615" i="25" s="1"/>
  <c r="AP615" i="25" s="1"/>
  <c r="I614" i="25" l="1"/>
  <c r="L615" i="25" s="1"/>
  <c r="K615" i="25" s="1"/>
  <c r="D615" i="25"/>
  <c r="C615" i="25" s="1"/>
  <c r="F615" i="25"/>
  <c r="E615" i="25" s="1"/>
  <c r="H616" i="25" s="1"/>
  <c r="G616" i="25" s="1"/>
  <c r="AO615" i="25"/>
  <c r="AN615" i="25" s="1"/>
  <c r="AQ616" i="25" s="1"/>
  <c r="AP616" i="25" s="1"/>
  <c r="AR614" i="25"/>
  <c r="AM615" i="25"/>
  <c r="AL615" i="25" s="1"/>
  <c r="AO616" i="25" l="1"/>
  <c r="AN616" i="25" s="1"/>
  <c r="AQ617" i="25" s="1"/>
  <c r="AP617" i="25" s="1"/>
  <c r="AM616" i="25"/>
  <c r="AL616" i="25" s="1"/>
  <c r="AR615" i="25"/>
  <c r="I615" i="25"/>
  <c r="L616" i="25" s="1"/>
  <c r="K616" i="25" s="1"/>
  <c r="F616" i="25"/>
  <c r="E616" i="25" s="1"/>
  <c r="H617" i="25" s="1"/>
  <c r="G617" i="25" s="1"/>
  <c r="D616" i="25"/>
  <c r="C616" i="25" s="1"/>
  <c r="D617" i="25" l="1"/>
  <c r="C617" i="25" s="1"/>
  <c r="F617" i="25"/>
  <c r="E617" i="25" s="1"/>
  <c r="H618" i="25" s="1"/>
  <c r="G618" i="25" s="1"/>
  <c r="I616" i="25"/>
  <c r="L617" i="25" s="1"/>
  <c r="K617" i="25" s="1"/>
  <c r="AO617" i="25"/>
  <c r="AN617" i="25" s="1"/>
  <c r="AQ618" i="25" s="1"/>
  <c r="AP618" i="25" s="1"/>
  <c r="AR616" i="25"/>
  <c r="AM617" i="25"/>
  <c r="AL617" i="25" s="1"/>
  <c r="AR617" i="25" l="1"/>
  <c r="AM618" i="25"/>
  <c r="AL618" i="25" s="1"/>
  <c r="AO618" i="25"/>
  <c r="AN618" i="25" s="1"/>
  <c r="AQ619" i="25" s="1"/>
  <c r="AP619" i="25" s="1"/>
  <c r="F618" i="25"/>
  <c r="E618" i="25" s="1"/>
  <c r="H619" i="25" s="1"/>
  <c r="G619" i="25" s="1"/>
  <c r="I617" i="25"/>
  <c r="L618" i="25" s="1"/>
  <c r="K618" i="25" s="1"/>
  <c r="D618" i="25"/>
  <c r="C618" i="25" s="1"/>
  <c r="I618" i="25" l="1"/>
  <c r="L619" i="25" s="1"/>
  <c r="K619" i="25" s="1"/>
  <c r="F619" i="25"/>
  <c r="E619" i="25" s="1"/>
  <c r="H620" i="25" s="1"/>
  <c r="G620" i="25" s="1"/>
  <c r="D619" i="25"/>
  <c r="C619" i="25" s="1"/>
  <c r="AR618" i="25"/>
  <c r="AM619" i="25"/>
  <c r="AL619" i="25" s="1"/>
  <c r="AO619" i="25"/>
  <c r="AN619" i="25" s="1"/>
  <c r="AQ620" i="25" s="1"/>
  <c r="AP620" i="25" s="1"/>
  <c r="I619" i="25" l="1"/>
  <c r="L620" i="25" s="1"/>
  <c r="K620" i="25" s="1"/>
  <c r="D620" i="25"/>
  <c r="C620" i="25" s="1"/>
  <c r="F620" i="25"/>
  <c r="E620" i="25" s="1"/>
  <c r="H621" i="25" s="1"/>
  <c r="G621" i="25" s="1"/>
  <c r="AR619" i="25"/>
  <c r="AM620" i="25"/>
  <c r="AL620" i="25" s="1"/>
  <c r="AO620" i="25"/>
  <c r="AN620" i="25" s="1"/>
  <c r="AQ621" i="25" s="1"/>
  <c r="AP621" i="25" s="1"/>
  <c r="AO621" i="25" l="1"/>
  <c r="AN621" i="25" s="1"/>
  <c r="AQ622" i="25" s="1"/>
  <c r="AP622" i="25" s="1"/>
  <c r="AR620" i="25"/>
  <c r="AM621" i="25"/>
  <c r="AL621" i="25" s="1"/>
  <c r="I620" i="25"/>
  <c r="L621" i="25" s="1"/>
  <c r="K621" i="25" s="1"/>
  <c r="D621" i="25"/>
  <c r="C621" i="25" s="1"/>
  <c r="F621" i="25"/>
  <c r="E621" i="25" s="1"/>
  <c r="H622" i="25" s="1"/>
  <c r="G622" i="25" s="1"/>
  <c r="AR621" i="25" l="1"/>
  <c r="AM622" i="25"/>
  <c r="AL622" i="25" s="1"/>
  <c r="AO622" i="25"/>
  <c r="AN622" i="25" s="1"/>
  <c r="AQ623" i="25" s="1"/>
  <c r="AP623" i="25" s="1"/>
  <c r="F622" i="25"/>
  <c r="E622" i="25" s="1"/>
  <c r="H623" i="25" s="1"/>
  <c r="G623" i="25" s="1"/>
  <c r="I621" i="25"/>
  <c r="L622" i="25" s="1"/>
  <c r="K622" i="25" s="1"/>
  <c r="D622" i="25"/>
  <c r="C622" i="25" s="1"/>
  <c r="I622" i="25" l="1"/>
  <c r="L623" i="25" s="1"/>
  <c r="K623" i="25" s="1"/>
  <c r="F623" i="25"/>
  <c r="E623" i="25" s="1"/>
  <c r="H624" i="25" s="1"/>
  <c r="G624" i="25" s="1"/>
  <c r="D623" i="25"/>
  <c r="C623" i="25" s="1"/>
  <c r="AR622" i="25"/>
  <c r="AO623" i="25"/>
  <c r="AN623" i="25" s="1"/>
  <c r="AQ624" i="25" s="1"/>
  <c r="AP624" i="25" s="1"/>
  <c r="AM623" i="25"/>
  <c r="AL623" i="25" s="1"/>
  <c r="D624" i="25" l="1"/>
  <c r="C624" i="25" s="1"/>
  <c r="I623" i="25"/>
  <c r="L624" i="25" s="1"/>
  <c r="K624" i="25" s="1"/>
  <c r="F624" i="25"/>
  <c r="E624" i="25" s="1"/>
  <c r="H625" i="25" s="1"/>
  <c r="G625" i="25" s="1"/>
  <c r="AO624" i="25"/>
  <c r="AN624" i="25" s="1"/>
  <c r="AQ625" i="25" s="1"/>
  <c r="AP625" i="25" s="1"/>
  <c r="AR623" i="25"/>
  <c r="AM624" i="25"/>
  <c r="AL624" i="25" s="1"/>
  <c r="AR624" i="25" l="1"/>
  <c r="AM625" i="25"/>
  <c r="AL625" i="25" s="1"/>
  <c r="AO625" i="25"/>
  <c r="AN625" i="25" s="1"/>
  <c r="AQ626" i="25" s="1"/>
  <c r="AP626" i="25" s="1"/>
  <c r="I624" i="25"/>
  <c r="L625" i="25" s="1"/>
  <c r="K625" i="25" s="1"/>
  <c r="D625" i="25"/>
  <c r="C625" i="25" s="1"/>
  <c r="F625" i="25"/>
  <c r="E625" i="25" s="1"/>
  <c r="H626" i="25" s="1"/>
  <c r="G626" i="25" s="1"/>
  <c r="AR625" i="25" l="1"/>
  <c r="AM626" i="25"/>
  <c r="AL626" i="25" s="1"/>
  <c r="AO626" i="25"/>
  <c r="AN626" i="25" s="1"/>
  <c r="AQ627" i="25" s="1"/>
  <c r="AP627" i="25" s="1"/>
  <c r="I625" i="25"/>
  <c r="L626" i="25" s="1"/>
  <c r="K626" i="25" s="1"/>
  <c r="D626" i="25"/>
  <c r="C626" i="25" s="1"/>
  <c r="F626" i="25"/>
  <c r="E626" i="25" s="1"/>
  <c r="H627" i="25" s="1"/>
  <c r="G627" i="25" s="1"/>
  <c r="AR626" i="25" l="1"/>
  <c r="AM627" i="25"/>
  <c r="AL627" i="25" s="1"/>
  <c r="AO627" i="25"/>
  <c r="AN627" i="25" s="1"/>
  <c r="AQ628" i="25" s="1"/>
  <c r="AP628" i="25" s="1"/>
  <c r="F627" i="25"/>
  <c r="E627" i="25" s="1"/>
  <c r="H628" i="25" s="1"/>
  <c r="G628" i="25" s="1"/>
  <c r="I626" i="25"/>
  <c r="L627" i="25" s="1"/>
  <c r="K627" i="25" s="1"/>
  <c r="D627" i="25"/>
  <c r="C627" i="25" s="1"/>
  <c r="F628" i="25" l="1"/>
  <c r="E628" i="25" s="1"/>
  <c r="H629" i="25" s="1"/>
  <c r="G629" i="25" s="1"/>
  <c r="D628" i="25"/>
  <c r="C628" i="25" s="1"/>
  <c r="I627" i="25"/>
  <c r="L628" i="25" s="1"/>
  <c r="K628" i="25" s="1"/>
  <c r="AM628" i="25"/>
  <c r="AL628" i="25" s="1"/>
  <c r="AO628" i="25"/>
  <c r="AN628" i="25" s="1"/>
  <c r="AQ629" i="25" s="1"/>
  <c r="AP629" i="25" s="1"/>
  <c r="AR627" i="25"/>
  <c r="AM629" i="25" l="1"/>
  <c r="AL629" i="25" s="1"/>
  <c r="AO629" i="25"/>
  <c r="AN629" i="25" s="1"/>
  <c r="AQ630" i="25" s="1"/>
  <c r="AP630" i="25" s="1"/>
  <c r="AR628" i="25"/>
  <c r="I628" i="25"/>
  <c r="L629" i="25" s="1"/>
  <c r="K629" i="25" s="1"/>
  <c r="D629" i="25"/>
  <c r="C629" i="25" s="1"/>
  <c r="F629" i="25"/>
  <c r="E629" i="25" s="1"/>
  <c r="H630" i="25" s="1"/>
  <c r="G630" i="25" s="1"/>
  <c r="I629" i="25" l="1"/>
  <c r="L630" i="25" s="1"/>
  <c r="K630" i="25" s="1"/>
  <c r="D630" i="25"/>
  <c r="C630" i="25" s="1"/>
  <c r="F630" i="25"/>
  <c r="E630" i="25" s="1"/>
  <c r="H631" i="25" s="1"/>
  <c r="G631" i="25" s="1"/>
  <c r="AO630" i="25"/>
  <c r="AN630" i="25" s="1"/>
  <c r="AQ631" i="25" s="1"/>
  <c r="AP631" i="25" s="1"/>
  <c r="AR629" i="25"/>
  <c r="AM630" i="25"/>
  <c r="AL630" i="25" s="1"/>
  <c r="AO631" i="25" l="1"/>
  <c r="AN631" i="25" s="1"/>
  <c r="AQ632" i="25" s="1"/>
  <c r="AP632" i="25" s="1"/>
  <c r="AR630" i="25"/>
  <c r="AM631" i="25"/>
  <c r="AL631" i="25" s="1"/>
  <c r="F631" i="25"/>
  <c r="E631" i="25" s="1"/>
  <c r="H632" i="25" s="1"/>
  <c r="G632" i="25" s="1"/>
  <c r="I630" i="25"/>
  <c r="L631" i="25" s="1"/>
  <c r="K631" i="25" s="1"/>
  <c r="D631" i="25"/>
  <c r="C631" i="25" s="1"/>
  <c r="AR631" i="25" l="1"/>
  <c r="AM632" i="25"/>
  <c r="AL632" i="25" s="1"/>
  <c r="AO632" i="25"/>
  <c r="AN632" i="25" s="1"/>
  <c r="AQ633" i="25" s="1"/>
  <c r="AP633" i="25" s="1"/>
  <c r="D632" i="25"/>
  <c r="C632" i="25" s="1"/>
  <c r="F632" i="25"/>
  <c r="E632" i="25" s="1"/>
  <c r="H633" i="25" s="1"/>
  <c r="G633" i="25" s="1"/>
  <c r="I631" i="25"/>
  <c r="L632" i="25" s="1"/>
  <c r="K632" i="25" s="1"/>
  <c r="I632" i="25" l="1"/>
  <c r="L633" i="25" s="1"/>
  <c r="K633" i="25" s="1"/>
  <c r="D633" i="25"/>
  <c r="C633" i="25" s="1"/>
  <c r="F633" i="25"/>
  <c r="E633" i="25" s="1"/>
  <c r="H634" i="25" s="1"/>
  <c r="G634" i="25" s="1"/>
  <c r="AR632" i="25"/>
  <c r="AM633" i="25"/>
  <c r="AL633" i="25" s="1"/>
  <c r="AO633" i="25"/>
  <c r="AN633" i="25" s="1"/>
  <c r="AQ634" i="25" s="1"/>
  <c r="AP634" i="25" s="1"/>
  <c r="F634" i="25" l="1"/>
  <c r="E634" i="25" s="1"/>
  <c r="H635" i="25" s="1"/>
  <c r="G635" i="25" s="1"/>
  <c r="D634" i="25"/>
  <c r="C634" i="25" s="1"/>
  <c r="I633" i="25"/>
  <c r="L634" i="25" s="1"/>
  <c r="K634" i="25" s="1"/>
  <c r="AR633" i="25"/>
  <c r="AM634" i="25"/>
  <c r="AL634" i="25" s="1"/>
  <c r="AO634" i="25"/>
  <c r="AN634" i="25" s="1"/>
  <c r="AQ635" i="25" s="1"/>
  <c r="AP635" i="25" s="1"/>
  <c r="I634" i="25" l="1"/>
  <c r="L635" i="25" s="1"/>
  <c r="K635" i="25" s="1"/>
  <c r="D635" i="25"/>
  <c r="C635" i="25" s="1"/>
  <c r="F635" i="25"/>
  <c r="E635" i="25" s="1"/>
  <c r="H636" i="25" s="1"/>
  <c r="G636" i="25" s="1"/>
  <c r="AR634" i="25"/>
  <c r="AO635" i="25"/>
  <c r="AN635" i="25" s="1"/>
  <c r="AQ636" i="25" s="1"/>
  <c r="AP636" i="25" s="1"/>
  <c r="AM635" i="25"/>
  <c r="AL635" i="25" s="1"/>
  <c r="I635" i="25" l="1"/>
  <c r="L636" i="25" s="1"/>
  <c r="K636" i="25" s="1"/>
  <c r="D636" i="25"/>
  <c r="C636" i="25" s="1"/>
  <c r="F636" i="25"/>
  <c r="E636" i="25" s="1"/>
  <c r="H637" i="25" s="1"/>
  <c r="G637" i="25" s="1"/>
  <c r="AO636" i="25"/>
  <c r="AN636" i="25" s="1"/>
  <c r="AQ637" i="25" s="1"/>
  <c r="AP637" i="25" s="1"/>
  <c r="AR635" i="25"/>
  <c r="AM636" i="25"/>
  <c r="AL636" i="25" s="1"/>
  <c r="AO637" i="25" l="1"/>
  <c r="AN637" i="25" s="1"/>
  <c r="AQ638" i="25" s="1"/>
  <c r="AP638" i="25" s="1"/>
  <c r="AR636" i="25"/>
  <c r="AM637" i="25"/>
  <c r="AL637" i="25" s="1"/>
  <c r="I636" i="25"/>
  <c r="L637" i="25" s="1"/>
  <c r="K637" i="25" s="1"/>
  <c r="D637" i="25"/>
  <c r="C637" i="25" s="1"/>
  <c r="F637" i="25"/>
  <c r="E637" i="25" s="1"/>
  <c r="H638" i="25" s="1"/>
  <c r="G638" i="25" s="1"/>
  <c r="AM638" i="25" l="1"/>
  <c r="AL638" i="25" s="1"/>
  <c r="AO638" i="25"/>
  <c r="AN638" i="25" s="1"/>
  <c r="AQ639" i="25" s="1"/>
  <c r="AR637" i="25"/>
  <c r="F638" i="25"/>
  <c r="E638" i="25" s="1"/>
  <c r="H639" i="25" s="1"/>
  <c r="G639" i="25" s="1"/>
  <c r="I637" i="25"/>
  <c r="L638" i="25" s="1"/>
  <c r="K638" i="25" s="1"/>
  <c r="D638" i="25"/>
  <c r="C638" i="25" s="1"/>
  <c r="AP639" i="25"/>
  <c r="D639" i="25" l="1"/>
  <c r="C639" i="25" s="1"/>
  <c r="F639" i="25"/>
  <c r="E639" i="25" s="1"/>
  <c r="H640" i="25" s="1"/>
  <c r="G640" i="25" s="1"/>
  <c r="I638" i="25"/>
  <c r="L639" i="25" s="1"/>
  <c r="K639" i="25" s="1"/>
  <c r="AO639" i="25"/>
  <c r="AN639" i="25" s="1"/>
  <c r="AR638" i="25"/>
  <c r="AM639" i="25"/>
  <c r="AL639" i="25" s="1"/>
  <c r="AQ640" i="25" l="1"/>
  <c r="AP640" i="25" s="1"/>
  <c r="AR639" i="25"/>
  <c r="AM640" i="25"/>
  <c r="AL640" i="25" s="1"/>
  <c r="AO640" i="25"/>
  <c r="AN640" i="25" s="1"/>
  <c r="D640" i="25"/>
  <c r="C640" i="25" s="1"/>
  <c r="F640" i="25"/>
  <c r="E640" i="25" s="1"/>
  <c r="H641" i="25" s="1"/>
  <c r="G641" i="25" s="1"/>
  <c r="I639" i="25"/>
  <c r="L640" i="25" s="1"/>
  <c r="K640" i="25" s="1"/>
  <c r="AQ641" i="25" l="1"/>
  <c r="AP641" i="25" s="1"/>
  <c r="AM641" i="25"/>
  <c r="AL641" i="25" s="1"/>
  <c r="AR640" i="25"/>
  <c r="AO641" i="25"/>
  <c r="AN641" i="25" s="1"/>
  <c r="AQ642" i="25" s="1"/>
  <c r="AP642" i="25" s="1"/>
  <c r="F641" i="25"/>
  <c r="E641" i="25" s="1"/>
  <c r="H642" i="25" s="1"/>
  <c r="G642" i="25" s="1"/>
  <c r="I640" i="25"/>
  <c r="L641" i="25" s="1"/>
  <c r="K641" i="25" s="1"/>
  <c r="D641" i="25"/>
  <c r="C641" i="25" s="1"/>
  <c r="F642" i="25" l="1"/>
  <c r="E642" i="25" s="1"/>
  <c r="H643" i="25" s="1"/>
  <c r="G643" i="25" s="1"/>
  <c r="D642" i="25"/>
  <c r="C642" i="25" s="1"/>
  <c r="I641" i="25"/>
  <c r="L642" i="25" s="1"/>
  <c r="K642" i="25" s="1"/>
  <c r="AO642" i="25"/>
  <c r="AN642" i="25" s="1"/>
  <c r="AQ643" i="25" s="1"/>
  <c r="AP643" i="25" s="1"/>
  <c r="AR641" i="25"/>
  <c r="AM642" i="25"/>
  <c r="AL642" i="25" s="1"/>
  <c r="AO643" i="25" l="1"/>
  <c r="AN643" i="25" s="1"/>
  <c r="AQ644" i="25" s="1"/>
  <c r="AP644" i="25" s="1"/>
  <c r="AR642" i="25"/>
  <c r="AM643" i="25"/>
  <c r="AL643" i="25" s="1"/>
  <c r="F643" i="25"/>
  <c r="E643" i="25" s="1"/>
  <c r="H644" i="25" s="1"/>
  <c r="G644" i="25" s="1"/>
  <c r="D643" i="25"/>
  <c r="C643" i="25" s="1"/>
  <c r="I642" i="25"/>
  <c r="L643" i="25" s="1"/>
  <c r="K643" i="25" s="1"/>
  <c r="AO644" i="25" l="1"/>
  <c r="AN644" i="25" s="1"/>
  <c r="AQ645" i="25" s="1"/>
  <c r="AP645" i="25" s="1"/>
  <c r="AR643" i="25"/>
  <c r="AM644" i="25"/>
  <c r="AL644" i="25" s="1"/>
  <c r="I643" i="25"/>
  <c r="L644" i="25" s="1"/>
  <c r="K644" i="25" s="1"/>
  <c r="D644" i="25"/>
  <c r="C644" i="25" s="1"/>
  <c r="F644" i="25"/>
  <c r="E644" i="25" s="1"/>
  <c r="H645" i="25" s="1"/>
  <c r="G645" i="25" s="1"/>
  <c r="AR644" i="25" l="1"/>
  <c r="AM645" i="25"/>
  <c r="AL645" i="25" s="1"/>
  <c r="AO645" i="25"/>
  <c r="AN645" i="25" s="1"/>
  <c r="AQ646" i="25" s="1"/>
  <c r="AP646" i="25" s="1"/>
  <c r="F645" i="25"/>
  <c r="E645" i="25" s="1"/>
  <c r="H646" i="25" s="1"/>
  <c r="G646" i="25" s="1"/>
  <c r="I644" i="25"/>
  <c r="L645" i="25" s="1"/>
  <c r="K645" i="25" s="1"/>
  <c r="D645" i="25"/>
  <c r="C645" i="25" s="1"/>
  <c r="I645" i="25" l="1"/>
  <c r="L646" i="25" s="1"/>
  <c r="K646" i="25" s="1"/>
  <c r="D646" i="25"/>
  <c r="C646" i="25" s="1"/>
  <c r="F646" i="25"/>
  <c r="E646" i="25" s="1"/>
  <c r="H647" i="25" s="1"/>
  <c r="G647" i="25" s="1"/>
  <c r="AO646" i="25"/>
  <c r="AN646" i="25" s="1"/>
  <c r="AQ647" i="25" s="1"/>
  <c r="AP647" i="25" s="1"/>
  <c r="AR645" i="25"/>
  <c r="AM646" i="25"/>
  <c r="AL646" i="25" s="1"/>
  <c r="F647" i="25" l="1"/>
  <c r="E647" i="25" s="1"/>
  <c r="H648" i="25" s="1"/>
  <c r="G648" i="25" s="1"/>
  <c r="I646" i="25"/>
  <c r="L647" i="25" s="1"/>
  <c r="K647" i="25" s="1"/>
  <c r="D647" i="25"/>
  <c r="C647" i="25" s="1"/>
  <c r="AO647" i="25"/>
  <c r="AN647" i="25" s="1"/>
  <c r="AQ648" i="25" s="1"/>
  <c r="AP648" i="25" s="1"/>
  <c r="AM647" i="25"/>
  <c r="AL647" i="25" s="1"/>
  <c r="AR646" i="25"/>
  <c r="D648" i="25" l="1"/>
  <c r="C648" i="25" s="1"/>
  <c r="F648" i="25"/>
  <c r="E648" i="25" s="1"/>
  <c r="H649" i="25" s="1"/>
  <c r="G649" i="25" s="1"/>
  <c r="I647" i="25"/>
  <c r="L648" i="25" s="1"/>
  <c r="K648" i="25" s="1"/>
  <c r="AM648" i="25"/>
  <c r="AL648" i="25" s="1"/>
  <c r="AO648" i="25"/>
  <c r="AN648" i="25" s="1"/>
  <c r="AQ649" i="25" s="1"/>
  <c r="AP649" i="25" s="1"/>
  <c r="AR647" i="25"/>
  <c r="AM649" i="25" l="1"/>
  <c r="AL649" i="25" s="1"/>
  <c r="AR648" i="25"/>
  <c r="AO649" i="25"/>
  <c r="AN649" i="25" s="1"/>
  <c r="AQ650" i="25" s="1"/>
  <c r="AP650" i="25" s="1"/>
  <c r="F649" i="25"/>
  <c r="E649" i="25" s="1"/>
  <c r="H650" i="25" s="1"/>
  <c r="G650" i="25" s="1"/>
  <c r="I648" i="25"/>
  <c r="L649" i="25" s="1"/>
  <c r="K649" i="25" s="1"/>
  <c r="D649" i="25"/>
  <c r="C649" i="25" s="1"/>
  <c r="I649" i="25" l="1"/>
  <c r="L650" i="25" s="1"/>
  <c r="K650" i="25" s="1"/>
  <c r="D650" i="25"/>
  <c r="C650" i="25" s="1"/>
  <c r="F650" i="25"/>
  <c r="E650" i="25" s="1"/>
  <c r="H651" i="25" s="1"/>
  <c r="G651" i="25" s="1"/>
  <c r="AM650" i="25"/>
  <c r="AL650" i="25" s="1"/>
  <c r="AO650" i="25"/>
  <c r="AN650" i="25" s="1"/>
  <c r="AQ651" i="25" s="1"/>
  <c r="AP651" i="25" s="1"/>
  <c r="AR649" i="25"/>
  <c r="AO651" i="25" l="1"/>
  <c r="AN651" i="25" s="1"/>
  <c r="AQ652" i="25" s="1"/>
  <c r="AP652" i="25" s="1"/>
  <c r="AR650" i="25"/>
  <c r="AM651" i="25"/>
  <c r="AL651" i="25" s="1"/>
  <c r="D651" i="25"/>
  <c r="C651" i="25" s="1"/>
  <c r="I650" i="25"/>
  <c r="L651" i="25" s="1"/>
  <c r="K651" i="25" s="1"/>
  <c r="F651" i="25"/>
  <c r="E651" i="25" s="1"/>
  <c r="H652" i="25" s="1"/>
  <c r="G652" i="25" s="1"/>
  <c r="F652" i="25" l="1"/>
  <c r="E652" i="25" s="1"/>
  <c r="H653" i="25" s="1"/>
  <c r="G653" i="25" s="1"/>
  <c r="D652" i="25"/>
  <c r="C652" i="25" s="1"/>
  <c r="I651" i="25"/>
  <c r="L652" i="25" s="1"/>
  <c r="K652" i="25" s="1"/>
  <c r="AM652" i="25"/>
  <c r="AL652" i="25" s="1"/>
  <c r="AR651" i="25"/>
  <c r="AO652" i="25"/>
  <c r="AN652" i="25" s="1"/>
  <c r="AQ653" i="25" s="1"/>
  <c r="AP653" i="25" s="1"/>
  <c r="AR652" i="25" l="1"/>
  <c r="AM653" i="25"/>
  <c r="AL653" i="25" s="1"/>
  <c r="AO653" i="25"/>
  <c r="AN653" i="25" s="1"/>
  <c r="AQ654" i="25" s="1"/>
  <c r="AP654" i="25" s="1"/>
  <c r="I652" i="25"/>
  <c r="L653" i="25" s="1"/>
  <c r="K653" i="25" s="1"/>
  <c r="F653" i="25"/>
  <c r="E653" i="25" s="1"/>
  <c r="H654" i="25" s="1"/>
  <c r="G654" i="25" s="1"/>
  <c r="D653" i="25"/>
  <c r="C653" i="25" s="1"/>
  <c r="D654" i="25" l="1"/>
  <c r="C654" i="25" s="1"/>
  <c r="I653" i="25"/>
  <c r="L654" i="25" s="1"/>
  <c r="K654" i="25" s="1"/>
  <c r="F654" i="25"/>
  <c r="E654" i="25" s="1"/>
  <c r="H655" i="25" s="1"/>
  <c r="G655" i="25" s="1"/>
  <c r="AR653" i="25"/>
  <c r="AM654" i="25"/>
  <c r="AL654" i="25" s="1"/>
  <c r="AO654" i="25"/>
  <c r="AN654" i="25" s="1"/>
  <c r="AQ655" i="25" s="1"/>
  <c r="AP655" i="25" s="1"/>
  <c r="AO655" i="25" l="1"/>
  <c r="AN655" i="25" s="1"/>
  <c r="AQ656" i="25" s="1"/>
  <c r="AP656" i="25" s="1"/>
  <c r="AR654" i="25"/>
  <c r="AM655" i="25"/>
  <c r="AL655" i="25" s="1"/>
  <c r="I654" i="25"/>
  <c r="L655" i="25" s="1"/>
  <c r="K655" i="25" s="1"/>
  <c r="D655" i="25"/>
  <c r="C655" i="25" s="1"/>
  <c r="F655" i="25"/>
  <c r="E655" i="25" s="1"/>
  <c r="H656" i="25" s="1"/>
  <c r="G656" i="25" s="1"/>
  <c r="AO656" i="25" l="1"/>
  <c r="AN656" i="25" s="1"/>
  <c r="AQ657" i="25" s="1"/>
  <c r="AP657" i="25" s="1"/>
  <c r="AR655" i="25"/>
  <c r="AM656" i="25"/>
  <c r="AL656" i="25" s="1"/>
  <c r="D656" i="25"/>
  <c r="C656" i="25" s="1"/>
  <c r="F656" i="25"/>
  <c r="E656" i="25" s="1"/>
  <c r="H657" i="25" s="1"/>
  <c r="G657" i="25" s="1"/>
  <c r="I655" i="25"/>
  <c r="L656" i="25" s="1"/>
  <c r="K656" i="25" s="1"/>
  <c r="I656" i="25" l="1"/>
  <c r="L657" i="25" s="1"/>
  <c r="K657" i="25" s="1"/>
  <c r="D657" i="25"/>
  <c r="C657" i="25" s="1"/>
  <c r="F657" i="25"/>
  <c r="E657" i="25" s="1"/>
  <c r="H658" i="25" s="1"/>
  <c r="G658" i="25" s="1"/>
  <c r="AO657" i="25"/>
  <c r="AN657" i="25" s="1"/>
  <c r="AR656" i="25"/>
  <c r="AM657" i="25"/>
  <c r="AL657" i="25" s="1"/>
  <c r="AQ658" i="25" l="1"/>
  <c r="AP658" i="25" s="1"/>
  <c r="D658" i="25"/>
  <c r="C658" i="25" s="1"/>
  <c r="F658" i="25"/>
  <c r="E658" i="25" s="1"/>
  <c r="H659" i="25" s="1"/>
  <c r="G659" i="25" s="1"/>
  <c r="I657" i="25"/>
  <c r="L658" i="25" s="1"/>
  <c r="K658" i="25" s="1"/>
  <c r="AM658" i="25"/>
  <c r="AL658" i="25" s="1"/>
  <c r="AO658" i="25"/>
  <c r="AN658" i="25" s="1"/>
  <c r="AR657" i="25"/>
  <c r="AQ659" i="25" l="1"/>
  <c r="AP659" i="25" s="1"/>
  <c r="D659" i="25"/>
  <c r="C659" i="25" s="1"/>
  <c r="F659" i="25"/>
  <c r="E659" i="25" s="1"/>
  <c r="H660" i="25" s="1"/>
  <c r="G660" i="25" s="1"/>
  <c r="I658" i="25"/>
  <c r="L659" i="25" s="1"/>
  <c r="K659" i="25" s="1"/>
  <c r="AM659" i="25"/>
  <c r="AL659" i="25" s="1"/>
  <c r="AO659" i="25"/>
  <c r="AN659" i="25" s="1"/>
  <c r="AR658" i="25"/>
  <c r="AQ660" i="25" l="1"/>
  <c r="AP660" i="25" s="1"/>
  <c r="AR659" i="25"/>
  <c r="AM660" i="25"/>
  <c r="AL660" i="25" s="1"/>
  <c r="AO660" i="25"/>
  <c r="AN660" i="25" s="1"/>
  <c r="I659" i="25"/>
  <c r="L660" i="25" s="1"/>
  <c r="K660" i="25" s="1"/>
  <c r="D660" i="25"/>
  <c r="C660" i="25" s="1"/>
  <c r="F660" i="25"/>
  <c r="E660" i="25" s="1"/>
  <c r="H661" i="25" s="1"/>
  <c r="G661" i="25" s="1"/>
  <c r="AQ661" i="25" l="1"/>
  <c r="AP661" i="25" s="1"/>
  <c r="AR660" i="25"/>
  <c r="AO661" i="25"/>
  <c r="AN661" i="25" s="1"/>
  <c r="AM661" i="25"/>
  <c r="AL661" i="25" s="1"/>
  <c r="F661" i="25"/>
  <c r="E661" i="25" s="1"/>
  <c r="H662" i="25" s="1"/>
  <c r="G662" i="25" s="1"/>
  <c r="D661" i="25"/>
  <c r="C661" i="25" s="1"/>
  <c r="I660" i="25"/>
  <c r="L661" i="25" s="1"/>
  <c r="K661" i="25" s="1"/>
  <c r="AQ662" i="25" l="1"/>
  <c r="AP662" i="25" s="1"/>
  <c r="AO662" i="25"/>
  <c r="AN662" i="25" s="1"/>
  <c r="AR661" i="25"/>
  <c r="AM662" i="25"/>
  <c r="AL662" i="25" s="1"/>
  <c r="I661" i="25"/>
  <c r="L662" i="25" s="1"/>
  <c r="K662" i="25" s="1"/>
  <c r="D662" i="25"/>
  <c r="C662" i="25" s="1"/>
  <c r="F662" i="25"/>
  <c r="E662" i="25" s="1"/>
  <c r="H663" i="25" s="1"/>
  <c r="G663" i="25" s="1"/>
  <c r="AQ663" i="25" l="1"/>
  <c r="AP663" i="25" s="1"/>
  <c r="AR662" i="25"/>
  <c r="AO663" i="25"/>
  <c r="AN663" i="25" s="1"/>
  <c r="AM663" i="25"/>
  <c r="AL663" i="25" s="1"/>
  <c r="D663" i="25"/>
  <c r="C663" i="25" s="1"/>
  <c r="F663" i="25"/>
  <c r="E663" i="25" s="1"/>
  <c r="H664" i="25" s="1"/>
  <c r="G664" i="25" s="1"/>
  <c r="I662" i="25"/>
  <c r="L663" i="25" s="1"/>
  <c r="K663" i="25" s="1"/>
  <c r="AQ664" i="25" l="1"/>
  <c r="AP664" i="25" s="1"/>
  <c r="I663" i="25"/>
  <c r="L664" i="25" s="1"/>
  <c r="K664" i="25" s="1"/>
  <c r="D664" i="25"/>
  <c r="C664" i="25" s="1"/>
  <c r="F664" i="25"/>
  <c r="E664" i="25" s="1"/>
  <c r="H665" i="25" s="1"/>
  <c r="G665" i="25" s="1"/>
  <c r="AO664" i="25"/>
  <c r="AN664" i="25" s="1"/>
  <c r="AQ665" i="25" s="1"/>
  <c r="AP665" i="25" s="1"/>
  <c r="AM664" i="25"/>
  <c r="AL664" i="25" s="1"/>
  <c r="AR663" i="25"/>
  <c r="AO665" i="25" l="1"/>
  <c r="AN665" i="25" s="1"/>
  <c r="AQ666" i="25" s="1"/>
  <c r="AP666" i="25" s="1"/>
  <c r="AR664" i="25"/>
  <c r="AM665" i="25"/>
  <c r="AL665" i="25" s="1"/>
  <c r="F665" i="25"/>
  <c r="E665" i="25" s="1"/>
  <c r="H666" i="25" s="1"/>
  <c r="G666" i="25" s="1"/>
  <c r="D665" i="25"/>
  <c r="C665" i="25" s="1"/>
  <c r="I664" i="25"/>
  <c r="L665" i="25" s="1"/>
  <c r="K665" i="25" s="1"/>
  <c r="AM666" i="25" l="1"/>
  <c r="AL666" i="25" s="1"/>
  <c r="AR665" i="25"/>
  <c r="AO666" i="25"/>
  <c r="AN666" i="25" s="1"/>
  <c r="AQ667" i="25" s="1"/>
  <c r="AP667" i="25" s="1"/>
  <c r="D666" i="25"/>
  <c r="C666" i="25" s="1"/>
  <c r="F666" i="25"/>
  <c r="E666" i="25" s="1"/>
  <c r="H667" i="25" s="1"/>
  <c r="G667" i="25" s="1"/>
  <c r="I665" i="25"/>
  <c r="L666" i="25" s="1"/>
  <c r="K666" i="25" s="1"/>
  <c r="F667" i="25" l="1"/>
  <c r="E667" i="25" s="1"/>
  <c r="H668" i="25" s="1"/>
  <c r="G668" i="25" s="1"/>
  <c r="I666" i="25"/>
  <c r="L667" i="25" s="1"/>
  <c r="K667" i="25" s="1"/>
  <c r="D667" i="25"/>
  <c r="C667" i="25" s="1"/>
  <c r="AO667" i="25"/>
  <c r="AN667" i="25" s="1"/>
  <c r="AQ668" i="25" s="1"/>
  <c r="AP668" i="25" s="1"/>
  <c r="AR666" i="25"/>
  <c r="AM667" i="25"/>
  <c r="AL667" i="25" s="1"/>
  <c r="D668" i="25" l="1"/>
  <c r="C668" i="25" s="1"/>
  <c r="I667" i="25"/>
  <c r="L668" i="25" s="1"/>
  <c r="K668" i="25" s="1"/>
  <c r="F668" i="25"/>
  <c r="E668" i="25" s="1"/>
  <c r="H669" i="25" s="1"/>
  <c r="G669" i="25" s="1"/>
  <c r="AR667" i="25"/>
  <c r="AO668" i="25"/>
  <c r="AN668" i="25" s="1"/>
  <c r="AQ669" i="25" s="1"/>
  <c r="AP669" i="25" s="1"/>
  <c r="AM668" i="25"/>
  <c r="AL668" i="25" s="1"/>
  <c r="AM669" i="25" l="1"/>
  <c r="AL669" i="25" s="1"/>
  <c r="AO669" i="25"/>
  <c r="AN669" i="25" s="1"/>
  <c r="AQ670" i="25" s="1"/>
  <c r="AP670" i="25" s="1"/>
  <c r="AR668" i="25"/>
  <c r="F669" i="25"/>
  <c r="E669" i="25" s="1"/>
  <c r="H670" i="25" s="1"/>
  <c r="G670" i="25" s="1"/>
  <c r="D669" i="25"/>
  <c r="C669" i="25" s="1"/>
  <c r="I668" i="25"/>
  <c r="L669" i="25" s="1"/>
  <c r="K669" i="25" s="1"/>
  <c r="F670" i="25" l="1"/>
  <c r="E670" i="25" s="1"/>
  <c r="H671" i="25" s="1"/>
  <c r="G671" i="25" s="1"/>
  <c r="D670" i="25"/>
  <c r="C670" i="25" s="1"/>
  <c r="I669" i="25"/>
  <c r="L670" i="25" s="1"/>
  <c r="K670" i="25" s="1"/>
  <c r="AO670" i="25"/>
  <c r="AN670" i="25" s="1"/>
  <c r="AQ671" i="25" s="1"/>
  <c r="AP671" i="25" s="1"/>
  <c r="AR669" i="25"/>
  <c r="AM670" i="25"/>
  <c r="AL670" i="25" s="1"/>
  <c r="AM671" i="25" l="1"/>
  <c r="AL671" i="25" s="1"/>
  <c r="AO671" i="25"/>
  <c r="AN671" i="25" s="1"/>
  <c r="AQ672" i="25" s="1"/>
  <c r="AP672" i="25" s="1"/>
  <c r="AR670" i="25"/>
  <c r="I670" i="25"/>
  <c r="L671" i="25" s="1"/>
  <c r="K671" i="25" s="1"/>
  <c r="D671" i="25"/>
  <c r="C671" i="25" s="1"/>
  <c r="F671" i="25"/>
  <c r="E671" i="25" s="1"/>
  <c r="H672" i="25" s="1"/>
  <c r="G672" i="25" s="1"/>
  <c r="D672" i="25" l="1"/>
  <c r="C672" i="25" s="1"/>
  <c r="F672" i="25"/>
  <c r="E672" i="25" s="1"/>
  <c r="H673" i="25" s="1"/>
  <c r="G673" i="25" s="1"/>
  <c r="I671" i="25"/>
  <c r="L672" i="25" s="1"/>
  <c r="K672" i="25" s="1"/>
  <c r="AO672" i="25"/>
  <c r="AN672" i="25" s="1"/>
  <c r="AQ673" i="25" s="1"/>
  <c r="AP673" i="25" s="1"/>
  <c r="AR671" i="25"/>
  <c r="AM672" i="25"/>
  <c r="AL672" i="25" s="1"/>
  <c r="AM673" i="25" l="1"/>
  <c r="AL673" i="25" s="1"/>
  <c r="AO673" i="25"/>
  <c r="AN673" i="25" s="1"/>
  <c r="AQ674" i="25" s="1"/>
  <c r="AP674" i="25" s="1"/>
  <c r="AR672" i="25"/>
  <c r="I672" i="25"/>
  <c r="L673" i="25" s="1"/>
  <c r="K673" i="25" s="1"/>
  <c r="D673" i="25"/>
  <c r="C673" i="25" s="1"/>
  <c r="F673" i="25"/>
  <c r="E673" i="25" s="1"/>
  <c r="H674" i="25" s="1"/>
  <c r="G674" i="25" s="1"/>
  <c r="F674" i="25" l="1"/>
  <c r="E674" i="25" s="1"/>
  <c r="H675" i="25" s="1"/>
  <c r="G675" i="25" s="1"/>
  <c r="I673" i="25"/>
  <c r="L674" i="25" s="1"/>
  <c r="K674" i="25" s="1"/>
  <c r="D674" i="25"/>
  <c r="C674" i="25" s="1"/>
  <c r="AM674" i="25"/>
  <c r="AL674" i="25" s="1"/>
  <c r="AO674" i="25"/>
  <c r="AN674" i="25" s="1"/>
  <c r="AQ675" i="25" s="1"/>
  <c r="AP675" i="25" s="1"/>
  <c r="AR673" i="25"/>
  <c r="AO675" i="25" l="1"/>
  <c r="AN675" i="25" s="1"/>
  <c r="AQ676" i="25" s="1"/>
  <c r="AP676" i="25" s="1"/>
  <c r="AR674" i="25"/>
  <c r="AM675" i="25"/>
  <c r="AL675" i="25" s="1"/>
  <c r="I674" i="25"/>
  <c r="L675" i="25" s="1"/>
  <c r="K675" i="25" s="1"/>
  <c r="D675" i="25"/>
  <c r="C675" i="25" s="1"/>
  <c r="F675" i="25"/>
  <c r="E675" i="25" s="1"/>
  <c r="H676" i="25" s="1"/>
  <c r="G676" i="25" s="1"/>
  <c r="AM676" i="25" l="1"/>
  <c r="AL676" i="25" s="1"/>
  <c r="AO676" i="25"/>
  <c r="AN676" i="25" s="1"/>
  <c r="AQ677" i="25" s="1"/>
  <c r="AP677" i="25" s="1"/>
  <c r="AR675" i="25"/>
  <c r="F676" i="25"/>
  <c r="E676" i="25" s="1"/>
  <c r="H677" i="25" s="1"/>
  <c r="G677" i="25" s="1"/>
  <c r="D676" i="25"/>
  <c r="C676" i="25" s="1"/>
  <c r="I675" i="25"/>
  <c r="L676" i="25" s="1"/>
  <c r="K676" i="25" s="1"/>
  <c r="I676" i="25" l="1"/>
  <c r="L677" i="25" s="1"/>
  <c r="K677" i="25" s="1"/>
  <c r="D677" i="25"/>
  <c r="C677" i="25" s="1"/>
  <c r="F677" i="25"/>
  <c r="E677" i="25" s="1"/>
  <c r="H678" i="25" s="1"/>
  <c r="G678" i="25" s="1"/>
  <c r="AO677" i="25"/>
  <c r="AN677" i="25" s="1"/>
  <c r="AQ678" i="25" s="1"/>
  <c r="AP678" i="25" s="1"/>
  <c r="AR676" i="25"/>
  <c r="AM677" i="25"/>
  <c r="AL677" i="25" s="1"/>
  <c r="AM678" i="25" l="1"/>
  <c r="AL678" i="25" s="1"/>
  <c r="AR677" i="25"/>
  <c r="AO678" i="25"/>
  <c r="AN678" i="25" s="1"/>
  <c r="AQ679" i="25" s="1"/>
  <c r="AP679" i="25" s="1"/>
  <c r="D678" i="25"/>
  <c r="C678" i="25" s="1"/>
  <c r="F678" i="25"/>
  <c r="E678" i="25" s="1"/>
  <c r="H679" i="25" s="1"/>
  <c r="G679" i="25" s="1"/>
  <c r="I677" i="25"/>
  <c r="L678" i="25" s="1"/>
  <c r="K678" i="25" s="1"/>
  <c r="F679" i="25" l="1"/>
  <c r="E679" i="25" s="1"/>
  <c r="H680" i="25" s="1"/>
  <c r="G680" i="25" s="1"/>
  <c r="D679" i="25"/>
  <c r="C679" i="25" s="1"/>
  <c r="I678" i="25"/>
  <c r="L679" i="25" s="1"/>
  <c r="K679" i="25" s="1"/>
  <c r="AM679" i="25"/>
  <c r="AL679" i="25" s="1"/>
  <c r="AR678" i="25"/>
  <c r="AO679" i="25"/>
  <c r="AN679" i="25" s="1"/>
  <c r="AQ680" i="25" s="1"/>
  <c r="AP680" i="25" s="1"/>
  <c r="AO680" i="25" l="1"/>
  <c r="AN680" i="25" s="1"/>
  <c r="AQ681" i="25" s="1"/>
  <c r="AP681" i="25" s="1"/>
  <c r="AR679" i="25"/>
  <c r="AM680" i="25"/>
  <c r="AL680" i="25" s="1"/>
  <c r="F680" i="25"/>
  <c r="E680" i="25" s="1"/>
  <c r="H681" i="25" s="1"/>
  <c r="G681" i="25" s="1"/>
  <c r="D680" i="25"/>
  <c r="C680" i="25" s="1"/>
  <c r="I679" i="25"/>
  <c r="L680" i="25" s="1"/>
  <c r="K680" i="25" s="1"/>
  <c r="AO681" i="25" l="1"/>
  <c r="AN681" i="25" s="1"/>
  <c r="AQ682" i="25" s="1"/>
  <c r="AP682" i="25" s="1"/>
  <c r="AR680" i="25"/>
  <c r="AM681" i="25"/>
  <c r="AL681" i="25" s="1"/>
  <c r="F681" i="25"/>
  <c r="E681" i="25" s="1"/>
  <c r="H682" i="25" s="1"/>
  <c r="G682" i="25" s="1"/>
  <c r="D681" i="25"/>
  <c r="C681" i="25" s="1"/>
  <c r="I680" i="25"/>
  <c r="L681" i="25" s="1"/>
  <c r="K681" i="25" s="1"/>
  <c r="AO682" i="25" l="1"/>
  <c r="AN682" i="25" s="1"/>
  <c r="AQ683" i="25" s="1"/>
  <c r="AP683" i="25" s="1"/>
  <c r="AR681" i="25"/>
  <c r="AM682" i="25"/>
  <c r="AL682" i="25" s="1"/>
  <c r="D682" i="25"/>
  <c r="C682" i="25" s="1"/>
  <c r="F682" i="25"/>
  <c r="E682" i="25" s="1"/>
  <c r="H683" i="25" s="1"/>
  <c r="G683" i="25" s="1"/>
  <c r="I681" i="25"/>
  <c r="L682" i="25" s="1"/>
  <c r="K682" i="25" s="1"/>
  <c r="F683" i="25" l="1"/>
  <c r="E683" i="25" s="1"/>
  <c r="H684" i="25" s="1"/>
  <c r="G684" i="25" s="1"/>
  <c r="I682" i="25"/>
  <c r="L683" i="25" s="1"/>
  <c r="K683" i="25" s="1"/>
  <c r="D683" i="25"/>
  <c r="C683" i="25" s="1"/>
  <c r="AM683" i="25"/>
  <c r="AL683" i="25" s="1"/>
  <c r="AO683" i="25"/>
  <c r="AN683" i="25" s="1"/>
  <c r="AQ684" i="25" s="1"/>
  <c r="AP684" i="25" s="1"/>
  <c r="AR682" i="25"/>
  <c r="AR683" i="25" l="1"/>
  <c r="AM684" i="25"/>
  <c r="AL684" i="25" s="1"/>
  <c r="AO684" i="25"/>
  <c r="AN684" i="25" s="1"/>
  <c r="AQ685" i="25" s="1"/>
  <c r="AP685" i="25" s="1"/>
  <c r="F684" i="25"/>
  <c r="E684" i="25" s="1"/>
  <c r="H685" i="25" s="1"/>
  <c r="G685" i="25" s="1"/>
  <c r="I683" i="25"/>
  <c r="L684" i="25" s="1"/>
  <c r="K684" i="25" s="1"/>
  <c r="D684" i="25"/>
  <c r="C684" i="25" s="1"/>
  <c r="I684" i="25" l="1"/>
  <c r="L685" i="25" s="1"/>
  <c r="K685" i="25" s="1"/>
  <c r="D685" i="25"/>
  <c r="C685" i="25" s="1"/>
  <c r="F685" i="25"/>
  <c r="E685" i="25" s="1"/>
  <c r="H686" i="25" s="1"/>
  <c r="G686" i="25" s="1"/>
  <c r="AO685" i="25"/>
  <c r="AN685" i="25" s="1"/>
  <c r="AQ686" i="25" s="1"/>
  <c r="AP686" i="25" s="1"/>
  <c r="AR684" i="25"/>
  <c r="AM685" i="25"/>
  <c r="AL685" i="25" s="1"/>
  <c r="F686" i="25" l="1"/>
  <c r="E686" i="25" s="1"/>
  <c r="H687" i="25" s="1"/>
  <c r="G687" i="25" s="1"/>
  <c r="D686" i="25"/>
  <c r="C686" i="25" s="1"/>
  <c r="I685" i="25"/>
  <c r="L686" i="25" s="1"/>
  <c r="K686" i="25" s="1"/>
  <c r="AR685" i="25"/>
  <c r="AM686" i="25"/>
  <c r="AL686" i="25" s="1"/>
  <c r="AO686" i="25"/>
  <c r="AN686" i="25" s="1"/>
  <c r="AQ687" i="25" s="1"/>
  <c r="AP687" i="25" s="1"/>
  <c r="AR686" i="25" l="1"/>
  <c r="AM687" i="25"/>
  <c r="AL687" i="25" s="1"/>
  <c r="AO687" i="25"/>
  <c r="AN687" i="25" s="1"/>
  <c r="AQ688" i="25" s="1"/>
  <c r="AP688" i="25" s="1"/>
  <c r="F687" i="25"/>
  <c r="E687" i="25" s="1"/>
  <c r="H688" i="25" s="1"/>
  <c r="G688" i="25" s="1"/>
  <c r="I686" i="25"/>
  <c r="L687" i="25" s="1"/>
  <c r="K687" i="25" s="1"/>
  <c r="D687" i="25"/>
  <c r="C687" i="25" s="1"/>
  <c r="I687" i="25" l="1"/>
  <c r="L688" i="25" s="1"/>
  <c r="K688" i="25" s="1"/>
  <c r="D688" i="25"/>
  <c r="C688" i="25" s="1"/>
  <c r="F688" i="25"/>
  <c r="E688" i="25" s="1"/>
  <c r="H689" i="25" s="1"/>
  <c r="G689" i="25" s="1"/>
  <c r="AM688" i="25"/>
  <c r="AL688" i="25" s="1"/>
  <c r="AR687" i="25"/>
  <c r="AO688" i="25"/>
  <c r="AN688" i="25" s="1"/>
  <c r="AQ689" i="25" s="1"/>
  <c r="AP689" i="25" s="1"/>
  <c r="AR688" i="25" l="1"/>
  <c r="AM689" i="25"/>
  <c r="AL689" i="25" s="1"/>
  <c r="AO689" i="25"/>
  <c r="AN689" i="25" s="1"/>
  <c r="AQ690" i="25" s="1"/>
  <c r="AP690" i="25" s="1"/>
  <c r="F689" i="25"/>
  <c r="E689" i="25" s="1"/>
  <c r="H690" i="25" s="1"/>
  <c r="G690" i="25" s="1"/>
  <c r="I688" i="25"/>
  <c r="L689" i="25" s="1"/>
  <c r="K689" i="25" s="1"/>
  <c r="D689" i="25"/>
  <c r="C689" i="25" s="1"/>
  <c r="I689" i="25" l="1"/>
  <c r="L690" i="25" s="1"/>
  <c r="K690" i="25" s="1"/>
  <c r="D690" i="25"/>
  <c r="C690" i="25" s="1"/>
  <c r="F690" i="25"/>
  <c r="E690" i="25" s="1"/>
  <c r="H691" i="25" s="1"/>
  <c r="G691" i="25" s="1"/>
  <c r="AM690" i="25"/>
  <c r="AL690" i="25" s="1"/>
  <c r="AO690" i="25"/>
  <c r="AN690" i="25" s="1"/>
  <c r="AQ691" i="25" s="1"/>
  <c r="AP691" i="25" s="1"/>
  <c r="AR689" i="25"/>
  <c r="AR690" i="25" l="1"/>
  <c r="AO691" i="25"/>
  <c r="AN691" i="25" s="1"/>
  <c r="AQ692" i="25" s="1"/>
  <c r="AP692" i="25" s="1"/>
  <c r="AM691" i="25"/>
  <c r="AL691" i="25" s="1"/>
  <c r="F691" i="25"/>
  <c r="E691" i="25" s="1"/>
  <c r="H692" i="25" s="1"/>
  <c r="G692" i="25" s="1"/>
  <c r="I690" i="25"/>
  <c r="L691" i="25" s="1"/>
  <c r="K691" i="25" s="1"/>
  <c r="D691" i="25"/>
  <c r="C691" i="25" s="1"/>
  <c r="AO692" i="25" l="1"/>
  <c r="AN692" i="25" s="1"/>
  <c r="AQ693" i="25" s="1"/>
  <c r="AP693" i="25" s="1"/>
  <c r="AR691" i="25"/>
  <c r="AM692" i="25"/>
  <c r="AL692" i="25" s="1"/>
  <c r="F692" i="25"/>
  <c r="E692" i="25" s="1"/>
  <c r="H693" i="25" s="1"/>
  <c r="G693" i="25" s="1"/>
  <c r="I691" i="25"/>
  <c r="L692" i="25" s="1"/>
  <c r="K692" i="25" s="1"/>
  <c r="D692" i="25"/>
  <c r="C692" i="25" s="1"/>
  <c r="AO693" i="25" l="1"/>
  <c r="AN693" i="25" s="1"/>
  <c r="AQ694" i="25" s="1"/>
  <c r="AP694" i="25" s="1"/>
  <c r="AR692" i="25"/>
  <c r="AM693" i="25"/>
  <c r="AL693" i="25" s="1"/>
  <c r="F693" i="25"/>
  <c r="E693" i="25" s="1"/>
  <c r="H694" i="25" s="1"/>
  <c r="G694" i="25" s="1"/>
  <c r="I692" i="25"/>
  <c r="L693" i="25" s="1"/>
  <c r="K693" i="25" s="1"/>
  <c r="D693" i="25"/>
  <c r="C693" i="25" s="1"/>
  <c r="AR693" i="25" l="1"/>
  <c r="AM694" i="25"/>
  <c r="AL694" i="25" s="1"/>
  <c r="AO694" i="25"/>
  <c r="AN694" i="25" s="1"/>
  <c r="AQ695" i="25" s="1"/>
  <c r="AP695" i="25" s="1"/>
  <c r="F694" i="25"/>
  <c r="E694" i="25" s="1"/>
  <c r="H695" i="25" s="1"/>
  <c r="G695" i="25" s="1"/>
  <c r="I693" i="25"/>
  <c r="L694" i="25" s="1"/>
  <c r="K694" i="25" s="1"/>
  <c r="D694" i="25"/>
  <c r="C694" i="25" s="1"/>
  <c r="I694" i="25" l="1"/>
  <c r="L695" i="25" s="1"/>
  <c r="K695" i="25" s="1"/>
  <c r="D695" i="25"/>
  <c r="C695" i="25" s="1"/>
  <c r="F695" i="25"/>
  <c r="E695" i="25" s="1"/>
  <c r="H696" i="25" s="1"/>
  <c r="G696" i="25" s="1"/>
  <c r="AM695" i="25"/>
  <c r="AL695" i="25" s="1"/>
  <c r="AO695" i="25"/>
  <c r="AN695" i="25" s="1"/>
  <c r="AQ696" i="25" s="1"/>
  <c r="AP696" i="25" s="1"/>
  <c r="AR694" i="25"/>
  <c r="AR695" i="25" l="1"/>
  <c r="AM696" i="25"/>
  <c r="AL696" i="25" s="1"/>
  <c r="AO696" i="25"/>
  <c r="AN696" i="25" s="1"/>
  <c r="AQ697" i="25" s="1"/>
  <c r="AP697" i="25" s="1"/>
  <c r="D696" i="25"/>
  <c r="C696" i="25" s="1"/>
  <c r="F696" i="25"/>
  <c r="E696" i="25" s="1"/>
  <c r="H697" i="25" s="1"/>
  <c r="G697" i="25" s="1"/>
  <c r="I695" i="25"/>
  <c r="L696" i="25" s="1"/>
  <c r="K696" i="25" s="1"/>
  <c r="I696" i="25" l="1"/>
  <c r="L697" i="25" s="1"/>
  <c r="K697" i="25" s="1"/>
  <c r="D697" i="25"/>
  <c r="C697" i="25" s="1"/>
  <c r="F697" i="25"/>
  <c r="E697" i="25" s="1"/>
  <c r="H698" i="25" s="1"/>
  <c r="G698" i="25" s="1"/>
  <c r="AR696" i="25"/>
  <c r="AM697" i="25"/>
  <c r="AL697" i="25" s="1"/>
  <c r="AO697" i="25"/>
  <c r="AN697" i="25" s="1"/>
  <c r="AQ698" i="25" s="1"/>
  <c r="AP698" i="25" s="1"/>
  <c r="I697" i="25" l="1"/>
  <c r="L698" i="25" s="1"/>
  <c r="K698" i="25" s="1"/>
  <c r="D698" i="25"/>
  <c r="C698" i="25" s="1"/>
  <c r="F698" i="25"/>
  <c r="E698" i="25" s="1"/>
  <c r="H699" i="25" s="1"/>
  <c r="G699" i="25" s="1"/>
  <c r="AR697" i="25"/>
  <c r="AO698" i="25"/>
  <c r="AN698" i="25" s="1"/>
  <c r="AQ699" i="25" s="1"/>
  <c r="AP699" i="25" s="1"/>
  <c r="AM698" i="25"/>
  <c r="AL698" i="25" s="1"/>
  <c r="AO699" i="25" l="1"/>
  <c r="AN699" i="25" s="1"/>
  <c r="AQ700" i="25" s="1"/>
  <c r="AP700" i="25" s="1"/>
  <c r="AR698" i="25"/>
  <c r="AM699" i="25"/>
  <c r="AL699" i="25" s="1"/>
  <c r="D699" i="25"/>
  <c r="C699" i="25" s="1"/>
  <c r="F699" i="25"/>
  <c r="E699" i="25" s="1"/>
  <c r="H700" i="25" s="1"/>
  <c r="G700" i="25" s="1"/>
  <c r="I698" i="25"/>
  <c r="L699" i="25" s="1"/>
  <c r="K699" i="25" s="1"/>
  <c r="I699" i="25" l="1"/>
  <c r="L700" i="25" s="1"/>
  <c r="K700" i="25" s="1"/>
  <c r="D700" i="25"/>
  <c r="C700" i="25" s="1"/>
  <c r="F700" i="25"/>
  <c r="E700" i="25" s="1"/>
  <c r="H701" i="25" s="1"/>
  <c r="G701" i="25" s="1"/>
  <c r="AO700" i="25"/>
  <c r="AN700" i="25" s="1"/>
  <c r="AQ701" i="25" s="1"/>
  <c r="AP701" i="25" s="1"/>
  <c r="AR699" i="25"/>
  <c r="AM700" i="25"/>
  <c r="AL700" i="25" s="1"/>
  <c r="AR700" i="25" l="1"/>
  <c r="AM701" i="25"/>
  <c r="AL701" i="25" s="1"/>
  <c r="AO701" i="25"/>
  <c r="AN701" i="25" s="1"/>
  <c r="AQ702" i="25" s="1"/>
  <c r="AP702" i="25" s="1"/>
  <c r="I700" i="25"/>
  <c r="L701" i="25" s="1"/>
  <c r="K701" i="25" s="1"/>
  <c r="D701" i="25"/>
  <c r="C701" i="25" s="1"/>
  <c r="F701" i="25"/>
  <c r="E701" i="25" s="1"/>
  <c r="H702" i="25" s="1"/>
  <c r="G702" i="25" s="1"/>
  <c r="AO702" i="25" l="1"/>
  <c r="AN702" i="25" s="1"/>
  <c r="AQ703" i="25" s="1"/>
  <c r="AP703" i="25" s="1"/>
  <c r="AR701" i="25"/>
  <c r="AM702" i="25"/>
  <c r="AL702" i="25" s="1"/>
  <c r="D702" i="25"/>
  <c r="C702" i="25" s="1"/>
  <c r="F702" i="25"/>
  <c r="E702" i="25" s="1"/>
  <c r="H703" i="25" s="1"/>
  <c r="G703" i="25" s="1"/>
  <c r="I701" i="25"/>
  <c r="L702" i="25" s="1"/>
  <c r="K702" i="25" s="1"/>
  <c r="F703" i="25" l="1"/>
  <c r="E703" i="25" s="1"/>
  <c r="H704" i="25" s="1"/>
  <c r="G704" i="25" s="1"/>
  <c r="I702" i="25"/>
  <c r="L703" i="25" s="1"/>
  <c r="K703" i="25" s="1"/>
  <c r="D703" i="25"/>
  <c r="C703" i="25" s="1"/>
  <c r="AO703" i="25"/>
  <c r="AN703" i="25" s="1"/>
  <c r="AQ704" i="25" s="1"/>
  <c r="AP704" i="25" s="1"/>
  <c r="AR702" i="25"/>
  <c r="AM703" i="25"/>
  <c r="AL703" i="25" s="1"/>
  <c r="I703" i="25" l="1"/>
  <c r="L704" i="25" s="1"/>
  <c r="K704" i="25" s="1"/>
  <c r="D704" i="25"/>
  <c r="C704" i="25" s="1"/>
  <c r="F704" i="25"/>
  <c r="E704" i="25" s="1"/>
  <c r="H705" i="25" s="1"/>
  <c r="G705" i="25" s="1"/>
  <c r="AM704" i="25"/>
  <c r="AL704" i="25" s="1"/>
  <c r="AO704" i="25"/>
  <c r="AN704" i="25" s="1"/>
  <c r="AQ705" i="25" s="1"/>
  <c r="AP705" i="25" s="1"/>
  <c r="AR703" i="25"/>
  <c r="AR704" i="25" l="1"/>
  <c r="AM705" i="25"/>
  <c r="AL705" i="25" s="1"/>
  <c r="AO705" i="25"/>
  <c r="AN705" i="25" s="1"/>
  <c r="AQ706" i="25" s="1"/>
  <c r="AP706" i="25" s="1"/>
  <c r="F705" i="25"/>
  <c r="E705" i="25" s="1"/>
  <c r="H706" i="25" s="1"/>
  <c r="G706" i="25" s="1"/>
  <c r="I704" i="25"/>
  <c r="L705" i="25" s="1"/>
  <c r="K705" i="25" s="1"/>
  <c r="D705" i="25"/>
  <c r="C705" i="25" s="1"/>
  <c r="I705" i="25" l="1"/>
  <c r="L706" i="25" s="1"/>
  <c r="K706" i="25" s="1"/>
  <c r="D706" i="25"/>
  <c r="C706" i="25" s="1"/>
  <c r="F706" i="25"/>
  <c r="E706" i="25" s="1"/>
  <c r="H707" i="25" s="1"/>
  <c r="G707" i="25" s="1"/>
  <c r="AR705" i="25"/>
  <c r="AM706" i="25"/>
  <c r="AL706" i="25" s="1"/>
  <c r="AO706" i="25"/>
  <c r="AN706" i="25" s="1"/>
  <c r="AQ707" i="25" s="1"/>
  <c r="AP707" i="25" s="1"/>
  <c r="F707" i="25" l="1"/>
  <c r="E707" i="25" s="1"/>
  <c r="H708" i="25" s="1"/>
  <c r="G708" i="25" s="1"/>
  <c r="I706" i="25"/>
  <c r="L707" i="25" s="1"/>
  <c r="K707" i="25" s="1"/>
  <c r="D707" i="25"/>
  <c r="C707" i="25" s="1"/>
  <c r="AO707" i="25"/>
  <c r="AN707" i="25" s="1"/>
  <c r="AQ708" i="25" s="1"/>
  <c r="AP708" i="25" s="1"/>
  <c r="AR706" i="25"/>
  <c r="AM707" i="25"/>
  <c r="AL707" i="25" s="1"/>
  <c r="I707" i="25" l="1"/>
  <c r="L708" i="25" s="1"/>
  <c r="K708" i="25" s="1"/>
  <c r="D708" i="25"/>
  <c r="C708" i="25" s="1"/>
  <c r="F708" i="25"/>
  <c r="E708" i="25" s="1"/>
  <c r="H709" i="25" s="1"/>
  <c r="G709" i="25" s="1"/>
  <c r="AO708" i="25"/>
  <c r="AN708" i="25" s="1"/>
  <c r="AQ709" i="25" s="1"/>
  <c r="AP709" i="25" s="1"/>
  <c r="AM708" i="25"/>
  <c r="AL708" i="25" s="1"/>
  <c r="AR707" i="25"/>
  <c r="F709" i="25" l="1"/>
  <c r="E709" i="25" s="1"/>
  <c r="H710" i="25" s="1"/>
  <c r="G710" i="25" s="1"/>
  <c r="I708" i="25"/>
  <c r="L709" i="25" s="1"/>
  <c r="K709" i="25" s="1"/>
  <c r="D709" i="25"/>
  <c r="C709" i="25" s="1"/>
  <c r="AM709" i="25"/>
  <c r="AL709" i="25" s="1"/>
  <c r="AO709" i="25"/>
  <c r="AN709" i="25" s="1"/>
  <c r="AQ710" i="25" s="1"/>
  <c r="AP710" i="25" s="1"/>
  <c r="AR708" i="25"/>
  <c r="AM710" i="25" l="1"/>
  <c r="AL710" i="25" s="1"/>
  <c r="AO710" i="25"/>
  <c r="AN710" i="25" s="1"/>
  <c r="AQ711" i="25" s="1"/>
  <c r="AP711" i="25" s="1"/>
  <c r="AR709" i="25"/>
  <c r="I709" i="25"/>
  <c r="L710" i="25" s="1"/>
  <c r="K710" i="25" s="1"/>
  <c r="D710" i="25"/>
  <c r="C710" i="25" s="1"/>
  <c r="F710" i="25"/>
  <c r="E710" i="25" s="1"/>
  <c r="H711" i="25" s="1"/>
  <c r="G711" i="25" s="1"/>
  <c r="I710" i="25" l="1"/>
  <c r="L711" i="25" s="1"/>
  <c r="K711" i="25" s="1"/>
  <c r="D711" i="25"/>
  <c r="C711" i="25" s="1"/>
  <c r="F711" i="25"/>
  <c r="E711" i="25" s="1"/>
  <c r="H712" i="25" s="1"/>
  <c r="G712" i="25" s="1"/>
  <c r="AO711" i="25"/>
  <c r="AN711" i="25" s="1"/>
  <c r="AQ712" i="25" s="1"/>
  <c r="AP712" i="25" s="1"/>
  <c r="AR710" i="25"/>
  <c r="AM711" i="25"/>
  <c r="AL711" i="25" s="1"/>
  <c r="AR711" i="25" l="1"/>
  <c r="AM712" i="25"/>
  <c r="AL712" i="25" s="1"/>
  <c r="AO712" i="25"/>
  <c r="AN712" i="25" s="1"/>
  <c r="AQ713" i="25" s="1"/>
  <c r="AP713" i="25" s="1"/>
  <c r="I711" i="25"/>
  <c r="L712" i="25" s="1"/>
  <c r="K712" i="25" s="1"/>
  <c r="D712" i="25"/>
  <c r="C712" i="25" s="1"/>
  <c r="F712" i="25"/>
  <c r="E712" i="25" s="1"/>
  <c r="H713" i="25" s="1"/>
  <c r="G713" i="25" s="1"/>
  <c r="AM713" i="25" l="1"/>
  <c r="AL713" i="25" s="1"/>
  <c r="AO713" i="25"/>
  <c r="AN713" i="25" s="1"/>
  <c r="AQ714" i="25" s="1"/>
  <c r="AP714" i="25" s="1"/>
  <c r="AR712" i="25"/>
  <c r="F713" i="25"/>
  <c r="E713" i="25" s="1"/>
  <c r="H714" i="25" s="1"/>
  <c r="G714" i="25" s="1"/>
  <c r="D713" i="25"/>
  <c r="C713" i="25" s="1"/>
  <c r="I712" i="25"/>
  <c r="L713" i="25" s="1"/>
  <c r="K713" i="25" s="1"/>
  <c r="F714" i="25" l="1"/>
  <c r="E714" i="25" s="1"/>
  <c r="H715" i="25" s="1"/>
  <c r="G715" i="25" s="1"/>
  <c r="I713" i="25"/>
  <c r="L714" i="25" s="1"/>
  <c r="K714" i="25" s="1"/>
  <c r="D714" i="25"/>
  <c r="C714" i="25" s="1"/>
  <c r="AO714" i="25"/>
  <c r="AN714" i="25" s="1"/>
  <c r="AQ715" i="25" s="1"/>
  <c r="AP715" i="25" s="1"/>
  <c r="AR713" i="25"/>
  <c r="AM714" i="25"/>
  <c r="AL714" i="25" s="1"/>
  <c r="F715" i="25" l="1"/>
  <c r="E715" i="25" s="1"/>
  <c r="H716" i="25" s="1"/>
  <c r="G716" i="25" s="1"/>
  <c r="I714" i="25"/>
  <c r="L715" i="25" s="1"/>
  <c r="K715" i="25" s="1"/>
  <c r="D715" i="25"/>
  <c r="C715" i="25" s="1"/>
  <c r="AM715" i="25"/>
  <c r="AL715" i="25" s="1"/>
  <c r="AO715" i="25"/>
  <c r="AN715" i="25" s="1"/>
  <c r="AQ716" i="25" s="1"/>
  <c r="AP716" i="25" s="1"/>
  <c r="AR714" i="25"/>
  <c r="AM716" i="25" l="1"/>
  <c r="AL716" i="25" s="1"/>
  <c r="AO716" i="25"/>
  <c r="AN716" i="25" s="1"/>
  <c r="AQ717" i="25" s="1"/>
  <c r="AP717" i="25" s="1"/>
  <c r="AR715" i="25"/>
  <c r="I715" i="25"/>
  <c r="L716" i="25" s="1"/>
  <c r="K716" i="25" s="1"/>
  <c r="D716" i="25"/>
  <c r="C716" i="25" s="1"/>
  <c r="F716" i="25"/>
  <c r="E716" i="25" s="1"/>
  <c r="H717" i="25" s="1"/>
  <c r="G717" i="25" s="1"/>
  <c r="AR716" i="25" l="1"/>
  <c r="AM717" i="25"/>
  <c r="AL717" i="25" s="1"/>
  <c r="AO717" i="25"/>
  <c r="AN717" i="25" s="1"/>
  <c r="AQ718" i="25" s="1"/>
  <c r="AP718" i="25" s="1"/>
  <c r="D717" i="25"/>
  <c r="C717" i="25" s="1"/>
  <c r="F717" i="25"/>
  <c r="E717" i="25" s="1"/>
  <c r="H718" i="25" s="1"/>
  <c r="G718" i="25" s="1"/>
  <c r="I716" i="25"/>
  <c r="L717" i="25" s="1"/>
  <c r="K717" i="25" s="1"/>
  <c r="F718" i="25" l="1"/>
  <c r="E718" i="25" s="1"/>
  <c r="H719" i="25" s="1"/>
  <c r="G719" i="25" s="1"/>
  <c r="I717" i="25"/>
  <c r="L718" i="25" s="1"/>
  <c r="K718" i="25" s="1"/>
  <c r="D718" i="25"/>
  <c r="C718" i="25" s="1"/>
  <c r="AM718" i="25"/>
  <c r="AL718" i="25" s="1"/>
  <c r="AO718" i="25"/>
  <c r="AN718" i="25" s="1"/>
  <c r="AQ719" i="25" s="1"/>
  <c r="AP719" i="25" s="1"/>
  <c r="AR717" i="25"/>
  <c r="AO719" i="25" l="1"/>
  <c r="AN719" i="25" s="1"/>
  <c r="AQ720" i="25" s="1"/>
  <c r="AP720" i="25" s="1"/>
  <c r="AM719" i="25"/>
  <c r="AL719" i="25" s="1"/>
  <c r="AR718" i="25"/>
  <c r="F719" i="25"/>
  <c r="E719" i="25" s="1"/>
  <c r="H720" i="25" s="1"/>
  <c r="G720" i="25" s="1"/>
  <c r="I718" i="25"/>
  <c r="L719" i="25" s="1"/>
  <c r="K719" i="25" s="1"/>
  <c r="D719" i="25"/>
  <c r="C719" i="25" s="1"/>
  <c r="F720" i="25" l="1"/>
  <c r="E720" i="25" s="1"/>
  <c r="H721" i="25" s="1"/>
  <c r="G721" i="25" s="1"/>
  <c r="I719" i="25"/>
  <c r="L720" i="25" s="1"/>
  <c r="K720" i="25" s="1"/>
  <c r="D720" i="25"/>
  <c r="C720" i="25" s="1"/>
  <c r="AO720" i="25"/>
  <c r="AN720" i="25" s="1"/>
  <c r="AQ721" i="25" s="1"/>
  <c r="AP721" i="25" s="1"/>
  <c r="AR719" i="25"/>
  <c r="AM720" i="25"/>
  <c r="AL720" i="25" s="1"/>
  <c r="F721" i="25" l="1"/>
  <c r="E721" i="25" s="1"/>
  <c r="H722" i="25" s="1"/>
  <c r="G722" i="25" s="1"/>
  <c r="I720" i="25"/>
  <c r="L721" i="25" s="1"/>
  <c r="K721" i="25" s="1"/>
  <c r="D721" i="25"/>
  <c r="C721" i="25" s="1"/>
  <c r="AM721" i="25"/>
  <c r="AL721" i="25" s="1"/>
  <c r="AO721" i="25"/>
  <c r="AN721" i="25" s="1"/>
  <c r="AQ722" i="25" s="1"/>
  <c r="AP722" i="25" s="1"/>
  <c r="AR720" i="25"/>
  <c r="AM722" i="25" l="1"/>
  <c r="AL722" i="25" s="1"/>
  <c r="AO722" i="25"/>
  <c r="AN722" i="25" s="1"/>
  <c r="AQ723" i="25" s="1"/>
  <c r="AP723" i="25" s="1"/>
  <c r="AR721" i="25"/>
  <c r="F722" i="25"/>
  <c r="E722" i="25" s="1"/>
  <c r="H723" i="25" s="1"/>
  <c r="G723" i="25" s="1"/>
  <c r="I721" i="25"/>
  <c r="L722" i="25" s="1"/>
  <c r="K722" i="25" s="1"/>
  <c r="D722" i="25"/>
  <c r="C722" i="25" s="1"/>
  <c r="F723" i="25" l="1"/>
  <c r="E723" i="25" s="1"/>
  <c r="H724" i="25" s="1"/>
  <c r="G724" i="25" s="1"/>
  <c r="D723" i="25"/>
  <c r="C723" i="25" s="1"/>
  <c r="I722" i="25"/>
  <c r="L723" i="25" s="1"/>
  <c r="K723" i="25" s="1"/>
  <c r="AR722" i="25"/>
  <c r="AM723" i="25"/>
  <c r="AL723" i="25" s="1"/>
  <c r="AO723" i="25"/>
  <c r="AN723" i="25" s="1"/>
  <c r="AQ724" i="25" s="1"/>
  <c r="AP724" i="25" s="1"/>
  <c r="AO724" i="25" l="1"/>
  <c r="AN724" i="25" s="1"/>
  <c r="AQ725" i="25" s="1"/>
  <c r="AP725" i="25" s="1"/>
  <c r="AR723" i="25"/>
  <c r="AM724" i="25"/>
  <c r="AL724" i="25" s="1"/>
  <c r="D724" i="25"/>
  <c r="C724" i="25" s="1"/>
  <c r="I723" i="25"/>
  <c r="L724" i="25" s="1"/>
  <c r="K724" i="25" s="1"/>
  <c r="F724" i="25"/>
  <c r="E724" i="25" s="1"/>
  <c r="H725" i="25" s="1"/>
  <c r="G725" i="25" s="1"/>
  <c r="I724" i="25" l="1"/>
  <c r="L725" i="25" s="1"/>
  <c r="K725" i="25" s="1"/>
  <c r="D725" i="25"/>
  <c r="C725" i="25" s="1"/>
  <c r="F725" i="25"/>
  <c r="E725" i="25" s="1"/>
  <c r="H726" i="25" s="1"/>
  <c r="G726" i="25" s="1"/>
  <c r="AM725" i="25"/>
  <c r="AL725" i="25" s="1"/>
  <c r="AO725" i="25"/>
  <c r="AN725" i="25" s="1"/>
  <c r="AQ726" i="25" s="1"/>
  <c r="AP726" i="25" s="1"/>
  <c r="AR724" i="25"/>
  <c r="AR725" i="25" l="1"/>
  <c r="AM726" i="25"/>
  <c r="AL726" i="25" s="1"/>
  <c r="AO726" i="25"/>
  <c r="AN726" i="25" s="1"/>
  <c r="AQ727" i="25" s="1"/>
  <c r="AP727" i="25" s="1"/>
  <c r="F726" i="25"/>
  <c r="E726" i="25" s="1"/>
  <c r="H727" i="25" s="1"/>
  <c r="G727" i="25" s="1"/>
  <c r="I725" i="25"/>
  <c r="L726" i="25" s="1"/>
  <c r="K726" i="25" s="1"/>
  <c r="D726" i="25"/>
  <c r="C726" i="25" s="1"/>
  <c r="I726" i="25" l="1"/>
  <c r="L727" i="25" s="1"/>
  <c r="K727" i="25" s="1"/>
  <c r="D727" i="25"/>
  <c r="C727" i="25" s="1"/>
  <c r="F727" i="25"/>
  <c r="E727" i="25" s="1"/>
  <c r="H728" i="25" s="1"/>
  <c r="G728" i="25" s="1"/>
  <c r="AR726" i="25"/>
  <c r="AM727" i="25"/>
  <c r="AL727" i="25" s="1"/>
  <c r="AO727" i="25"/>
  <c r="AN727" i="25" s="1"/>
  <c r="AQ728" i="25" s="1"/>
  <c r="AP728" i="25" s="1"/>
  <c r="D728" i="25" l="1"/>
  <c r="C728" i="25" s="1"/>
  <c r="F728" i="25"/>
  <c r="E728" i="25" s="1"/>
  <c r="H729" i="25" s="1"/>
  <c r="G729" i="25" s="1"/>
  <c r="I727" i="25"/>
  <c r="L728" i="25" s="1"/>
  <c r="K728" i="25" s="1"/>
  <c r="AO728" i="25"/>
  <c r="AN728" i="25" s="1"/>
  <c r="AQ729" i="25" s="1"/>
  <c r="AP729" i="25" s="1"/>
  <c r="AR727" i="25"/>
  <c r="AM728" i="25"/>
  <c r="AL728" i="25" s="1"/>
  <c r="AR728" i="25" l="1"/>
  <c r="AM729" i="25"/>
  <c r="AL729" i="25" s="1"/>
  <c r="AO729" i="25"/>
  <c r="AN729" i="25" s="1"/>
  <c r="AQ730" i="25" s="1"/>
  <c r="AP730" i="25" s="1"/>
  <c r="I728" i="25"/>
  <c r="L729" i="25" s="1"/>
  <c r="K729" i="25" s="1"/>
  <c r="D729" i="25"/>
  <c r="C729" i="25" s="1"/>
  <c r="F729" i="25"/>
  <c r="E729" i="25" s="1"/>
  <c r="H730" i="25" s="1"/>
  <c r="G730" i="25" s="1"/>
  <c r="AR729" i="25" l="1"/>
  <c r="AM730" i="25"/>
  <c r="AL730" i="25" s="1"/>
  <c r="AO730" i="25"/>
  <c r="AN730" i="25" s="1"/>
  <c r="AQ731" i="25" s="1"/>
  <c r="AP731" i="25" s="1"/>
  <c r="D730" i="25"/>
  <c r="C730" i="25" s="1"/>
  <c r="I729" i="25"/>
  <c r="L730" i="25" s="1"/>
  <c r="K730" i="25" s="1"/>
  <c r="F730" i="25"/>
  <c r="E730" i="25" s="1"/>
  <c r="H731" i="25" s="1"/>
  <c r="G731" i="25" s="1"/>
  <c r="I730" i="25" l="1"/>
  <c r="L731" i="25" s="1"/>
  <c r="K731" i="25" s="1"/>
  <c r="D731" i="25"/>
  <c r="C731" i="25" s="1"/>
  <c r="F731" i="25"/>
  <c r="E731" i="25" s="1"/>
  <c r="H732" i="25" s="1"/>
  <c r="G732" i="25" s="1"/>
  <c r="AM731" i="25"/>
  <c r="AL731" i="25" s="1"/>
  <c r="AO731" i="25"/>
  <c r="AN731" i="25" s="1"/>
  <c r="AQ732" i="25" s="1"/>
  <c r="AP732" i="25" s="1"/>
  <c r="AR730" i="25"/>
  <c r="AR731" i="25" l="1"/>
  <c r="AM732" i="25"/>
  <c r="AL732" i="25" s="1"/>
  <c r="AO732" i="25"/>
  <c r="AN732" i="25" s="1"/>
  <c r="AQ733" i="25" s="1"/>
  <c r="AP733" i="25" s="1"/>
  <c r="I731" i="25"/>
  <c r="L732" i="25" s="1"/>
  <c r="K732" i="25" s="1"/>
  <c r="D732" i="25"/>
  <c r="C732" i="25" s="1"/>
  <c r="F732" i="25"/>
  <c r="E732" i="25" s="1"/>
  <c r="H733" i="25" s="1"/>
  <c r="G733" i="25" s="1"/>
  <c r="AR732" i="25" l="1"/>
  <c r="AM733" i="25"/>
  <c r="AL733" i="25" s="1"/>
  <c r="AO733" i="25"/>
  <c r="AN733" i="25" s="1"/>
  <c r="AQ734" i="25" s="1"/>
  <c r="AP734" i="25" s="1"/>
  <c r="F733" i="25"/>
  <c r="E733" i="25" s="1"/>
  <c r="H734" i="25" s="1"/>
  <c r="G734" i="25" s="1"/>
  <c r="D733" i="25"/>
  <c r="C733" i="25" s="1"/>
  <c r="I732" i="25"/>
  <c r="L733" i="25" s="1"/>
  <c r="K733" i="25" s="1"/>
  <c r="AM734" i="25" l="1"/>
  <c r="AL734" i="25" s="1"/>
  <c r="AR733" i="25"/>
  <c r="AO734" i="25"/>
  <c r="AN734" i="25" s="1"/>
  <c r="AQ735" i="25" s="1"/>
  <c r="AP735" i="25" s="1"/>
  <c r="I733" i="25"/>
  <c r="L734" i="25" s="1"/>
  <c r="K734" i="25" s="1"/>
  <c r="D734" i="25"/>
  <c r="C734" i="25" s="1"/>
  <c r="F734" i="25"/>
  <c r="E734" i="25" s="1"/>
  <c r="H735" i="25" s="1"/>
  <c r="G735" i="25" s="1"/>
  <c r="I734" i="25" l="1"/>
  <c r="L735" i="25" s="1"/>
  <c r="K735" i="25" s="1"/>
  <c r="F735" i="25"/>
  <c r="E735" i="25" s="1"/>
  <c r="H736" i="25" s="1"/>
  <c r="G736" i="25" s="1"/>
  <c r="D735" i="25"/>
  <c r="C735" i="25" s="1"/>
  <c r="AO735" i="25"/>
  <c r="AN735" i="25" s="1"/>
  <c r="AQ736" i="25" s="1"/>
  <c r="AP736" i="25" s="1"/>
  <c r="AR734" i="25"/>
  <c r="AM735" i="25"/>
  <c r="AL735" i="25" s="1"/>
  <c r="I735" i="25" l="1"/>
  <c r="L736" i="25" s="1"/>
  <c r="K736" i="25" s="1"/>
  <c r="D736" i="25"/>
  <c r="C736" i="25" s="1"/>
  <c r="F736" i="25"/>
  <c r="E736" i="25" s="1"/>
  <c r="H737" i="25" s="1"/>
  <c r="G737" i="25" s="1"/>
  <c r="AM736" i="25"/>
  <c r="AL736" i="25" s="1"/>
  <c r="AO736" i="25"/>
  <c r="AN736" i="25" s="1"/>
  <c r="AQ737" i="25" s="1"/>
  <c r="AP737" i="25" s="1"/>
  <c r="AR735" i="25"/>
  <c r="AR736" i="25" l="1"/>
  <c r="AO737" i="25"/>
  <c r="AN737" i="25" s="1"/>
  <c r="AQ738" i="25" s="1"/>
  <c r="AP738" i="25" s="1"/>
  <c r="AM737" i="25"/>
  <c r="AL737" i="25" s="1"/>
  <c r="I736" i="25"/>
  <c r="L737" i="25" s="1"/>
  <c r="K737" i="25" s="1"/>
  <c r="D737" i="25"/>
  <c r="C737" i="25" s="1"/>
  <c r="F737" i="25"/>
  <c r="E737" i="25" s="1"/>
  <c r="H738" i="25" s="1"/>
  <c r="G738" i="25" s="1"/>
  <c r="AM738" i="25" l="1"/>
  <c r="AL738" i="25" s="1"/>
  <c r="AO738" i="25"/>
  <c r="AN738" i="25" s="1"/>
  <c r="AQ739" i="25" s="1"/>
  <c r="AP739" i="25" s="1"/>
  <c r="AR737" i="25"/>
  <c r="I737" i="25"/>
  <c r="L738" i="25" s="1"/>
  <c r="K738" i="25" s="1"/>
  <c r="F738" i="25"/>
  <c r="E738" i="25" s="1"/>
  <c r="H739" i="25" s="1"/>
  <c r="G739" i="25" s="1"/>
  <c r="D738" i="25"/>
  <c r="C738" i="25" s="1"/>
  <c r="D739" i="25" l="1"/>
  <c r="C739" i="25" s="1"/>
  <c r="I738" i="25"/>
  <c r="L739" i="25" s="1"/>
  <c r="K739" i="25" s="1"/>
  <c r="F739" i="25"/>
  <c r="E739" i="25" s="1"/>
  <c r="H740" i="25" s="1"/>
  <c r="G740" i="25" s="1"/>
  <c r="AM739" i="25"/>
  <c r="AL739" i="25" s="1"/>
  <c r="AO739" i="25"/>
  <c r="AN739" i="25" s="1"/>
  <c r="AQ740" i="25" s="1"/>
  <c r="AP740" i="25" s="1"/>
  <c r="AR738" i="25"/>
  <c r="AO740" i="25" l="1"/>
  <c r="AN740" i="25" s="1"/>
  <c r="AQ741" i="25" s="1"/>
  <c r="AP741" i="25" s="1"/>
  <c r="AR739" i="25"/>
  <c r="AM740" i="25"/>
  <c r="AL740" i="25" s="1"/>
  <c r="F740" i="25"/>
  <c r="E740" i="25" s="1"/>
  <c r="H741" i="25" s="1"/>
  <c r="G741" i="25" s="1"/>
  <c r="I739" i="25"/>
  <c r="L740" i="25" s="1"/>
  <c r="K740" i="25" s="1"/>
  <c r="D740" i="25"/>
  <c r="C740" i="25" s="1"/>
  <c r="AO741" i="25" l="1"/>
  <c r="AN741" i="25" s="1"/>
  <c r="AQ742" i="25" s="1"/>
  <c r="AP742" i="25" s="1"/>
  <c r="AR740" i="25"/>
  <c r="AM741" i="25"/>
  <c r="AL741" i="25" s="1"/>
  <c r="F741" i="25"/>
  <c r="E741" i="25" s="1"/>
  <c r="H742" i="25" s="1"/>
  <c r="G742" i="25" s="1"/>
  <c r="I740" i="25"/>
  <c r="L741" i="25" s="1"/>
  <c r="K741" i="25" s="1"/>
  <c r="D741" i="25"/>
  <c r="C741" i="25" s="1"/>
  <c r="AM742" i="25" l="1"/>
  <c r="AL742" i="25" s="1"/>
  <c r="AO742" i="25"/>
  <c r="AN742" i="25" s="1"/>
  <c r="AQ743" i="25" s="1"/>
  <c r="AP743" i="25" s="1"/>
  <c r="AR741" i="25"/>
  <c r="F742" i="25"/>
  <c r="E742" i="25" s="1"/>
  <c r="H743" i="25" s="1"/>
  <c r="G743" i="25" s="1"/>
  <c r="I741" i="25"/>
  <c r="L742" i="25" s="1"/>
  <c r="K742" i="25" s="1"/>
  <c r="D742" i="25"/>
  <c r="C742" i="25" s="1"/>
  <c r="F743" i="25" l="1"/>
  <c r="E743" i="25" s="1"/>
  <c r="H744" i="25" s="1"/>
  <c r="G744" i="25" s="1"/>
  <c r="I742" i="25"/>
  <c r="L743" i="25" s="1"/>
  <c r="K743" i="25" s="1"/>
  <c r="D743" i="25"/>
  <c r="C743" i="25" s="1"/>
  <c r="AO743" i="25"/>
  <c r="AN743" i="25" s="1"/>
  <c r="AQ744" i="25" s="1"/>
  <c r="AP744" i="25" s="1"/>
  <c r="AM743" i="25"/>
  <c r="AL743" i="25" s="1"/>
  <c r="AR742" i="25"/>
  <c r="F744" i="25" l="1"/>
  <c r="E744" i="25" s="1"/>
  <c r="H745" i="25" s="1"/>
  <c r="G745" i="25" s="1"/>
  <c r="I743" i="25"/>
  <c r="L744" i="25" s="1"/>
  <c r="K744" i="25" s="1"/>
  <c r="D744" i="25"/>
  <c r="C744" i="25" s="1"/>
  <c r="AO744" i="25"/>
  <c r="AN744" i="25" s="1"/>
  <c r="AQ745" i="25" s="1"/>
  <c r="AP745" i="25" s="1"/>
  <c r="AR743" i="25"/>
  <c r="AM744" i="25"/>
  <c r="AL744" i="25" s="1"/>
  <c r="F745" i="25" l="1"/>
  <c r="E745" i="25" s="1"/>
  <c r="H746" i="25" s="1"/>
  <c r="G746" i="25" s="1"/>
  <c r="I744" i="25"/>
  <c r="L745" i="25" s="1"/>
  <c r="K745" i="25" s="1"/>
  <c r="D745" i="25"/>
  <c r="C745" i="25" s="1"/>
  <c r="AO745" i="25"/>
  <c r="AN745" i="25" s="1"/>
  <c r="AQ746" i="25" s="1"/>
  <c r="AP746" i="25" s="1"/>
  <c r="AR744" i="25"/>
  <c r="AM745" i="25"/>
  <c r="AL745" i="25" s="1"/>
  <c r="I745" i="25" l="1"/>
  <c r="L746" i="25" s="1"/>
  <c r="K746" i="25" s="1"/>
  <c r="D746" i="25"/>
  <c r="C746" i="25" s="1"/>
  <c r="F746" i="25"/>
  <c r="E746" i="25" s="1"/>
  <c r="H747" i="25" s="1"/>
  <c r="G747" i="25" s="1"/>
  <c r="AM746" i="25"/>
  <c r="AL746" i="25" s="1"/>
  <c r="AO746" i="25"/>
  <c r="AN746" i="25" s="1"/>
  <c r="AQ747" i="25" s="1"/>
  <c r="AP747" i="25" s="1"/>
  <c r="AR745" i="25"/>
  <c r="AM747" i="25" l="1"/>
  <c r="AL747" i="25" s="1"/>
  <c r="AO747" i="25"/>
  <c r="AN747" i="25" s="1"/>
  <c r="AQ748" i="25" s="1"/>
  <c r="AP748" i="25" s="1"/>
  <c r="AR746" i="25"/>
  <c r="I746" i="25"/>
  <c r="L747" i="25" s="1"/>
  <c r="K747" i="25" s="1"/>
  <c r="D747" i="25"/>
  <c r="C747" i="25" s="1"/>
  <c r="F747" i="25"/>
  <c r="E747" i="25" s="1"/>
  <c r="H748" i="25" s="1"/>
  <c r="G748" i="25" s="1"/>
  <c r="AM748" i="25" l="1"/>
  <c r="AL748" i="25" s="1"/>
  <c r="AR747" i="25"/>
  <c r="AO748" i="25"/>
  <c r="AN748" i="25" s="1"/>
  <c r="AQ749" i="25" s="1"/>
  <c r="AP749" i="25" s="1"/>
  <c r="D748" i="25"/>
  <c r="C748" i="25" s="1"/>
  <c r="F748" i="25"/>
  <c r="E748" i="25" s="1"/>
  <c r="H749" i="25" s="1"/>
  <c r="G749" i="25" s="1"/>
  <c r="I747" i="25"/>
  <c r="L748" i="25" s="1"/>
  <c r="K748" i="25" s="1"/>
  <c r="F749" i="25" l="1"/>
  <c r="E749" i="25" s="1"/>
  <c r="H750" i="25" s="1"/>
  <c r="G750" i="25" s="1"/>
  <c r="D749" i="25"/>
  <c r="C749" i="25" s="1"/>
  <c r="I748" i="25"/>
  <c r="L749" i="25" s="1"/>
  <c r="K749" i="25" s="1"/>
  <c r="AR748" i="25"/>
  <c r="AO749" i="25"/>
  <c r="AN749" i="25" s="1"/>
  <c r="AQ750" i="25" s="1"/>
  <c r="AP750" i="25" s="1"/>
  <c r="AM749" i="25"/>
  <c r="AL749" i="25" s="1"/>
  <c r="AO750" i="25" l="1"/>
  <c r="AN750" i="25" s="1"/>
  <c r="AQ751" i="25" s="1"/>
  <c r="AP751" i="25" s="1"/>
  <c r="AM750" i="25"/>
  <c r="AL750" i="25" s="1"/>
  <c r="AR749" i="25"/>
  <c r="D750" i="25"/>
  <c r="C750" i="25" s="1"/>
  <c r="F750" i="25"/>
  <c r="E750" i="25" s="1"/>
  <c r="H751" i="25" s="1"/>
  <c r="G751" i="25" s="1"/>
  <c r="I749" i="25"/>
  <c r="L750" i="25" s="1"/>
  <c r="K750" i="25" s="1"/>
  <c r="F751" i="25" l="1"/>
  <c r="E751" i="25" s="1"/>
  <c r="H752" i="25" s="1"/>
  <c r="G752" i="25" s="1"/>
  <c r="D751" i="25"/>
  <c r="C751" i="25" s="1"/>
  <c r="I750" i="25"/>
  <c r="L751" i="25" s="1"/>
  <c r="K751" i="25" s="1"/>
  <c r="AO751" i="25"/>
  <c r="AN751" i="25" s="1"/>
  <c r="AQ752" i="25" s="1"/>
  <c r="AP752" i="25" s="1"/>
  <c r="AR750" i="25"/>
  <c r="AM751" i="25"/>
  <c r="AL751" i="25" s="1"/>
  <c r="AM752" i="25" l="1"/>
  <c r="AL752" i="25" s="1"/>
  <c r="AO752" i="25"/>
  <c r="AN752" i="25" s="1"/>
  <c r="AQ753" i="25" s="1"/>
  <c r="AP753" i="25" s="1"/>
  <c r="AR751" i="25"/>
  <c r="F752" i="25"/>
  <c r="E752" i="25" s="1"/>
  <c r="H753" i="25" s="1"/>
  <c r="G753" i="25" s="1"/>
  <c r="I751" i="25"/>
  <c r="L752" i="25" s="1"/>
  <c r="K752" i="25" s="1"/>
  <c r="D752" i="25"/>
  <c r="C752" i="25" s="1"/>
  <c r="F753" i="25" l="1"/>
  <c r="E753" i="25" s="1"/>
  <c r="H754" i="25" s="1"/>
  <c r="G754" i="25" s="1"/>
  <c r="I752" i="25"/>
  <c r="L753" i="25" s="1"/>
  <c r="K753" i="25" s="1"/>
  <c r="D753" i="25"/>
  <c r="C753" i="25" s="1"/>
  <c r="AM753" i="25"/>
  <c r="AL753" i="25" s="1"/>
  <c r="AO753" i="25"/>
  <c r="AN753" i="25" s="1"/>
  <c r="AQ754" i="25" s="1"/>
  <c r="AP754" i="25" s="1"/>
  <c r="AR752" i="25"/>
  <c r="AM754" i="25" l="1"/>
  <c r="AL754" i="25" s="1"/>
  <c r="AO754" i="25"/>
  <c r="AN754" i="25" s="1"/>
  <c r="AQ755" i="25" s="1"/>
  <c r="AP755" i="25" s="1"/>
  <c r="AR753" i="25"/>
  <c r="I753" i="25"/>
  <c r="L754" i="25" s="1"/>
  <c r="K754" i="25" s="1"/>
  <c r="D754" i="25"/>
  <c r="C754" i="25" s="1"/>
  <c r="F754" i="25"/>
  <c r="E754" i="25" s="1"/>
  <c r="H755" i="25" s="1"/>
  <c r="G755" i="25" s="1"/>
  <c r="I754" i="25" l="1"/>
  <c r="L755" i="25" s="1"/>
  <c r="K755" i="25" s="1"/>
  <c r="D755" i="25"/>
  <c r="C755" i="25" s="1"/>
  <c r="F755" i="25"/>
  <c r="E755" i="25" s="1"/>
  <c r="H756" i="25" s="1"/>
  <c r="G756" i="25" s="1"/>
  <c r="AM755" i="25"/>
  <c r="AL755" i="25" s="1"/>
  <c r="AO755" i="25"/>
  <c r="AN755" i="25" s="1"/>
  <c r="AQ756" i="25" s="1"/>
  <c r="AP756" i="25" s="1"/>
  <c r="AR754" i="25"/>
  <c r="AO756" i="25" l="1"/>
  <c r="AN756" i="25" s="1"/>
  <c r="AQ757" i="25" s="1"/>
  <c r="AP757" i="25" s="1"/>
  <c r="AM756" i="25"/>
  <c r="AL756" i="25" s="1"/>
  <c r="AR755" i="25"/>
  <c r="F756" i="25"/>
  <c r="E756" i="25" s="1"/>
  <c r="H757" i="25" s="1"/>
  <c r="G757" i="25" s="1"/>
  <c r="I755" i="25"/>
  <c r="L756" i="25" s="1"/>
  <c r="K756" i="25" s="1"/>
  <c r="D756" i="25"/>
  <c r="C756" i="25" s="1"/>
  <c r="I756" i="25" l="1"/>
  <c r="L757" i="25" s="1"/>
  <c r="K757" i="25" s="1"/>
  <c r="D757" i="25"/>
  <c r="C757" i="25" s="1"/>
  <c r="F757" i="25"/>
  <c r="E757" i="25" s="1"/>
  <c r="H758" i="25" s="1"/>
  <c r="G758" i="25" s="1"/>
  <c r="AO757" i="25"/>
  <c r="AN757" i="25" s="1"/>
  <c r="AQ758" i="25" s="1"/>
  <c r="AP758" i="25" s="1"/>
  <c r="AR756" i="25"/>
  <c r="AM757" i="25"/>
  <c r="AL757" i="25" s="1"/>
  <c r="AM758" i="25" l="1"/>
  <c r="AL758" i="25" s="1"/>
  <c r="AO758" i="25"/>
  <c r="AN758" i="25" s="1"/>
  <c r="AQ759" i="25" s="1"/>
  <c r="AP759" i="25" s="1"/>
  <c r="AR757" i="25"/>
  <c r="I757" i="25"/>
  <c r="L758" i="25" s="1"/>
  <c r="K758" i="25" s="1"/>
  <c r="F758" i="25"/>
  <c r="E758" i="25" s="1"/>
  <c r="H759" i="25" s="1"/>
  <c r="G759" i="25" s="1"/>
  <c r="D758" i="25"/>
  <c r="C758" i="25" s="1"/>
  <c r="I758" i="25" l="1"/>
  <c r="L759" i="25" s="1"/>
  <c r="K759" i="25" s="1"/>
  <c r="D759" i="25"/>
  <c r="C759" i="25" s="1"/>
  <c r="F759" i="25"/>
  <c r="E759" i="25" s="1"/>
  <c r="H760" i="25" s="1"/>
  <c r="G760" i="25" s="1"/>
  <c r="AM759" i="25"/>
  <c r="AL759" i="25" s="1"/>
  <c r="AO759" i="25"/>
  <c r="AN759" i="25" s="1"/>
  <c r="AQ760" i="25" s="1"/>
  <c r="AP760" i="25" s="1"/>
  <c r="AR758" i="25"/>
  <c r="AM760" i="25" l="1"/>
  <c r="AL760" i="25" s="1"/>
  <c r="AO760" i="25"/>
  <c r="AN760" i="25" s="1"/>
  <c r="AQ761" i="25" s="1"/>
  <c r="AP761" i="25" s="1"/>
  <c r="AR759" i="25"/>
  <c r="D760" i="25"/>
  <c r="C760" i="25" s="1"/>
  <c r="F760" i="25"/>
  <c r="E760" i="25" s="1"/>
  <c r="H761" i="25" s="1"/>
  <c r="G761" i="25" s="1"/>
  <c r="I759" i="25"/>
  <c r="L760" i="25" s="1"/>
  <c r="K760" i="25" s="1"/>
  <c r="D761" i="25" l="1"/>
  <c r="C761" i="25" s="1"/>
  <c r="F761" i="25"/>
  <c r="E761" i="25" s="1"/>
  <c r="H762" i="25" s="1"/>
  <c r="G762" i="25" s="1"/>
  <c r="I760" i="25"/>
  <c r="L761" i="25" s="1"/>
  <c r="K761" i="25" s="1"/>
  <c r="AR760" i="25"/>
  <c r="AM761" i="25"/>
  <c r="AL761" i="25" s="1"/>
  <c r="AO761" i="25"/>
  <c r="AN761" i="25" s="1"/>
  <c r="AQ762" i="25" s="1"/>
  <c r="AP762" i="25" s="1"/>
  <c r="AO762" i="25" l="1"/>
  <c r="AN762" i="25" s="1"/>
  <c r="AQ763" i="25" s="1"/>
  <c r="AP763" i="25" s="1"/>
  <c r="AR761" i="25"/>
  <c r="AM762" i="25"/>
  <c r="AL762" i="25" s="1"/>
  <c r="F762" i="25"/>
  <c r="E762" i="25" s="1"/>
  <c r="H763" i="25" s="1"/>
  <c r="G763" i="25" s="1"/>
  <c r="D762" i="25"/>
  <c r="C762" i="25" s="1"/>
  <c r="I761" i="25"/>
  <c r="L762" i="25" s="1"/>
  <c r="K762" i="25" s="1"/>
  <c r="I762" i="25" l="1"/>
  <c r="L763" i="25" s="1"/>
  <c r="K763" i="25" s="1"/>
  <c r="F763" i="25"/>
  <c r="E763" i="25" s="1"/>
  <c r="H764" i="25" s="1"/>
  <c r="G764" i="25" s="1"/>
  <c r="D763" i="25"/>
  <c r="C763" i="25" s="1"/>
  <c r="AM763" i="25"/>
  <c r="AL763" i="25" s="1"/>
  <c r="AO763" i="25"/>
  <c r="AN763" i="25" s="1"/>
  <c r="AQ764" i="25" s="1"/>
  <c r="AP764" i="25" s="1"/>
  <c r="AR762" i="25"/>
  <c r="F764" i="25" l="1"/>
  <c r="E764" i="25" s="1"/>
  <c r="H765" i="25" s="1"/>
  <c r="G765" i="25" s="1"/>
  <c r="I763" i="25"/>
  <c r="L764" i="25" s="1"/>
  <c r="K764" i="25" s="1"/>
  <c r="D764" i="25"/>
  <c r="C764" i="25" s="1"/>
  <c r="AR763" i="25"/>
  <c r="AO764" i="25"/>
  <c r="AN764" i="25" s="1"/>
  <c r="AQ765" i="25" s="1"/>
  <c r="AP765" i="25" s="1"/>
  <c r="AM764" i="25"/>
  <c r="AL764" i="25" s="1"/>
  <c r="F765" i="25" l="1"/>
  <c r="E765" i="25" s="1"/>
  <c r="H766" i="25" s="1"/>
  <c r="G766" i="25" s="1"/>
  <c r="I764" i="25"/>
  <c r="L765" i="25" s="1"/>
  <c r="K765" i="25" s="1"/>
  <c r="D765" i="25"/>
  <c r="C765" i="25" s="1"/>
  <c r="AO765" i="25"/>
  <c r="AN765" i="25" s="1"/>
  <c r="AQ766" i="25" s="1"/>
  <c r="AP766" i="25" s="1"/>
  <c r="AM765" i="25"/>
  <c r="AL765" i="25" s="1"/>
  <c r="AR764" i="25"/>
  <c r="I765" i="25" l="1"/>
  <c r="L766" i="25" s="1"/>
  <c r="K766" i="25" s="1"/>
  <c r="D766" i="25"/>
  <c r="C766" i="25" s="1"/>
  <c r="F766" i="25"/>
  <c r="E766" i="25" s="1"/>
  <c r="H767" i="25" s="1"/>
  <c r="G767" i="25" s="1"/>
  <c r="AM766" i="25"/>
  <c r="AL766" i="25" s="1"/>
  <c r="AO766" i="25"/>
  <c r="AN766" i="25" s="1"/>
  <c r="AQ767" i="25" s="1"/>
  <c r="AP767" i="25" s="1"/>
  <c r="AR765" i="25"/>
  <c r="D767" i="25" l="1"/>
  <c r="C767" i="25" s="1"/>
  <c r="I766" i="25"/>
  <c r="L767" i="25" s="1"/>
  <c r="K767" i="25" s="1"/>
  <c r="F767" i="25"/>
  <c r="E767" i="25" s="1"/>
  <c r="H768" i="25" s="1"/>
  <c r="G768" i="25" s="1"/>
  <c r="AR766" i="25"/>
  <c r="AO767" i="25"/>
  <c r="AN767" i="25" s="1"/>
  <c r="AQ768" i="25" s="1"/>
  <c r="AP768" i="25" s="1"/>
  <c r="AM767" i="25"/>
  <c r="AL767" i="25" s="1"/>
  <c r="AR767" i="25" l="1"/>
  <c r="AO768" i="25"/>
  <c r="AN768" i="25" s="1"/>
  <c r="AQ769" i="25" s="1"/>
  <c r="AP769" i="25" s="1"/>
  <c r="AM768" i="25"/>
  <c r="AL768" i="25" s="1"/>
  <c r="I767" i="25"/>
  <c r="L768" i="25" s="1"/>
  <c r="K768" i="25" s="1"/>
  <c r="F768" i="25"/>
  <c r="E768" i="25" s="1"/>
  <c r="H769" i="25" s="1"/>
  <c r="G769" i="25" s="1"/>
  <c r="D768" i="25"/>
  <c r="C768" i="25" s="1"/>
  <c r="AM769" i="25" l="1"/>
  <c r="AL769" i="25" s="1"/>
  <c r="AO769" i="25"/>
  <c r="AN769" i="25" s="1"/>
  <c r="AQ770" i="25" s="1"/>
  <c r="AP770" i="25" s="1"/>
  <c r="AR768" i="25"/>
  <c r="I768" i="25"/>
  <c r="L769" i="25" s="1"/>
  <c r="K769" i="25" s="1"/>
  <c r="D769" i="25"/>
  <c r="C769" i="25" s="1"/>
  <c r="F769" i="25"/>
  <c r="E769" i="25" s="1"/>
  <c r="H770" i="25" s="1"/>
  <c r="G770" i="25" s="1"/>
  <c r="D770" i="25" l="1"/>
  <c r="C770" i="25" s="1"/>
  <c r="F770" i="25"/>
  <c r="E770" i="25" s="1"/>
  <c r="H771" i="25" s="1"/>
  <c r="G771" i="25" s="1"/>
  <c r="I769" i="25"/>
  <c r="L770" i="25" s="1"/>
  <c r="K770" i="25" s="1"/>
  <c r="AR769" i="25"/>
  <c r="AM770" i="25"/>
  <c r="AL770" i="25" s="1"/>
  <c r="AO770" i="25"/>
  <c r="AN770" i="25" s="1"/>
  <c r="AQ771" i="25" s="1"/>
  <c r="AP771" i="25" s="1"/>
  <c r="AO771" i="25" l="1"/>
  <c r="AN771" i="25" s="1"/>
  <c r="AQ772" i="25" s="1"/>
  <c r="AP772" i="25" s="1"/>
  <c r="AR770" i="25"/>
  <c r="AM771" i="25"/>
  <c r="AL771" i="25" s="1"/>
  <c r="I770" i="25"/>
  <c r="L771" i="25" s="1"/>
  <c r="K771" i="25" s="1"/>
  <c r="D771" i="25"/>
  <c r="C771" i="25" s="1"/>
  <c r="F771" i="25"/>
  <c r="E771" i="25" s="1"/>
  <c r="H772" i="25" s="1"/>
  <c r="G772" i="25" s="1"/>
  <c r="AR771" i="25" l="1"/>
  <c r="AM772" i="25"/>
  <c r="AL772" i="25" s="1"/>
  <c r="AO772" i="25"/>
  <c r="AN772" i="25" s="1"/>
  <c r="AQ773" i="25" s="1"/>
  <c r="AP773" i="25" s="1"/>
  <c r="D772" i="25"/>
  <c r="C772" i="25" s="1"/>
  <c r="F772" i="25"/>
  <c r="E772" i="25" s="1"/>
  <c r="H773" i="25" s="1"/>
  <c r="G773" i="25" s="1"/>
  <c r="I771" i="25"/>
  <c r="L772" i="25" s="1"/>
  <c r="K772" i="25" s="1"/>
  <c r="AO773" i="25" l="1"/>
  <c r="AN773" i="25" s="1"/>
  <c r="AQ774" i="25" s="1"/>
  <c r="AP774" i="25" s="1"/>
  <c r="AR772" i="25"/>
  <c r="AM773" i="25"/>
  <c r="AL773" i="25" s="1"/>
  <c r="D773" i="25"/>
  <c r="C773" i="25" s="1"/>
  <c r="I772" i="25"/>
  <c r="L773" i="25" s="1"/>
  <c r="K773" i="25" s="1"/>
  <c r="F773" i="25"/>
  <c r="E773" i="25" s="1"/>
  <c r="H774" i="25" s="1"/>
  <c r="G774" i="25" s="1"/>
  <c r="F774" i="25" l="1"/>
  <c r="E774" i="25" s="1"/>
  <c r="H775" i="25" s="1"/>
  <c r="G775" i="25" s="1"/>
  <c r="I773" i="25"/>
  <c r="L774" i="25" s="1"/>
  <c r="K774" i="25" s="1"/>
  <c r="D774" i="25"/>
  <c r="C774" i="25" s="1"/>
  <c r="AO774" i="25"/>
  <c r="AN774" i="25" s="1"/>
  <c r="AQ775" i="25" s="1"/>
  <c r="AP775" i="25" s="1"/>
  <c r="AR773" i="25"/>
  <c r="AM774" i="25"/>
  <c r="AL774" i="25" s="1"/>
  <c r="F775" i="25" l="1"/>
  <c r="E775" i="25" s="1"/>
  <c r="H776" i="25" s="1"/>
  <c r="G776" i="25" s="1"/>
  <c r="D775" i="25"/>
  <c r="C775" i="25" s="1"/>
  <c r="I774" i="25"/>
  <c r="L775" i="25" s="1"/>
  <c r="K775" i="25" s="1"/>
  <c r="AM775" i="25"/>
  <c r="AL775" i="25" s="1"/>
  <c r="AR774" i="25"/>
  <c r="AO775" i="25"/>
  <c r="AN775" i="25" s="1"/>
  <c r="AQ776" i="25" s="1"/>
  <c r="AP776" i="25" s="1"/>
  <c r="F776" i="25" l="1"/>
  <c r="E776" i="25" s="1"/>
  <c r="H777" i="25" s="1"/>
  <c r="G777" i="25" s="1"/>
  <c r="D776" i="25"/>
  <c r="C776" i="25" s="1"/>
  <c r="I775" i="25"/>
  <c r="L776" i="25" s="1"/>
  <c r="K776" i="25" s="1"/>
  <c r="AO776" i="25"/>
  <c r="AN776" i="25" s="1"/>
  <c r="AQ777" i="25" s="1"/>
  <c r="AP777" i="25" s="1"/>
  <c r="AR775" i="25"/>
  <c r="AM776" i="25"/>
  <c r="AL776" i="25" s="1"/>
  <c r="AO777" i="25" l="1"/>
  <c r="AN777" i="25" s="1"/>
  <c r="AQ778" i="25" s="1"/>
  <c r="AP778" i="25" s="1"/>
  <c r="AR776" i="25"/>
  <c r="AM777" i="25"/>
  <c r="AL777" i="25" s="1"/>
  <c r="F777" i="25"/>
  <c r="E777" i="25" s="1"/>
  <c r="H778" i="25" s="1"/>
  <c r="G778" i="25" s="1"/>
  <c r="I776" i="25"/>
  <c r="L777" i="25" s="1"/>
  <c r="K777" i="25" s="1"/>
  <c r="D777" i="25"/>
  <c r="C777" i="25" s="1"/>
  <c r="AM778" i="25" l="1"/>
  <c r="AL778" i="25" s="1"/>
  <c r="AO778" i="25"/>
  <c r="AN778" i="25" s="1"/>
  <c r="AQ779" i="25" s="1"/>
  <c r="AP779" i="25" s="1"/>
  <c r="AR777" i="25"/>
  <c r="F778" i="25"/>
  <c r="E778" i="25" s="1"/>
  <c r="H779" i="25" s="1"/>
  <c r="G779" i="25" s="1"/>
  <c r="I777" i="25"/>
  <c r="L778" i="25" s="1"/>
  <c r="K778" i="25" s="1"/>
  <c r="D778" i="25"/>
  <c r="C778" i="25" s="1"/>
  <c r="F779" i="25" l="1"/>
  <c r="E779" i="25" s="1"/>
  <c r="H780" i="25" s="1"/>
  <c r="G780" i="25" s="1"/>
  <c r="I778" i="25"/>
  <c r="L779" i="25" s="1"/>
  <c r="K779" i="25" s="1"/>
  <c r="D779" i="25"/>
  <c r="C779" i="25" s="1"/>
  <c r="AM779" i="25"/>
  <c r="AL779" i="25" s="1"/>
  <c r="AO779" i="25"/>
  <c r="AN779" i="25" s="1"/>
  <c r="AQ780" i="25" s="1"/>
  <c r="AP780" i="25" s="1"/>
  <c r="AR778" i="25"/>
  <c r="F780" i="25" l="1"/>
  <c r="E780" i="25" s="1"/>
  <c r="H781" i="25" s="1"/>
  <c r="G781" i="25" s="1"/>
  <c r="D780" i="25"/>
  <c r="C780" i="25" s="1"/>
  <c r="I779" i="25"/>
  <c r="L780" i="25" s="1"/>
  <c r="K780" i="25" s="1"/>
  <c r="AM780" i="25"/>
  <c r="AL780" i="25" s="1"/>
  <c r="AO780" i="25"/>
  <c r="AN780" i="25" s="1"/>
  <c r="AQ781" i="25" s="1"/>
  <c r="AP781" i="25" s="1"/>
  <c r="AR779" i="25"/>
  <c r="AO781" i="25" l="1"/>
  <c r="AN781" i="25" s="1"/>
  <c r="AQ782" i="25" s="1"/>
  <c r="AP782" i="25" s="1"/>
  <c r="AR780" i="25"/>
  <c r="AM781" i="25"/>
  <c r="AL781" i="25" s="1"/>
  <c r="F781" i="25"/>
  <c r="E781" i="25" s="1"/>
  <c r="H782" i="25" s="1"/>
  <c r="G782" i="25" s="1"/>
  <c r="I780" i="25"/>
  <c r="L781" i="25" s="1"/>
  <c r="K781" i="25" s="1"/>
  <c r="D781" i="25"/>
  <c r="C781" i="25" s="1"/>
  <c r="AM782" i="25" l="1"/>
  <c r="AL782" i="25" s="1"/>
  <c r="AO782" i="25"/>
  <c r="AN782" i="25" s="1"/>
  <c r="AQ783" i="25" s="1"/>
  <c r="AP783" i="25" s="1"/>
  <c r="AR781" i="25"/>
  <c r="F782" i="25"/>
  <c r="E782" i="25" s="1"/>
  <c r="H783" i="25" s="1"/>
  <c r="G783" i="25" s="1"/>
  <c r="I781" i="25"/>
  <c r="L782" i="25" s="1"/>
  <c r="K782" i="25" s="1"/>
  <c r="D782" i="25"/>
  <c r="C782" i="25" s="1"/>
  <c r="F783" i="25" l="1"/>
  <c r="E783" i="25" s="1"/>
  <c r="H784" i="25" s="1"/>
  <c r="G784" i="25" s="1"/>
  <c r="D783" i="25"/>
  <c r="C783" i="25" s="1"/>
  <c r="I782" i="25"/>
  <c r="L783" i="25" s="1"/>
  <c r="K783" i="25" s="1"/>
  <c r="AO783" i="25"/>
  <c r="AN783" i="25" s="1"/>
  <c r="AQ784" i="25" s="1"/>
  <c r="AP784" i="25" s="1"/>
  <c r="AR782" i="25"/>
  <c r="AM783" i="25"/>
  <c r="AL783" i="25" s="1"/>
  <c r="F784" i="25" l="1"/>
  <c r="E784" i="25" s="1"/>
  <c r="H785" i="25" s="1"/>
  <c r="G785" i="25" s="1"/>
  <c r="D784" i="25"/>
  <c r="C784" i="25" s="1"/>
  <c r="I783" i="25"/>
  <c r="L784" i="25" s="1"/>
  <c r="K784" i="25" s="1"/>
  <c r="AO784" i="25"/>
  <c r="AN784" i="25" s="1"/>
  <c r="AQ785" i="25" s="1"/>
  <c r="AP785" i="25" s="1"/>
  <c r="AR783" i="25"/>
  <c r="AM784" i="25"/>
  <c r="AL784" i="25" s="1"/>
  <c r="AR784" i="25" l="1"/>
  <c r="AM785" i="25"/>
  <c r="AL785" i="25" s="1"/>
  <c r="AO785" i="25"/>
  <c r="AN785" i="25" s="1"/>
  <c r="AQ786" i="25" s="1"/>
  <c r="AP786" i="25" s="1"/>
  <c r="F785" i="25"/>
  <c r="E785" i="25" s="1"/>
  <c r="H786" i="25" s="1"/>
  <c r="G786" i="25" s="1"/>
  <c r="I784" i="25"/>
  <c r="L785" i="25" s="1"/>
  <c r="K785" i="25" s="1"/>
  <c r="D785" i="25"/>
  <c r="C785" i="25" s="1"/>
  <c r="AO786" i="25" l="1"/>
  <c r="AN786" i="25" s="1"/>
  <c r="AQ787" i="25" s="1"/>
  <c r="AP787" i="25" s="1"/>
  <c r="AR785" i="25"/>
  <c r="AM786" i="25"/>
  <c r="AL786" i="25" s="1"/>
  <c r="F786" i="25"/>
  <c r="E786" i="25" s="1"/>
  <c r="H787" i="25" s="1"/>
  <c r="G787" i="25" s="1"/>
  <c r="I785" i="25"/>
  <c r="L786" i="25" s="1"/>
  <c r="K786" i="25" s="1"/>
  <c r="D786" i="25"/>
  <c r="C786" i="25" s="1"/>
  <c r="AR786" i="25" l="1"/>
  <c r="AM787" i="25"/>
  <c r="AL787" i="25" s="1"/>
  <c r="AO787" i="25"/>
  <c r="AN787" i="25" s="1"/>
  <c r="AQ788" i="25" s="1"/>
  <c r="AP788" i="25" s="1"/>
  <c r="I786" i="25"/>
  <c r="L787" i="25" s="1"/>
  <c r="K787" i="25" s="1"/>
  <c r="D787" i="25"/>
  <c r="C787" i="25" s="1"/>
  <c r="F787" i="25"/>
  <c r="E787" i="25" s="1"/>
  <c r="H788" i="25" s="1"/>
  <c r="G788" i="25" s="1"/>
  <c r="AR787" i="25" l="1"/>
  <c r="AO788" i="25"/>
  <c r="AN788" i="25" s="1"/>
  <c r="AQ789" i="25" s="1"/>
  <c r="AP789" i="25" s="1"/>
  <c r="AM788" i="25"/>
  <c r="AL788" i="25" s="1"/>
  <c r="I787" i="25"/>
  <c r="L788" i="25" s="1"/>
  <c r="K788" i="25" s="1"/>
  <c r="F788" i="25"/>
  <c r="E788" i="25" s="1"/>
  <c r="H789" i="25" s="1"/>
  <c r="G789" i="25" s="1"/>
  <c r="D788" i="25"/>
  <c r="C788" i="25" s="1"/>
  <c r="AR788" i="25" l="1"/>
  <c r="AM789" i="25"/>
  <c r="AL789" i="25" s="1"/>
  <c r="AO789" i="25"/>
  <c r="AN789" i="25" s="1"/>
  <c r="AQ790" i="25" s="1"/>
  <c r="AP790" i="25" s="1"/>
  <c r="F789" i="25"/>
  <c r="E789" i="25" s="1"/>
  <c r="H790" i="25" s="1"/>
  <c r="G790" i="25" s="1"/>
  <c r="I788" i="25"/>
  <c r="L789" i="25" s="1"/>
  <c r="K789" i="25" s="1"/>
  <c r="D789" i="25"/>
  <c r="C789" i="25" s="1"/>
  <c r="F790" i="25" l="1"/>
  <c r="E790" i="25" s="1"/>
  <c r="H791" i="25" s="1"/>
  <c r="G791" i="25" s="1"/>
  <c r="I789" i="25"/>
  <c r="L790" i="25" s="1"/>
  <c r="K790" i="25" s="1"/>
  <c r="D790" i="25"/>
  <c r="C790" i="25" s="1"/>
  <c r="AM790" i="25"/>
  <c r="AL790" i="25" s="1"/>
  <c r="AR789" i="25"/>
  <c r="AO790" i="25"/>
  <c r="AN790" i="25" s="1"/>
  <c r="AQ791" i="25" s="1"/>
  <c r="AP791" i="25" s="1"/>
  <c r="AO791" i="25" l="1"/>
  <c r="AN791" i="25" s="1"/>
  <c r="AQ792" i="25" s="1"/>
  <c r="AP792" i="25" s="1"/>
  <c r="AR790" i="25"/>
  <c r="AM791" i="25"/>
  <c r="AL791" i="25" s="1"/>
  <c r="F791" i="25"/>
  <c r="E791" i="25" s="1"/>
  <c r="H792" i="25" s="1"/>
  <c r="G792" i="25" s="1"/>
  <c r="D791" i="25"/>
  <c r="C791" i="25" s="1"/>
  <c r="I790" i="25"/>
  <c r="L791" i="25" s="1"/>
  <c r="K791" i="25" s="1"/>
  <c r="AO792" i="25" l="1"/>
  <c r="AN792" i="25" s="1"/>
  <c r="AQ793" i="25" s="1"/>
  <c r="AP793" i="25" s="1"/>
  <c r="AR791" i="25"/>
  <c r="AM792" i="25"/>
  <c r="AL792" i="25" s="1"/>
  <c r="F792" i="25"/>
  <c r="E792" i="25" s="1"/>
  <c r="H793" i="25" s="1"/>
  <c r="G793" i="25" s="1"/>
  <c r="I791" i="25"/>
  <c r="L792" i="25" s="1"/>
  <c r="K792" i="25" s="1"/>
  <c r="D792" i="25"/>
  <c r="C792" i="25" s="1"/>
  <c r="AO793" i="25" l="1"/>
  <c r="AN793" i="25" s="1"/>
  <c r="AQ794" i="25" s="1"/>
  <c r="AP794" i="25" s="1"/>
  <c r="AM793" i="25"/>
  <c r="AL793" i="25" s="1"/>
  <c r="AR792" i="25"/>
  <c r="D793" i="25"/>
  <c r="C793" i="25" s="1"/>
  <c r="F793" i="25"/>
  <c r="E793" i="25" s="1"/>
  <c r="H794" i="25" s="1"/>
  <c r="G794" i="25" s="1"/>
  <c r="I792" i="25"/>
  <c r="L793" i="25" s="1"/>
  <c r="K793" i="25" s="1"/>
  <c r="F794" i="25" l="1"/>
  <c r="E794" i="25" s="1"/>
  <c r="H795" i="25" s="1"/>
  <c r="G795" i="25" s="1"/>
  <c r="I793" i="25"/>
  <c r="L794" i="25" s="1"/>
  <c r="K794" i="25" s="1"/>
  <c r="D794" i="25"/>
  <c r="C794" i="25" s="1"/>
  <c r="AO794" i="25"/>
  <c r="AN794" i="25" s="1"/>
  <c r="AQ795" i="25" s="1"/>
  <c r="AP795" i="25" s="1"/>
  <c r="AR793" i="25"/>
  <c r="AM794" i="25"/>
  <c r="AL794" i="25" s="1"/>
  <c r="F795" i="25" l="1"/>
  <c r="E795" i="25" s="1"/>
  <c r="H796" i="25" s="1"/>
  <c r="G796" i="25" s="1"/>
  <c r="I794" i="25"/>
  <c r="L795" i="25" s="1"/>
  <c r="K795" i="25" s="1"/>
  <c r="D795" i="25"/>
  <c r="C795" i="25" s="1"/>
  <c r="AM795" i="25"/>
  <c r="AL795" i="25" s="1"/>
  <c r="AO795" i="25"/>
  <c r="AN795" i="25" s="1"/>
  <c r="AQ796" i="25" s="1"/>
  <c r="AP796" i="25" s="1"/>
  <c r="AR794" i="25"/>
  <c r="F796" i="25" l="1"/>
  <c r="E796" i="25" s="1"/>
  <c r="H797" i="25" s="1"/>
  <c r="G797" i="25" s="1"/>
  <c r="I795" i="25"/>
  <c r="L796" i="25" s="1"/>
  <c r="K796" i="25" s="1"/>
  <c r="D796" i="25"/>
  <c r="C796" i="25" s="1"/>
  <c r="AO796" i="25"/>
  <c r="AN796" i="25" s="1"/>
  <c r="AQ797" i="25" s="1"/>
  <c r="AP797" i="25" s="1"/>
  <c r="AM796" i="25"/>
  <c r="AL796" i="25" s="1"/>
  <c r="AR795" i="25"/>
  <c r="I796" i="25" l="1"/>
  <c r="L797" i="25" s="1"/>
  <c r="K797" i="25" s="1"/>
  <c r="D797" i="25"/>
  <c r="C797" i="25" s="1"/>
  <c r="F797" i="25"/>
  <c r="E797" i="25" s="1"/>
  <c r="H798" i="25" s="1"/>
  <c r="G798" i="25" s="1"/>
  <c r="AR796" i="25"/>
  <c r="AM797" i="25"/>
  <c r="AL797" i="25" s="1"/>
  <c r="AO797" i="25"/>
  <c r="AN797" i="25" s="1"/>
  <c r="AQ798" i="25" s="1"/>
  <c r="AP798" i="25" s="1"/>
  <c r="F798" i="25" l="1"/>
  <c r="E798" i="25" s="1"/>
  <c r="H799" i="25" s="1"/>
  <c r="G799" i="25" s="1"/>
  <c r="I797" i="25"/>
  <c r="L798" i="25" s="1"/>
  <c r="K798" i="25" s="1"/>
  <c r="D798" i="25"/>
  <c r="C798" i="25" s="1"/>
  <c r="AO798" i="25"/>
  <c r="AN798" i="25" s="1"/>
  <c r="AQ799" i="25" s="1"/>
  <c r="AP799" i="25" s="1"/>
  <c r="AR797" i="25"/>
  <c r="AM798" i="25"/>
  <c r="AL798" i="25" s="1"/>
  <c r="F799" i="25" l="1"/>
  <c r="E799" i="25" s="1"/>
  <c r="H800" i="25" s="1"/>
  <c r="G800" i="25" s="1"/>
  <c r="I798" i="25"/>
  <c r="L799" i="25" s="1"/>
  <c r="K799" i="25" s="1"/>
  <c r="D799" i="25"/>
  <c r="C799" i="25" s="1"/>
  <c r="AR798" i="25"/>
  <c r="AM799" i="25"/>
  <c r="AL799" i="25" s="1"/>
  <c r="AO799" i="25"/>
  <c r="AN799" i="25" s="1"/>
  <c r="AQ800" i="25" s="1"/>
  <c r="AP800" i="25" s="1"/>
  <c r="F800" i="25" l="1"/>
  <c r="E800" i="25" s="1"/>
  <c r="H801" i="25" s="1"/>
  <c r="G801" i="25" s="1"/>
  <c r="D800" i="25"/>
  <c r="C800" i="25" s="1"/>
  <c r="I799" i="25"/>
  <c r="L800" i="25" s="1"/>
  <c r="K800" i="25" s="1"/>
  <c r="AO800" i="25"/>
  <c r="AN800" i="25" s="1"/>
  <c r="AQ801" i="25" s="1"/>
  <c r="AP801" i="25" s="1"/>
  <c r="AR799" i="25"/>
  <c r="AM800" i="25"/>
  <c r="AL800" i="25" s="1"/>
  <c r="AO801" i="25" l="1"/>
  <c r="AN801" i="25" s="1"/>
  <c r="AQ802" i="25" s="1"/>
  <c r="AP802" i="25" s="1"/>
  <c r="AR800" i="25"/>
  <c r="AM801" i="25"/>
  <c r="AL801" i="25" s="1"/>
  <c r="F801" i="25"/>
  <c r="E801" i="25" s="1"/>
  <c r="H802" i="25" s="1"/>
  <c r="G802" i="25" s="1"/>
  <c r="I800" i="25"/>
  <c r="L801" i="25" s="1"/>
  <c r="K801" i="25" s="1"/>
  <c r="D801" i="25"/>
  <c r="C801" i="25" s="1"/>
  <c r="AR801" i="25" l="1"/>
  <c r="AM802" i="25"/>
  <c r="AL802" i="25" s="1"/>
  <c r="AO802" i="25"/>
  <c r="AN802" i="25" s="1"/>
  <c r="AQ803" i="25" s="1"/>
  <c r="AP803" i="25" s="1"/>
  <c r="F802" i="25"/>
  <c r="E802" i="25" s="1"/>
  <c r="H803" i="25" s="1"/>
  <c r="G803" i="25" s="1"/>
  <c r="I801" i="25"/>
  <c r="L802" i="25" s="1"/>
  <c r="K802" i="25" s="1"/>
  <c r="D802" i="25"/>
  <c r="C802" i="25" s="1"/>
  <c r="F803" i="25" l="1"/>
  <c r="E803" i="25" s="1"/>
  <c r="H804" i="25" s="1"/>
  <c r="G804" i="25" s="1"/>
  <c r="D803" i="25"/>
  <c r="C803" i="25" s="1"/>
  <c r="I802" i="25"/>
  <c r="L803" i="25" s="1"/>
  <c r="K803" i="25" s="1"/>
  <c r="AR802" i="25"/>
  <c r="AO803" i="25"/>
  <c r="AN803" i="25" s="1"/>
  <c r="AQ804" i="25" s="1"/>
  <c r="AP804" i="25" s="1"/>
  <c r="AM803" i="25"/>
  <c r="AL803" i="25" s="1"/>
  <c r="AM804" i="25" l="1"/>
  <c r="AL804" i="25" s="1"/>
  <c r="AR803" i="25"/>
  <c r="AO804" i="25"/>
  <c r="AN804" i="25" s="1"/>
  <c r="AQ805" i="25" s="1"/>
  <c r="AP805" i="25" s="1"/>
  <c r="F804" i="25"/>
  <c r="E804" i="25" s="1"/>
  <c r="H805" i="25" s="1"/>
  <c r="G805" i="25" s="1"/>
  <c r="I803" i="25"/>
  <c r="L804" i="25" s="1"/>
  <c r="K804" i="25" s="1"/>
  <c r="D804" i="25"/>
  <c r="C804" i="25" s="1"/>
  <c r="I804" i="25" l="1"/>
  <c r="L805" i="25" s="1"/>
  <c r="K805" i="25" s="1"/>
  <c r="F805" i="25"/>
  <c r="E805" i="25" s="1"/>
  <c r="H806" i="25" s="1"/>
  <c r="G806" i="25" s="1"/>
  <c r="D805" i="25"/>
  <c r="C805" i="25" s="1"/>
  <c r="AR804" i="25"/>
  <c r="AM805" i="25"/>
  <c r="AL805" i="25" s="1"/>
  <c r="AO805" i="25"/>
  <c r="AN805" i="25" s="1"/>
  <c r="AQ806" i="25" s="1"/>
  <c r="AP806" i="25" s="1"/>
  <c r="I805" i="25" l="1"/>
  <c r="L806" i="25" s="1"/>
  <c r="K806" i="25" s="1"/>
  <c r="D806" i="25"/>
  <c r="C806" i="25" s="1"/>
  <c r="F806" i="25"/>
  <c r="E806" i="25" s="1"/>
  <c r="H807" i="25" s="1"/>
  <c r="G807" i="25" s="1"/>
  <c r="AM806" i="25"/>
  <c r="AL806" i="25" s="1"/>
  <c r="AO806" i="25"/>
  <c r="AN806" i="25" s="1"/>
  <c r="AQ807" i="25" s="1"/>
  <c r="AP807" i="25" s="1"/>
  <c r="AR805" i="25"/>
  <c r="AR806" i="25" l="1"/>
  <c r="AO807" i="25"/>
  <c r="AN807" i="25" s="1"/>
  <c r="AQ808" i="25" s="1"/>
  <c r="AP808" i="25" s="1"/>
  <c r="AM807" i="25"/>
  <c r="AL807" i="25" s="1"/>
  <c r="D807" i="25"/>
  <c r="C807" i="25" s="1"/>
  <c r="F807" i="25"/>
  <c r="E807" i="25" s="1"/>
  <c r="H808" i="25" s="1"/>
  <c r="G808" i="25" s="1"/>
  <c r="I806" i="25"/>
  <c r="L807" i="25" s="1"/>
  <c r="K807" i="25" s="1"/>
  <c r="F808" i="25" l="1"/>
  <c r="E808" i="25" s="1"/>
  <c r="H809" i="25" s="1"/>
  <c r="G809" i="25" s="1"/>
  <c r="I807" i="25"/>
  <c r="L808" i="25" s="1"/>
  <c r="K808" i="25" s="1"/>
  <c r="D808" i="25"/>
  <c r="C808" i="25" s="1"/>
  <c r="AR807" i="25"/>
  <c r="AM808" i="25"/>
  <c r="AL808" i="25" s="1"/>
  <c r="AO808" i="25"/>
  <c r="AN808" i="25" s="1"/>
  <c r="AQ809" i="25" s="1"/>
  <c r="AP809" i="25" s="1"/>
  <c r="I808" i="25" l="1"/>
  <c r="L809" i="25" s="1"/>
  <c r="K809" i="25" s="1"/>
  <c r="F809" i="25"/>
  <c r="E809" i="25" s="1"/>
  <c r="H810" i="25" s="1"/>
  <c r="G810" i="25" s="1"/>
  <c r="D809" i="25"/>
  <c r="C809" i="25" s="1"/>
  <c r="AR808" i="25"/>
  <c r="AO809" i="25"/>
  <c r="AN809" i="25" s="1"/>
  <c r="AQ810" i="25" s="1"/>
  <c r="AP810" i="25" s="1"/>
  <c r="AM809" i="25"/>
  <c r="AL809" i="25" s="1"/>
  <c r="I809" i="25" l="1"/>
  <c r="L810" i="25" s="1"/>
  <c r="K810" i="25" s="1"/>
  <c r="D810" i="25"/>
  <c r="C810" i="25" s="1"/>
  <c r="F810" i="25"/>
  <c r="E810" i="25" s="1"/>
  <c r="H811" i="25" s="1"/>
  <c r="G811" i="25" s="1"/>
  <c r="AR809" i="25"/>
  <c r="AM810" i="25"/>
  <c r="AL810" i="25" s="1"/>
  <c r="AO810" i="25"/>
  <c r="AN810" i="25" s="1"/>
  <c r="AQ811" i="25" s="1"/>
  <c r="AP811" i="25" s="1"/>
  <c r="R34" i="22"/>
  <c r="R35" i="22" s="1"/>
  <c r="R36" i="22" s="1"/>
  <c r="R37" i="22" s="1"/>
  <c r="R38" i="22" s="1"/>
  <c r="R39" i="22" s="1"/>
  <c r="R40" i="22" s="1"/>
  <c r="R41" i="22" s="1"/>
  <c r="R42" i="22" s="1"/>
  <c r="R43" i="22" s="1"/>
  <c r="R44" i="22" s="1"/>
  <c r="R45" i="22" s="1"/>
  <c r="R46" i="22" s="1"/>
  <c r="R47" i="22" s="1"/>
  <c r="R48" i="22" s="1"/>
  <c r="R49" i="22" s="1"/>
  <c r="R50" i="22" s="1"/>
  <c r="R51" i="22" s="1"/>
  <c r="R52" i="22" s="1"/>
  <c r="R53" i="22" s="1"/>
  <c r="R54" i="22" s="1"/>
  <c r="R55" i="22" s="1"/>
  <c r="R56" i="22" s="1"/>
  <c r="R57" i="22" s="1"/>
  <c r="R58" i="22" s="1"/>
  <c r="R59" i="22" s="1"/>
  <c r="R60" i="22" s="1"/>
  <c r="R61" i="22" s="1"/>
  <c r="R62" i="22" s="1"/>
  <c r="R63" i="22" s="1"/>
  <c r="R64" i="22" s="1"/>
  <c r="R65" i="22" s="1"/>
  <c r="R66" i="22" s="1"/>
  <c r="R67" i="22" s="1"/>
  <c r="R68" i="22" s="1"/>
  <c r="R69" i="22" s="1"/>
  <c r="R70" i="22" s="1"/>
  <c r="R71" i="22" s="1"/>
  <c r="R72" i="22" s="1"/>
  <c r="R73" i="22" s="1"/>
  <c r="R74" i="22" s="1"/>
  <c r="R75" i="22" s="1"/>
  <c r="R76" i="22" s="1"/>
  <c r="R77" i="22" s="1"/>
  <c r="R78" i="22" s="1"/>
  <c r="R79" i="22" s="1"/>
  <c r="R80" i="22" s="1"/>
  <c r="R81" i="22" s="1"/>
  <c r="R82" i="22" s="1"/>
  <c r="R83" i="22" s="1"/>
  <c r="R84" i="22" s="1"/>
  <c r="R85" i="22" s="1"/>
  <c r="R86" i="22" s="1"/>
  <c r="R87" i="22" s="1"/>
  <c r="R88" i="22" s="1"/>
  <c r="R89" i="22" s="1"/>
  <c r="R90" i="22" s="1"/>
  <c r="R91" i="22" s="1"/>
  <c r="R92" i="22" s="1"/>
  <c r="R93" i="22" s="1"/>
  <c r="R94" i="22" s="1"/>
  <c r="R95" i="22" s="1"/>
  <c r="R96" i="22" s="1"/>
  <c r="R97" i="22" s="1"/>
  <c r="R98" i="22" s="1"/>
  <c r="R99" i="22" s="1"/>
  <c r="R100" i="22" s="1"/>
  <c r="R101" i="22" s="1"/>
  <c r="R102" i="22" s="1"/>
  <c r="R103" i="22" s="1"/>
  <c r="R104" i="22" s="1"/>
  <c r="R105" i="22" s="1"/>
  <c r="R106" i="22" s="1"/>
  <c r="R107" i="22" s="1"/>
  <c r="R108" i="22" s="1"/>
  <c r="R109" i="22" s="1"/>
  <c r="R110" i="22" s="1"/>
  <c r="R111" i="22" s="1"/>
  <c r="R112" i="22" s="1"/>
  <c r="R113" i="22" s="1"/>
  <c r="R114" i="22" s="1"/>
  <c r="R115" i="22" s="1"/>
  <c r="R116" i="22" s="1"/>
  <c r="R117" i="22" s="1"/>
  <c r="R118" i="22" s="1"/>
  <c r="R119" i="22" s="1"/>
  <c r="R120" i="22" s="1"/>
  <c r="R121" i="22" s="1"/>
  <c r="R122" i="22" s="1"/>
  <c r="R123" i="22" s="1"/>
  <c r="R124" i="22" s="1"/>
  <c r="R125" i="22" s="1"/>
  <c r="R126" i="22" s="1"/>
  <c r="R127" i="22" s="1"/>
  <c r="R128" i="22" s="1"/>
  <c r="R129" i="22" s="1"/>
  <c r="R130" i="22" s="1"/>
  <c r="R131" i="22" s="1"/>
  <c r="R132" i="22" s="1"/>
  <c r="R133" i="22" s="1"/>
  <c r="R134" i="22" s="1"/>
  <c r="R135" i="22" s="1"/>
  <c r="R136" i="22" s="1"/>
  <c r="R137" i="22" s="1"/>
  <c r="R138" i="22" s="1"/>
  <c r="R139" i="22" s="1"/>
  <c r="R140" i="22" s="1"/>
  <c r="R141" i="22" s="1"/>
  <c r="R142" i="22" s="1"/>
  <c r="R143" i="22" s="1"/>
  <c r="R144" i="22" s="1"/>
  <c r="R145" i="22" s="1"/>
  <c r="R146" i="22" s="1"/>
  <c r="R147" i="22" s="1"/>
  <c r="R148" i="22" s="1"/>
  <c r="R149" i="22" s="1"/>
  <c r="R150" i="22" s="1"/>
  <c r="R151" i="22" s="1"/>
  <c r="R152" i="22" s="1"/>
  <c r="R153" i="22" s="1"/>
  <c r="R154" i="22" s="1"/>
  <c r="R155" i="22" s="1"/>
  <c r="R156" i="22" s="1"/>
  <c r="R157" i="22" s="1"/>
  <c r="R158" i="22" s="1"/>
  <c r="R159" i="22" s="1"/>
  <c r="R160" i="22" s="1"/>
  <c r="R161" i="22" s="1"/>
  <c r="R162" i="22" s="1"/>
  <c r="R163" i="22" s="1"/>
  <c r="R164" i="22" s="1"/>
  <c r="R165" i="22" s="1"/>
  <c r="R166" i="22" s="1"/>
  <c r="R167" i="22" s="1"/>
  <c r="R168" i="22" s="1"/>
  <c r="R169" i="22" s="1"/>
  <c r="R170" i="22" s="1"/>
  <c r="R171" i="22" s="1"/>
  <c r="R172" i="22" s="1"/>
  <c r="R173" i="22" s="1"/>
  <c r="R174" i="22" s="1"/>
  <c r="R175" i="22" s="1"/>
  <c r="R176" i="22" s="1"/>
  <c r="R177" i="22" s="1"/>
  <c r="R178" i="22" s="1"/>
  <c r="R179" i="22" s="1"/>
  <c r="R180" i="22" s="1"/>
  <c r="R181" i="22" s="1"/>
  <c r="R182" i="22" s="1"/>
  <c r="R183" i="22" s="1"/>
  <c r="R184" i="22" s="1"/>
  <c r="R185" i="22" s="1"/>
  <c r="R186" i="22" s="1"/>
  <c r="R187" i="22" s="1"/>
  <c r="R188" i="22" s="1"/>
  <c r="R189" i="22" s="1"/>
  <c r="R190" i="22" s="1"/>
  <c r="R191" i="22" s="1"/>
  <c r="R192" i="22" s="1"/>
  <c r="R193" i="22" s="1"/>
  <c r="R194" i="22" s="1"/>
  <c r="R195" i="22" s="1"/>
  <c r="R196" i="22" s="1"/>
  <c r="R197" i="22" s="1"/>
  <c r="R198" i="22" s="1"/>
  <c r="R199" i="22" s="1"/>
  <c r="R200" i="22" s="1"/>
  <c r="R201" i="22" s="1"/>
  <c r="R202" i="22" s="1"/>
  <c r="R203" i="22" s="1"/>
  <c r="R204" i="22" s="1"/>
  <c r="R205" i="22" s="1"/>
  <c r="R206" i="22" s="1"/>
  <c r="R207" i="22" s="1"/>
  <c r="R208" i="22" s="1"/>
  <c r="R209" i="22" s="1"/>
  <c r="R210" i="22" s="1"/>
  <c r="R211" i="22" s="1"/>
  <c r="R212" i="22" s="1"/>
  <c r="R213" i="22" s="1"/>
  <c r="R214" i="22" s="1"/>
  <c r="R215" i="22" s="1"/>
  <c r="R216" i="22" s="1"/>
  <c r="R217" i="22" s="1"/>
  <c r="R218" i="22" s="1"/>
  <c r="R219" i="22" s="1"/>
  <c r="R220" i="22" s="1"/>
  <c r="R221" i="22" s="1"/>
  <c r="R222" i="22" s="1"/>
  <c r="R223" i="22" s="1"/>
  <c r="R224" i="22" s="1"/>
  <c r="R225" i="22" s="1"/>
  <c r="R226" i="22" s="1"/>
  <c r="R227" i="22" s="1"/>
  <c r="R228" i="22" s="1"/>
  <c r="R229" i="22" s="1"/>
  <c r="R230" i="22" s="1"/>
  <c r="R231" i="22" s="1"/>
  <c r="R232" i="22" s="1"/>
  <c r="R233" i="22" s="1"/>
  <c r="S33" i="22"/>
  <c r="U33" i="22"/>
  <c r="X34" i="22" s="1"/>
  <c r="W33" i="22"/>
  <c r="F811" i="25" l="1"/>
  <c r="E811" i="25" s="1"/>
  <c r="H812" i="25" s="1"/>
  <c r="G812" i="25" s="1"/>
  <c r="D811" i="25"/>
  <c r="C811" i="25" s="1"/>
  <c r="I810" i="25"/>
  <c r="L811" i="25" s="1"/>
  <c r="K811" i="25" s="1"/>
  <c r="AR810" i="25"/>
  <c r="AM811" i="25"/>
  <c r="AL811" i="25" s="1"/>
  <c r="AO811" i="25"/>
  <c r="AN811" i="25" s="1"/>
  <c r="AQ812" i="25" s="1"/>
  <c r="AP812" i="25" s="1"/>
  <c r="V34" i="22"/>
  <c r="U34" i="22" s="1"/>
  <c r="T34" i="22"/>
  <c r="S34" i="22" s="1"/>
  <c r="Y33" i="22"/>
  <c r="W34" i="22"/>
  <c r="I811" i="25" l="1"/>
  <c r="L812" i="25" s="1"/>
  <c r="K812" i="25" s="1"/>
  <c r="F812" i="25"/>
  <c r="E812" i="25" s="1"/>
  <c r="H813" i="25" s="1"/>
  <c r="G813" i="25" s="1"/>
  <c r="D812" i="25"/>
  <c r="C812" i="25" s="1"/>
  <c r="AR811" i="25"/>
  <c r="AM812" i="25"/>
  <c r="AL812" i="25" s="1"/>
  <c r="AO812" i="25"/>
  <c r="AN812" i="25" s="1"/>
  <c r="AQ813" i="25" s="1"/>
  <c r="AP813" i="25" s="1"/>
  <c r="X35" i="22"/>
  <c r="W35" i="22" s="1"/>
  <c r="T35" i="22"/>
  <c r="S35" i="22" s="1"/>
  <c r="V35" i="22"/>
  <c r="U35" i="22" s="1"/>
  <c r="Y34" i="22"/>
  <c r="D813" i="25" l="1"/>
  <c r="C813" i="25" s="1"/>
  <c r="F813" i="25"/>
  <c r="E813" i="25" s="1"/>
  <c r="H814" i="25" s="1"/>
  <c r="G814" i="25" s="1"/>
  <c r="I812" i="25"/>
  <c r="L813" i="25" s="1"/>
  <c r="K813" i="25" s="1"/>
  <c r="AO813" i="25"/>
  <c r="AN813" i="25" s="1"/>
  <c r="AQ814" i="25" s="1"/>
  <c r="AP814" i="25" s="1"/>
  <c r="AM813" i="25"/>
  <c r="AL813" i="25" s="1"/>
  <c r="AR812" i="25"/>
  <c r="X36" i="22"/>
  <c r="W36" i="22" s="1"/>
  <c r="T36" i="22"/>
  <c r="S36" i="22" s="1"/>
  <c r="V36" i="22"/>
  <c r="U36" i="22" s="1"/>
  <c r="AR813" i="25" l="1"/>
  <c r="AO814" i="25"/>
  <c r="AN814" i="25" s="1"/>
  <c r="AQ815" i="25" s="1"/>
  <c r="AP815" i="25" s="1"/>
  <c r="AM814" i="25"/>
  <c r="AL814" i="25" s="1"/>
  <c r="F814" i="25"/>
  <c r="E814" i="25" s="1"/>
  <c r="H815" i="25" s="1"/>
  <c r="G815" i="25" s="1"/>
  <c r="I813" i="25"/>
  <c r="L814" i="25" s="1"/>
  <c r="K814" i="25" s="1"/>
  <c r="D814" i="25"/>
  <c r="C814" i="25" s="1"/>
  <c r="X37" i="22"/>
  <c r="W37" i="22" s="1"/>
  <c r="V37" i="22"/>
  <c r="U37" i="22" s="1"/>
  <c r="T37" i="22"/>
  <c r="S37" i="22" s="1"/>
  <c r="AR814" i="25" l="1"/>
  <c r="AO815" i="25"/>
  <c r="AN815" i="25" s="1"/>
  <c r="AQ816" i="25" s="1"/>
  <c r="AP816" i="25" s="1"/>
  <c r="AM815" i="25"/>
  <c r="AL815" i="25" s="1"/>
  <c r="F815" i="25"/>
  <c r="E815" i="25" s="1"/>
  <c r="H816" i="25" s="1"/>
  <c r="G816" i="25" s="1"/>
  <c r="D815" i="25"/>
  <c r="C815" i="25" s="1"/>
  <c r="I814" i="25"/>
  <c r="L815" i="25" s="1"/>
  <c r="K815" i="25" s="1"/>
  <c r="X38" i="22"/>
  <c r="W38" i="22" s="1"/>
  <c r="V38" i="22"/>
  <c r="U38" i="22" s="1"/>
  <c r="T38" i="22"/>
  <c r="S38" i="22" s="1"/>
  <c r="AM816" i="25" l="1"/>
  <c r="AL816" i="25" s="1"/>
  <c r="AO816" i="25"/>
  <c r="AN816" i="25" s="1"/>
  <c r="AQ817" i="25" s="1"/>
  <c r="AP817" i="25" s="1"/>
  <c r="AR815" i="25"/>
  <c r="D816" i="25"/>
  <c r="C816" i="25" s="1"/>
  <c r="I815" i="25"/>
  <c r="L816" i="25" s="1"/>
  <c r="K816" i="25" s="1"/>
  <c r="F816" i="25"/>
  <c r="E816" i="25" s="1"/>
  <c r="H817" i="25" s="1"/>
  <c r="G817" i="25" s="1"/>
  <c r="X39" i="22"/>
  <c r="W39" i="22" s="1"/>
  <c r="T39" i="22"/>
  <c r="S39" i="22" s="1"/>
  <c r="V39" i="22"/>
  <c r="U39" i="22" s="1"/>
  <c r="F817" i="25" l="1"/>
  <c r="E817" i="25" s="1"/>
  <c r="H818" i="25" s="1"/>
  <c r="G818" i="25" s="1"/>
  <c r="D817" i="25"/>
  <c r="C817" i="25" s="1"/>
  <c r="I816" i="25"/>
  <c r="L817" i="25" s="1"/>
  <c r="K817" i="25" s="1"/>
  <c r="AR816" i="25"/>
  <c r="AO817" i="25"/>
  <c r="AN817" i="25" s="1"/>
  <c r="AQ818" i="25" s="1"/>
  <c r="AP818" i="25" s="1"/>
  <c r="AM817" i="25"/>
  <c r="AL817" i="25" s="1"/>
  <c r="X40" i="22"/>
  <c r="W40" i="22" s="1"/>
  <c r="V40" i="22"/>
  <c r="U40" i="22" s="1"/>
  <c r="T40" i="22"/>
  <c r="S40" i="22" s="1"/>
  <c r="AR817" i="25" l="1"/>
  <c r="AM818" i="25"/>
  <c r="AL818" i="25" s="1"/>
  <c r="AO818" i="25"/>
  <c r="AN818" i="25" s="1"/>
  <c r="AQ819" i="25" s="1"/>
  <c r="AP819" i="25" s="1"/>
  <c r="I817" i="25"/>
  <c r="L818" i="25" s="1"/>
  <c r="K818" i="25" s="1"/>
  <c r="F818" i="25"/>
  <c r="E818" i="25" s="1"/>
  <c r="H819" i="25" s="1"/>
  <c r="G819" i="25" s="1"/>
  <c r="D818" i="25"/>
  <c r="C818" i="25" s="1"/>
  <c r="X41" i="22"/>
  <c r="W41" i="22" s="1"/>
  <c r="V41" i="22"/>
  <c r="U41" i="22" s="1"/>
  <c r="T41" i="22"/>
  <c r="S41" i="22" s="1"/>
  <c r="F819" i="25" l="1"/>
  <c r="E819" i="25" s="1"/>
  <c r="H820" i="25" s="1"/>
  <c r="G820" i="25" s="1"/>
  <c r="D819" i="25"/>
  <c r="C819" i="25" s="1"/>
  <c r="I818" i="25"/>
  <c r="L819" i="25" s="1"/>
  <c r="K819" i="25" s="1"/>
  <c r="AO819" i="25"/>
  <c r="AN819" i="25" s="1"/>
  <c r="AQ820" i="25" s="1"/>
  <c r="AP820" i="25" s="1"/>
  <c r="AR818" i="25"/>
  <c r="AM819" i="25"/>
  <c r="AL819" i="25" s="1"/>
  <c r="V42" i="22"/>
  <c r="U42" i="22" s="1"/>
  <c r="T42" i="22"/>
  <c r="S42" i="22" s="1"/>
  <c r="X42" i="22"/>
  <c r="W42" i="22" s="1"/>
  <c r="AO820" i="25" l="1"/>
  <c r="AN820" i="25" s="1"/>
  <c r="AQ821" i="25" s="1"/>
  <c r="AP821" i="25" s="1"/>
  <c r="AR819" i="25"/>
  <c r="AM820" i="25"/>
  <c r="AL820" i="25" s="1"/>
  <c r="I819" i="25"/>
  <c r="L820" i="25" s="1"/>
  <c r="K820" i="25" s="1"/>
  <c r="F820" i="25"/>
  <c r="E820" i="25" s="1"/>
  <c r="H821" i="25" s="1"/>
  <c r="G821" i="25" s="1"/>
  <c r="D820" i="25"/>
  <c r="C820" i="25" s="1"/>
  <c r="X43" i="22"/>
  <c r="W43" i="22" s="1"/>
  <c r="V43" i="22"/>
  <c r="U43" i="22" s="1"/>
  <c r="T43" i="22"/>
  <c r="S43" i="22" s="1"/>
  <c r="AR820" i="25" l="1"/>
  <c r="AO821" i="25"/>
  <c r="AN821" i="25" s="1"/>
  <c r="AQ822" i="25" s="1"/>
  <c r="AP822" i="25" s="1"/>
  <c r="AM821" i="25"/>
  <c r="AL821" i="25" s="1"/>
  <c r="I820" i="25"/>
  <c r="L821" i="25" s="1"/>
  <c r="K821" i="25" s="1"/>
  <c r="F821" i="25"/>
  <c r="E821" i="25" s="1"/>
  <c r="H822" i="25" s="1"/>
  <c r="G822" i="25" s="1"/>
  <c r="D821" i="25"/>
  <c r="C821" i="25" s="1"/>
  <c r="V44" i="22"/>
  <c r="U44" i="22" s="1"/>
  <c r="T44" i="22"/>
  <c r="S44" i="22" s="1"/>
  <c r="X44" i="22"/>
  <c r="W44" i="22" s="1"/>
  <c r="AM822" i="25" l="1"/>
  <c r="AL822" i="25" s="1"/>
  <c r="AO822" i="25"/>
  <c r="AN822" i="25" s="1"/>
  <c r="AQ823" i="25" s="1"/>
  <c r="AP823" i="25" s="1"/>
  <c r="AR821" i="25"/>
  <c r="I821" i="25"/>
  <c r="L822" i="25" s="1"/>
  <c r="K822" i="25" s="1"/>
  <c r="D822" i="25"/>
  <c r="C822" i="25" s="1"/>
  <c r="F822" i="25"/>
  <c r="E822" i="25" s="1"/>
  <c r="H823" i="25" s="1"/>
  <c r="G823" i="25" s="1"/>
  <c r="X45" i="22"/>
  <c r="W45" i="22" s="1"/>
  <c r="V45" i="22"/>
  <c r="U45" i="22" s="1"/>
  <c r="T45" i="22"/>
  <c r="S45" i="22" s="1"/>
  <c r="I822" i="25" l="1"/>
  <c r="L823" i="25" s="1"/>
  <c r="K823" i="25" s="1"/>
  <c r="F823" i="25"/>
  <c r="E823" i="25" s="1"/>
  <c r="H824" i="25" s="1"/>
  <c r="G824" i="25" s="1"/>
  <c r="D823" i="25"/>
  <c r="C823" i="25" s="1"/>
  <c r="AO823" i="25"/>
  <c r="AN823" i="25" s="1"/>
  <c r="AQ824" i="25" s="1"/>
  <c r="AP824" i="25" s="1"/>
  <c r="AM823" i="25"/>
  <c r="AL823" i="25" s="1"/>
  <c r="AR822" i="25"/>
  <c r="X46" i="22"/>
  <c r="W46" i="22" s="1"/>
  <c r="V46" i="22"/>
  <c r="U46" i="22" s="1"/>
  <c r="T46" i="22"/>
  <c r="S46" i="22" s="1"/>
  <c r="F824" i="25" l="1"/>
  <c r="E824" i="25" s="1"/>
  <c r="H825" i="25" s="1"/>
  <c r="G825" i="25" s="1"/>
  <c r="D824" i="25"/>
  <c r="C824" i="25" s="1"/>
  <c r="I823" i="25"/>
  <c r="L824" i="25" s="1"/>
  <c r="K824" i="25" s="1"/>
  <c r="AO824" i="25"/>
  <c r="AN824" i="25" s="1"/>
  <c r="AQ825" i="25" s="1"/>
  <c r="AP825" i="25" s="1"/>
  <c r="AR823" i="25"/>
  <c r="AM824" i="25"/>
  <c r="AL824" i="25" s="1"/>
  <c r="X47" i="22"/>
  <c r="W47" i="22" s="1"/>
  <c r="T47" i="22"/>
  <c r="S47" i="22" s="1"/>
  <c r="V47" i="22"/>
  <c r="U47" i="22" s="1"/>
  <c r="AO825" i="25" l="1"/>
  <c r="AN825" i="25" s="1"/>
  <c r="AQ826" i="25" s="1"/>
  <c r="AP826" i="25" s="1"/>
  <c r="AR824" i="25"/>
  <c r="AM825" i="25"/>
  <c r="AL825" i="25" s="1"/>
  <c r="F825" i="25"/>
  <c r="E825" i="25" s="1"/>
  <c r="H826" i="25" s="1"/>
  <c r="G826" i="25" s="1"/>
  <c r="D825" i="25"/>
  <c r="C825" i="25" s="1"/>
  <c r="I824" i="25"/>
  <c r="L825" i="25" s="1"/>
  <c r="K825" i="25" s="1"/>
  <c r="X48" i="22"/>
  <c r="W48" i="22" s="1"/>
  <c r="V48" i="22"/>
  <c r="U48" i="22" s="1"/>
  <c r="T48" i="22"/>
  <c r="S48" i="22" s="1"/>
  <c r="AM826" i="25" l="1"/>
  <c r="AL826" i="25" s="1"/>
  <c r="AO826" i="25"/>
  <c r="AN826" i="25" s="1"/>
  <c r="AQ827" i="25" s="1"/>
  <c r="AP827" i="25" s="1"/>
  <c r="AR825" i="25"/>
  <c r="I825" i="25"/>
  <c r="L826" i="25" s="1"/>
  <c r="K826" i="25" s="1"/>
  <c r="F826" i="25"/>
  <c r="E826" i="25" s="1"/>
  <c r="H827" i="25" s="1"/>
  <c r="G827" i="25" s="1"/>
  <c r="D826" i="25"/>
  <c r="C826" i="25" s="1"/>
  <c r="X49" i="22"/>
  <c r="W49" i="22" s="1"/>
  <c r="V49" i="22"/>
  <c r="U49" i="22" s="1"/>
  <c r="T49" i="22"/>
  <c r="S49" i="22" s="1"/>
  <c r="F827" i="25" l="1"/>
  <c r="E827" i="25" s="1"/>
  <c r="H828" i="25" s="1"/>
  <c r="G828" i="25" s="1"/>
  <c r="D827" i="25"/>
  <c r="C827" i="25" s="1"/>
  <c r="I826" i="25"/>
  <c r="L827" i="25" s="1"/>
  <c r="K827" i="25" s="1"/>
  <c r="AO827" i="25"/>
  <c r="AN827" i="25" s="1"/>
  <c r="AQ828" i="25" s="1"/>
  <c r="AP828" i="25" s="1"/>
  <c r="AM827" i="25"/>
  <c r="AL827" i="25" s="1"/>
  <c r="AR826" i="25"/>
  <c r="X50" i="22"/>
  <c r="W50" i="22" s="1"/>
  <c r="T50" i="22"/>
  <c r="S50" i="22" s="1"/>
  <c r="V50" i="22"/>
  <c r="U50" i="22" s="1"/>
  <c r="I827" i="25" l="1"/>
  <c r="L828" i="25" s="1"/>
  <c r="K828" i="25" s="1"/>
  <c r="D828" i="25"/>
  <c r="C828" i="25" s="1"/>
  <c r="F828" i="25"/>
  <c r="E828" i="25" s="1"/>
  <c r="H829" i="25" s="1"/>
  <c r="G829" i="25" s="1"/>
  <c r="AO828" i="25"/>
  <c r="AN828" i="25" s="1"/>
  <c r="AQ829" i="25" s="1"/>
  <c r="AP829" i="25" s="1"/>
  <c r="AM828" i="25"/>
  <c r="AL828" i="25" s="1"/>
  <c r="AR827" i="25"/>
  <c r="X51" i="22"/>
  <c r="W51" i="22" s="1"/>
  <c r="T51" i="22"/>
  <c r="S51" i="22" s="1"/>
  <c r="V51" i="22"/>
  <c r="U51" i="22" s="1"/>
  <c r="F829" i="25" l="1"/>
  <c r="E829" i="25" s="1"/>
  <c r="H830" i="25" s="1"/>
  <c r="G830" i="25" s="1"/>
  <c r="D829" i="25"/>
  <c r="C829" i="25" s="1"/>
  <c r="I828" i="25"/>
  <c r="L829" i="25" s="1"/>
  <c r="K829" i="25" s="1"/>
  <c r="AO829" i="25"/>
  <c r="AN829" i="25" s="1"/>
  <c r="AQ830" i="25" s="1"/>
  <c r="AP830" i="25" s="1"/>
  <c r="AR828" i="25"/>
  <c r="AM829" i="25"/>
  <c r="AL829" i="25" s="1"/>
  <c r="X52" i="22"/>
  <c r="W52" i="22" s="1"/>
  <c r="T52" i="22"/>
  <c r="S52" i="22" s="1"/>
  <c r="V52" i="22"/>
  <c r="U52" i="22" s="1"/>
  <c r="AM830" i="25" l="1"/>
  <c r="AL830" i="25" s="1"/>
  <c r="AO830" i="25"/>
  <c r="AN830" i="25" s="1"/>
  <c r="AQ831" i="25" s="1"/>
  <c r="AP831" i="25" s="1"/>
  <c r="AR829" i="25"/>
  <c r="F830" i="25"/>
  <c r="E830" i="25" s="1"/>
  <c r="H831" i="25" s="1"/>
  <c r="G831" i="25" s="1"/>
  <c r="D830" i="25"/>
  <c r="C830" i="25" s="1"/>
  <c r="I829" i="25"/>
  <c r="L830" i="25" s="1"/>
  <c r="K830" i="25" s="1"/>
  <c r="X53" i="22"/>
  <c r="W53" i="22" s="1"/>
  <c r="T53" i="22"/>
  <c r="S53" i="22" s="1"/>
  <c r="V53" i="22"/>
  <c r="U53" i="22" s="1"/>
  <c r="F831" i="25" l="1"/>
  <c r="E831" i="25" s="1"/>
  <c r="H832" i="25" s="1"/>
  <c r="G832" i="25" s="1"/>
  <c r="I830" i="25"/>
  <c r="L831" i="25" s="1"/>
  <c r="K831" i="25" s="1"/>
  <c r="D831" i="25"/>
  <c r="C831" i="25" s="1"/>
  <c r="AR830" i="25"/>
  <c r="AM831" i="25"/>
  <c r="AL831" i="25" s="1"/>
  <c r="AO831" i="25"/>
  <c r="AN831" i="25" s="1"/>
  <c r="AQ832" i="25" s="1"/>
  <c r="AP832" i="25" s="1"/>
  <c r="X54" i="22"/>
  <c r="W54" i="22" s="1"/>
  <c r="T54" i="22"/>
  <c r="S54" i="22" s="1"/>
  <c r="V54" i="22"/>
  <c r="U54" i="22" s="1"/>
  <c r="I831" i="25" l="1"/>
  <c r="L832" i="25" s="1"/>
  <c r="K832" i="25" s="1"/>
  <c r="D832" i="25"/>
  <c r="C832" i="25" s="1"/>
  <c r="F832" i="25"/>
  <c r="E832" i="25" s="1"/>
  <c r="H833" i="25" s="1"/>
  <c r="G833" i="25" s="1"/>
  <c r="AM832" i="25"/>
  <c r="AL832" i="25" s="1"/>
  <c r="AO832" i="25"/>
  <c r="AN832" i="25" s="1"/>
  <c r="AQ833" i="25" s="1"/>
  <c r="AP833" i="25" s="1"/>
  <c r="AR831" i="25"/>
  <c r="X55" i="22"/>
  <c r="W55" i="22" s="1"/>
  <c r="V55" i="22"/>
  <c r="U55" i="22" s="1"/>
  <c r="T55" i="22"/>
  <c r="S55" i="22" s="1"/>
  <c r="AM833" i="25" l="1"/>
  <c r="AL833" i="25" s="1"/>
  <c r="AO833" i="25"/>
  <c r="AN833" i="25" s="1"/>
  <c r="AQ834" i="25" s="1"/>
  <c r="AP834" i="25" s="1"/>
  <c r="AR832" i="25"/>
  <c r="D833" i="25"/>
  <c r="C833" i="25" s="1"/>
  <c r="F833" i="25"/>
  <c r="E833" i="25" s="1"/>
  <c r="H834" i="25" s="1"/>
  <c r="G834" i="25" s="1"/>
  <c r="I832" i="25"/>
  <c r="L833" i="25" s="1"/>
  <c r="K833" i="25" s="1"/>
  <c r="X56" i="22"/>
  <c r="W56" i="22" s="1"/>
  <c r="V56" i="22"/>
  <c r="U56" i="22" s="1"/>
  <c r="T56" i="22"/>
  <c r="S56" i="22" s="1"/>
  <c r="F834" i="25" l="1"/>
  <c r="E834" i="25" s="1"/>
  <c r="H835" i="25" s="1"/>
  <c r="G835" i="25" s="1"/>
  <c r="O26" i="25" s="1"/>
  <c r="D834" i="25"/>
  <c r="C834" i="25" s="1"/>
  <c r="I833" i="25"/>
  <c r="L834" i="25" s="1"/>
  <c r="K834" i="25" s="1"/>
  <c r="AM834" i="25"/>
  <c r="AL834" i="25" s="1"/>
  <c r="AO834" i="25"/>
  <c r="AN834" i="25" s="1"/>
  <c r="AQ835" i="25" s="1"/>
  <c r="AP835" i="25" s="1"/>
  <c r="AW28" i="25" s="1"/>
  <c r="AR833" i="25"/>
  <c r="T57" i="22"/>
  <c r="S57" i="22" s="1"/>
  <c r="V57" i="22"/>
  <c r="U57" i="22" s="1"/>
  <c r="X57" i="22"/>
  <c r="W57" i="22" s="1"/>
  <c r="AM835" i="25" l="1"/>
  <c r="AL835" i="25" s="1"/>
  <c r="AO835" i="25"/>
  <c r="AN835" i="25" s="1"/>
  <c r="AR834" i="25"/>
  <c r="I834" i="25"/>
  <c r="L835" i="25" s="1"/>
  <c r="K835" i="25" s="1"/>
  <c r="F835" i="25"/>
  <c r="E835" i="25" s="1"/>
  <c r="D835" i="25"/>
  <c r="C835" i="25" s="1"/>
  <c r="X58" i="22"/>
  <c r="W58" i="22" s="1"/>
  <c r="T58" i="22"/>
  <c r="S58" i="22" s="1"/>
  <c r="V58" i="22"/>
  <c r="U58" i="22" s="1"/>
  <c r="M26" i="25" l="1"/>
  <c r="F836" i="25"/>
  <c r="E836" i="25" s="1"/>
  <c r="D836" i="25"/>
  <c r="C836" i="25" s="1"/>
  <c r="I835" i="25"/>
  <c r="L836" i="25" s="1"/>
  <c r="K836" i="25" s="1"/>
  <c r="AQ836" i="25"/>
  <c r="AP836" i="25" s="1"/>
  <c r="AV28" i="25"/>
  <c r="H836" i="25"/>
  <c r="G836" i="25" s="1"/>
  <c r="N26" i="25"/>
  <c r="AR835" i="25"/>
  <c r="AM836" i="25"/>
  <c r="AL836" i="25" s="1"/>
  <c r="AO836" i="25"/>
  <c r="AN836" i="25" s="1"/>
  <c r="AQ837" i="25" s="1"/>
  <c r="AP837" i="25" s="1"/>
  <c r="AU28" i="25"/>
  <c r="X59" i="22"/>
  <c r="W59" i="22" s="1"/>
  <c r="T59" i="22"/>
  <c r="S59" i="22" s="1"/>
  <c r="V59" i="22"/>
  <c r="U59" i="22" s="1"/>
  <c r="AX28" i="25" l="1"/>
  <c r="AU29" i="25" s="1"/>
  <c r="AZ26" i="25" s="1"/>
  <c r="I836" i="25"/>
  <c r="L837" i="25" s="1"/>
  <c r="K837" i="25" s="1"/>
  <c r="D837" i="25"/>
  <c r="C837" i="25" s="1"/>
  <c r="F837" i="25"/>
  <c r="E837" i="25" s="1"/>
  <c r="AR836" i="25"/>
  <c r="AM837" i="25"/>
  <c r="AL837" i="25" s="1"/>
  <c r="AO837" i="25"/>
  <c r="AN837" i="25" s="1"/>
  <c r="AQ838" i="25" s="1"/>
  <c r="AP838" i="25" s="1"/>
  <c r="H837" i="25"/>
  <c r="G837" i="25" s="1"/>
  <c r="P26" i="25"/>
  <c r="N27" i="25" s="1"/>
  <c r="S24" i="25" s="1"/>
  <c r="M27" i="25"/>
  <c r="R24" i="25" s="1"/>
  <c r="X60" i="22"/>
  <c r="W60" i="22" s="1"/>
  <c r="V60" i="22"/>
  <c r="U60" i="22" s="1"/>
  <c r="T60" i="22"/>
  <c r="S60" i="22" s="1"/>
  <c r="AV29" i="25" l="1"/>
  <c r="BA26" i="25" s="1"/>
  <c r="H838" i="25"/>
  <c r="G838" i="25" s="1"/>
  <c r="F838" i="25"/>
  <c r="E838" i="25" s="1"/>
  <c r="H839" i="25" s="1"/>
  <c r="G839" i="25" s="1"/>
  <c r="D838" i="25"/>
  <c r="C838" i="25" s="1"/>
  <c r="I837" i="25"/>
  <c r="L838" i="25" s="1"/>
  <c r="K838" i="25" s="1"/>
  <c r="P27" i="25"/>
  <c r="O27" i="25"/>
  <c r="T24" i="25" s="1"/>
  <c r="AM838" i="25"/>
  <c r="AL838" i="25" s="1"/>
  <c r="AO838" i="25"/>
  <c r="AN838" i="25" s="1"/>
  <c r="AQ839" i="25" s="1"/>
  <c r="AP839" i="25" s="1"/>
  <c r="AR837" i="25"/>
  <c r="AX29" i="25"/>
  <c r="AW29" i="25"/>
  <c r="BB26" i="25" s="1"/>
  <c r="X61" i="22"/>
  <c r="W61" i="22" s="1"/>
  <c r="T61" i="22"/>
  <c r="S61" i="22" s="1"/>
  <c r="V61" i="22"/>
  <c r="U61" i="22" s="1"/>
  <c r="AO839" i="25" l="1"/>
  <c r="AN839" i="25" s="1"/>
  <c r="AQ840" i="25" s="1"/>
  <c r="AP840" i="25" s="1"/>
  <c r="AR838" i="25"/>
  <c r="AM839" i="25"/>
  <c r="AL839" i="25" s="1"/>
  <c r="D839" i="25"/>
  <c r="C839" i="25" s="1"/>
  <c r="F839" i="25"/>
  <c r="E839" i="25" s="1"/>
  <c r="H840" i="25" s="1"/>
  <c r="G840" i="25" s="1"/>
  <c r="I838" i="25"/>
  <c r="L839" i="25" s="1"/>
  <c r="K839" i="25" s="1"/>
  <c r="X62" i="22"/>
  <c r="W62" i="22" s="1"/>
  <c r="T62" i="22"/>
  <c r="S62" i="22" s="1"/>
  <c r="V62" i="22"/>
  <c r="U62" i="22" s="1"/>
  <c r="AO840" i="25" l="1"/>
  <c r="AN840" i="25" s="1"/>
  <c r="AQ841" i="25" s="1"/>
  <c r="AP841" i="25" s="1"/>
  <c r="AR839" i="25"/>
  <c r="AM840" i="25"/>
  <c r="AL840" i="25" s="1"/>
  <c r="F840" i="25"/>
  <c r="E840" i="25" s="1"/>
  <c r="H841" i="25" s="1"/>
  <c r="G841" i="25" s="1"/>
  <c r="D840" i="25"/>
  <c r="C840" i="25" s="1"/>
  <c r="I839" i="25"/>
  <c r="L840" i="25" s="1"/>
  <c r="K840" i="25" s="1"/>
  <c r="X63" i="22"/>
  <c r="W63" i="22" s="1"/>
  <c r="V63" i="22"/>
  <c r="U63" i="22" s="1"/>
  <c r="T63" i="22"/>
  <c r="S63" i="22" s="1"/>
  <c r="AO841" i="25" l="1"/>
  <c r="AN841" i="25" s="1"/>
  <c r="AQ842" i="25" s="1"/>
  <c r="AP842" i="25" s="1"/>
  <c r="AR840" i="25"/>
  <c r="AM841" i="25"/>
  <c r="AL841" i="25" s="1"/>
  <c r="D841" i="25"/>
  <c r="C841" i="25" s="1"/>
  <c r="F841" i="25"/>
  <c r="E841" i="25" s="1"/>
  <c r="H842" i="25" s="1"/>
  <c r="G842" i="25" s="1"/>
  <c r="I840" i="25"/>
  <c r="L841" i="25" s="1"/>
  <c r="K841" i="25" s="1"/>
  <c r="X64" i="22"/>
  <c r="W64" i="22" s="1"/>
  <c r="T64" i="22"/>
  <c r="S64" i="22" s="1"/>
  <c r="V64" i="22"/>
  <c r="U64" i="22" s="1"/>
  <c r="F842" i="25" l="1"/>
  <c r="E842" i="25" s="1"/>
  <c r="H843" i="25" s="1"/>
  <c r="G843" i="25" s="1"/>
  <c r="I841" i="25"/>
  <c r="L842" i="25" s="1"/>
  <c r="K842" i="25" s="1"/>
  <c r="D842" i="25"/>
  <c r="C842" i="25" s="1"/>
  <c r="AM842" i="25"/>
  <c r="AL842" i="25" s="1"/>
  <c r="AR841" i="25"/>
  <c r="AO842" i="25"/>
  <c r="AN842" i="25" s="1"/>
  <c r="AQ843" i="25" s="1"/>
  <c r="AP843" i="25" s="1"/>
  <c r="X65" i="22"/>
  <c r="W65" i="22" s="1"/>
  <c r="V65" i="22"/>
  <c r="U65" i="22" s="1"/>
  <c r="T65" i="22"/>
  <c r="S65" i="22" s="1"/>
  <c r="AO843" i="25" l="1"/>
  <c r="AN843" i="25" s="1"/>
  <c r="AQ844" i="25" s="1"/>
  <c r="AP844" i="25" s="1"/>
  <c r="AR842" i="25"/>
  <c r="AM843" i="25"/>
  <c r="AL843" i="25" s="1"/>
  <c r="D843" i="25"/>
  <c r="C843" i="25" s="1"/>
  <c r="F843" i="25"/>
  <c r="E843" i="25" s="1"/>
  <c r="H844" i="25" s="1"/>
  <c r="G844" i="25" s="1"/>
  <c r="I842" i="25"/>
  <c r="L843" i="25" s="1"/>
  <c r="K843" i="25" s="1"/>
  <c r="X66" i="22"/>
  <c r="W66" i="22" s="1"/>
  <c r="T66" i="22"/>
  <c r="S66" i="22" s="1"/>
  <c r="V66" i="22"/>
  <c r="U66" i="22" s="1"/>
  <c r="D844" i="25" l="1"/>
  <c r="C844" i="25" s="1"/>
  <c r="F844" i="25"/>
  <c r="E844" i="25" s="1"/>
  <c r="H845" i="25" s="1"/>
  <c r="G845" i="25" s="1"/>
  <c r="I843" i="25"/>
  <c r="L844" i="25" s="1"/>
  <c r="K844" i="25" s="1"/>
  <c r="AO844" i="25"/>
  <c r="AN844" i="25" s="1"/>
  <c r="AQ845" i="25" s="1"/>
  <c r="AP845" i="25" s="1"/>
  <c r="AR843" i="25"/>
  <c r="AM844" i="25"/>
  <c r="AL844" i="25" s="1"/>
  <c r="X67" i="22"/>
  <c r="W67" i="22" s="1"/>
  <c r="T67" i="22"/>
  <c r="S67" i="22" s="1"/>
  <c r="V67" i="22"/>
  <c r="U67" i="22" s="1"/>
  <c r="AO845" i="25" l="1"/>
  <c r="AN845" i="25" s="1"/>
  <c r="AQ846" i="25" s="1"/>
  <c r="AP846" i="25" s="1"/>
  <c r="AR844" i="25"/>
  <c r="AM845" i="25"/>
  <c r="AL845" i="25" s="1"/>
  <c r="F845" i="25"/>
  <c r="E845" i="25" s="1"/>
  <c r="H846" i="25" s="1"/>
  <c r="G846" i="25" s="1"/>
  <c r="D845" i="25"/>
  <c r="C845" i="25" s="1"/>
  <c r="I844" i="25"/>
  <c r="L845" i="25" s="1"/>
  <c r="K845" i="25" s="1"/>
  <c r="X68" i="22"/>
  <c r="W68" i="22" s="1"/>
  <c r="V68" i="22"/>
  <c r="U68" i="22" s="1"/>
  <c r="T68" i="22"/>
  <c r="S68" i="22" s="1"/>
  <c r="AR845" i="25" l="1"/>
  <c r="AM846" i="25"/>
  <c r="AL846" i="25" s="1"/>
  <c r="AO846" i="25"/>
  <c r="AN846" i="25" s="1"/>
  <c r="AQ847" i="25" s="1"/>
  <c r="AP847" i="25" s="1"/>
  <c r="F846" i="25"/>
  <c r="E846" i="25" s="1"/>
  <c r="H847" i="25" s="1"/>
  <c r="G847" i="25" s="1"/>
  <c r="I845" i="25"/>
  <c r="L846" i="25" s="1"/>
  <c r="K846" i="25" s="1"/>
  <c r="D846" i="25"/>
  <c r="C846" i="25" s="1"/>
  <c r="X69" i="22"/>
  <c r="W69" i="22" s="1"/>
  <c r="V69" i="22"/>
  <c r="U69" i="22" s="1"/>
  <c r="T69" i="22"/>
  <c r="S69" i="22" s="1"/>
  <c r="F847" i="25" l="1"/>
  <c r="E847" i="25" s="1"/>
  <c r="H848" i="25" s="1"/>
  <c r="G848" i="25" s="1"/>
  <c r="I846" i="25"/>
  <c r="L847" i="25" s="1"/>
  <c r="K847" i="25" s="1"/>
  <c r="D847" i="25"/>
  <c r="C847" i="25" s="1"/>
  <c r="AM847" i="25"/>
  <c r="AL847" i="25" s="1"/>
  <c r="AO847" i="25"/>
  <c r="AN847" i="25" s="1"/>
  <c r="AQ848" i="25" s="1"/>
  <c r="AP848" i="25" s="1"/>
  <c r="AR846" i="25"/>
  <c r="X70" i="22"/>
  <c r="W70" i="22" s="1"/>
  <c r="T70" i="22"/>
  <c r="S70" i="22" s="1"/>
  <c r="V70" i="22"/>
  <c r="U70" i="22" s="1"/>
  <c r="AR847" i="25" l="1"/>
  <c r="AM848" i="25"/>
  <c r="AL848" i="25" s="1"/>
  <c r="AO848" i="25"/>
  <c r="AN848" i="25" s="1"/>
  <c r="AQ849" i="25" s="1"/>
  <c r="AP849" i="25" s="1"/>
  <c r="I847" i="25"/>
  <c r="L848" i="25" s="1"/>
  <c r="K848" i="25" s="1"/>
  <c r="F848" i="25"/>
  <c r="E848" i="25" s="1"/>
  <c r="H849" i="25" s="1"/>
  <c r="G849" i="25" s="1"/>
  <c r="D848" i="25"/>
  <c r="C848" i="25" s="1"/>
  <c r="X71" i="22"/>
  <c r="W71" i="22" s="1"/>
  <c r="V71" i="22"/>
  <c r="U71" i="22" s="1"/>
  <c r="T71" i="22"/>
  <c r="S71" i="22" s="1"/>
  <c r="F849" i="25" l="1"/>
  <c r="E849" i="25" s="1"/>
  <c r="H850" i="25" s="1"/>
  <c r="G850" i="25" s="1"/>
  <c r="I848" i="25"/>
  <c r="L849" i="25" s="1"/>
  <c r="K849" i="25" s="1"/>
  <c r="D849" i="25"/>
  <c r="C849" i="25" s="1"/>
  <c r="AM849" i="25"/>
  <c r="AL849" i="25" s="1"/>
  <c r="AO849" i="25"/>
  <c r="AN849" i="25" s="1"/>
  <c r="AQ850" i="25" s="1"/>
  <c r="AP850" i="25" s="1"/>
  <c r="AR848" i="25"/>
  <c r="V72" i="22"/>
  <c r="U72" i="22" s="1"/>
  <c r="T72" i="22"/>
  <c r="S72" i="22" s="1"/>
  <c r="X72" i="22"/>
  <c r="W72" i="22" s="1"/>
  <c r="AM850" i="25" l="1"/>
  <c r="AL850" i="25" s="1"/>
  <c r="AO850" i="25"/>
  <c r="AN850" i="25" s="1"/>
  <c r="AQ851" i="25" s="1"/>
  <c r="AP851" i="25" s="1"/>
  <c r="AR849" i="25"/>
  <c r="F850" i="25"/>
  <c r="E850" i="25" s="1"/>
  <c r="H851" i="25" s="1"/>
  <c r="G851" i="25" s="1"/>
  <c r="I849" i="25"/>
  <c r="L850" i="25" s="1"/>
  <c r="K850" i="25" s="1"/>
  <c r="D850" i="25"/>
  <c r="C850" i="25" s="1"/>
  <c r="X73" i="22"/>
  <c r="W73" i="22" s="1"/>
  <c r="V73" i="22"/>
  <c r="U73" i="22" s="1"/>
  <c r="T73" i="22"/>
  <c r="S73" i="22" s="1"/>
  <c r="I850" i="25" l="1"/>
  <c r="L851" i="25" s="1"/>
  <c r="K851" i="25" s="1"/>
  <c r="D851" i="25"/>
  <c r="C851" i="25" s="1"/>
  <c r="F851" i="25"/>
  <c r="E851" i="25" s="1"/>
  <c r="H852" i="25" s="1"/>
  <c r="G852" i="25" s="1"/>
  <c r="AR850" i="25"/>
  <c r="AM851" i="25"/>
  <c r="AL851" i="25" s="1"/>
  <c r="AO851" i="25"/>
  <c r="AN851" i="25" s="1"/>
  <c r="T74" i="22"/>
  <c r="S74" i="22" s="1"/>
  <c r="V74" i="22"/>
  <c r="U74" i="22" s="1"/>
  <c r="X74" i="22"/>
  <c r="W74" i="22" s="1"/>
  <c r="AQ852" i="25" l="1"/>
  <c r="AP852" i="25" s="1"/>
  <c r="I851" i="25"/>
  <c r="L852" i="25" s="1"/>
  <c r="K852" i="25" s="1"/>
  <c r="D852" i="25"/>
  <c r="C852" i="25" s="1"/>
  <c r="F852" i="25"/>
  <c r="E852" i="25" s="1"/>
  <c r="H853" i="25" s="1"/>
  <c r="G853" i="25" s="1"/>
  <c r="AR851" i="25"/>
  <c r="AM852" i="25"/>
  <c r="AL852" i="25" s="1"/>
  <c r="AO852" i="25"/>
  <c r="AN852" i="25" s="1"/>
  <c r="AQ853" i="25" s="1"/>
  <c r="AP853" i="25" s="1"/>
  <c r="X75" i="22"/>
  <c r="W75" i="22" s="1"/>
  <c r="T75" i="22"/>
  <c r="S75" i="22" s="1"/>
  <c r="V75" i="22"/>
  <c r="U75" i="22" s="1"/>
  <c r="F853" i="25" l="1"/>
  <c r="E853" i="25" s="1"/>
  <c r="H854" i="25" s="1"/>
  <c r="G854" i="25" s="1"/>
  <c r="I852" i="25"/>
  <c r="L853" i="25" s="1"/>
  <c r="K853" i="25" s="1"/>
  <c r="D853" i="25"/>
  <c r="C853" i="25" s="1"/>
  <c r="AR852" i="25"/>
  <c r="AM853" i="25"/>
  <c r="AL853" i="25" s="1"/>
  <c r="AO853" i="25"/>
  <c r="AN853" i="25" s="1"/>
  <c r="AQ854" i="25" s="1"/>
  <c r="AP854" i="25" s="1"/>
  <c r="X76" i="22"/>
  <c r="W76" i="22" s="1"/>
  <c r="V76" i="22"/>
  <c r="U76" i="22" s="1"/>
  <c r="T76" i="22"/>
  <c r="S76" i="22" s="1"/>
  <c r="F854" i="25" l="1"/>
  <c r="E854" i="25" s="1"/>
  <c r="H855" i="25" s="1"/>
  <c r="G855" i="25" s="1"/>
  <c r="I853" i="25"/>
  <c r="L854" i="25" s="1"/>
  <c r="K854" i="25" s="1"/>
  <c r="D854" i="25"/>
  <c r="C854" i="25" s="1"/>
  <c r="AR853" i="25"/>
  <c r="AO854" i="25"/>
  <c r="AN854" i="25" s="1"/>
  <c r="AQ855" i="25" s="1"/>
  <c r="AP855" i="25" s="1"/>
  <c r="AM854" i="25"/>
  <c r="AL854" i="25" s="1"/>
  <c r="X77" i="22"/>
  <c r="W77" i="22" s="1"/>
  <c r="T77" i="22"/>
  <c r="S77" i="22" s="1"/>
  <c r="V77" i="22"/>
  <c r="U77" i="22" s="1"/>
  <c r="I854" i="25" l="1"/>
  <c r="L855" i="25" s="1"/>
  <c r="K855" i="25" s="1"/>
  <c r="D855" i="25"/>
  <c r="C855" i="25" s="1"/>
  <c r="F855" i="25"/>
  <c r="E855" i="25" s="1"/>
  <c r="H856" i="25" s="1"/>
  <c r="G856" i="25" s="1"/>
  <c r="AO855" i="25"/>
  <c r="AN855" i="25" s="1"/>
  <c r="AQ856" i="25" s="1"/>
  <c r="AP856" i="25" s="1"/>
  <c r="AR854" i="25"/>
  <c r="AM855" i="25"/>
  <c r="AL855" i="25" s="1"/>
  <c r="X78" i="22"/>
  <c r="W78" i="22" s="1"/>
  <c r="T78" i="22"/>
  <c r="S78" i="22" s="1"/>
  <c r="V78" i="22"/>
  <c r="U78" i="22" s="1"/>
  <c r="AR855" i="25" l="1"/>
  <c r="AM856" i="25"/>
  <c r="AL856" i="25" s="1"/>
  <c r="AO856" i="25"/>
  <c r="AN856" i="25" s="1"/>
  <c r="AQ857" i="25" s="1"/>
  <c r="AP857" i="25" s="1"/>
  <c r="F856" i="25"/>
  <c r="E856" i="25" s="1"/>
  <c r="H857" i="25" s="1"/>
  <c r="G857" i="25" s="1"/>
  <c r="D856" i="25"/>
  <c r="C856" i="25" s="1"/>
  <c r="I855" i="25"/>
  <c r="L856" i="25" s="1"/>
  <c r="K856" i="25" s="1"/>
  <c r="X79" i="22"/>
  <c r="W79" i="22" s="1"/>
  <c r="T79" i="22"/>
  <c r="S79" i="22" s="1"/>
  <c r="V79" i="22"/>
  <c r="U79" i="22" s="1"/>
  <c r="AO857" i="25" l="1"/>
  <c r="AN857" i="25" s="1"/>
  <c r="AR856" i="25"/>
  <c r="AM857" i="25"/>
  <c r="AL857" i="25" s="1"/>
  <c r="F857" i="25"/>
  <c r="E857" i="25" s="1"/>
  <c r="H858" i="25" s="1"/>
  <c r="G858" i="25" s="1"/>
  <c r="I856" i="25"/>
  <c r="L857" i="25" s="1"/>
  <c r="K857" i="25" s="1"/>
  <c r="D857" i="25"/>
  <c r="C857" i="25" s="1"/>
  <c r="X80" i="22"/>
  <c r="W80" i="22" s="1"/>
  <c r="V80" i="22"/>
  <c r="U80" i="22" s="1"/>
  <c r="T80" i="22"/>
  <c r="S80" i="22" s="1"/>
  <c r="AR857" i="25" l="1"/>
  <c r="AM858" i="25"/>
  <c r="AL858" i="25" s="1"/>
  <c r="AO858" i="25"/>
  <c r="D858" i="25"/>
  <c r="C858" i="25" s="1"/>
  <c r="I857" i="25"/>
  <c r="L858" i="25" s="1"/>
  <c r="K858" i="25" s="1"/>
  <c r="F858" i="25"/>
  <c r="E858" i="25" s="1"/>
  <c r="H859" i="25" s="1"/>
  <c r="G859" i="25" s="1"/>
  <c r="AQ858" i="25"/>
  <c r="AP858" i="25" s="1"/>
  <c r="AN858" i="25"/>
  <c r="X81" i="22"/>
  <c r="W81" i="22" s="1"/>
  <c r="V81" i="22"/>
  <c r="U81" i="22" s="1"/>
  <c r="T81" i="22"/>
  <c r="S81" i="22" s="1"/>
  <c r="AQ859" i="25" l="1"/>
  <c r="AP859" i="25" s="1"/>
  <c r="D859" i="25"/>
  <c r="C859" i="25" s="1"/>
  <c r="F859" i="25"/>
  <c r="E859" i="25" s="1"/>
  <c r="H860" i="25" s="1"/>
  <c r="G860" i="25" s="1"/>
  <c r="I858" i="25"/>
  <c r="L859" i="25" s="1"/>
  <c r="K859" i="25" s="1"/>
  <c r="AR858" i="25"/>
  <c r="AM859" i="25"/>
  <c r="AL859" i="25" s="1"/>
  <c r="AO859" i="25"/>
  <c r="AN859" i="25" s="1"/>
  <c r="X82" i="22"/>
  <c r="W82" i="22" s="1"/>
  <c r="T82" i="22"/>
  <c r="S82" i="22" s="1"/>
  <c r="V82" i="22"/>
  <c r="U82" i="22" s="1"/>
  <c r="X83" i="22" l="1"/>
  <c r="W83" i="22" s="1"/>
  <c r="AQ860" i="25"/>
  <c r="AP860" i="25" s="1"/>
  <c r="AR859" i="25"/>
  <c r="AM860" i="25"/>
  <c r="AL860" i="25" s="1"/>
  <c r="AO860" i="25"/>
  <c r="AN860" i="25" s="1"/>
  <c r="D860" i="25"/>
  <c r="C860" i="25" s="1"/>
  <c r="F860" i="25"/>
  <c r="E860" i="25" s="1"/>
  <c r="H861" i="25" s="1"/>
  <c r="G861" i="25" s="1"/>
  <c r="I859" i="25"/>
  <c r="L860" i="25" s="1"/>
  <c r="K860" i="25" s="1"/>
  <c r="T83" i="22"/>
  <c r="S83" i="22" s="1"/>
  <c r="V83" i="22"/>
  <c r="U83" i="22" s="1"/>
  <c r="AQ861" i="25" l="1"/>
  <c r="AP861" i="25" s="1"/>
  <c r="X84" i="22"/>
  <c r="W84" i="22" s="1"/>
  <c r="I860" i="25"/>
  <c r="L861" i="25" s="1"/>
  <c r="K861" i="25" s="1"/>
  <c r="D861" i="25"/>
  <c r="C861" i="25" s="1"/>
  <c r="F861" i="25"/>
  <c r="E861" i="25" s="1"/>
  <c r="H862" i="25" s="1"/>
  <c r="G862" i="25" s="1"/>
  <c r="AO861" i="25"/>
  <c r="AN861" i="25" s="1"/>
  <c r="AR860" i="25"/>
  <c r="AM861" i="25"/>
  <c r="AL861" i="25" s="1"/>
  <c r="V84" i="22"/>
  <c r="U84" i="22" s="1"/>
  <c r="T84" i="22"/>
  <c r="S84" i="22" s="1"/>
  <c r="AQ862" i="25" l="1"/>
  <c r="AP862" i="25" s="1"/>
  <c r="X85" i="22"/>
  <c r="W85" i="22" s="1"/>
  <c r="AM862" i="25"/>
  <c r="AL862" i="25" s="1"/>
  <c r="AO862" i="25"/>
  <c r="AN862" i="25" s="1"/>
  <c r="AQ863" i="25" s="1"/>
  <c r="AP863" i="25" s="1"/>
  <c r="AR861" i="25"/>
  <c r="D862" i="25"/>
  <c r="C862" i="25" s="1"/>
  <c r="F862" i="25"/>
  <c r="E862" i="25" s="1"/>
  <c r="H863" i="25" s="1"/>
  <c r="G863" i="25" s="1"/>
  <c r="I861" i="25"/>
  <c r="L862" i="25" s="1"/>
  <c r="K862" i="25" s="1"/>
  <c r="T85" i="22"/>
  <c r="S85" i="22" s="1"/>
  <c r="V85" i="22"/>
  <c r="U85" i="22" s="1"/>
  <c r="X86" i="22" s="1"/>
  <c r="W86" i="22" s="1"/>
  <c r="I862" i="25" l="1"/>
  <c r="L863" i="25" s="1"/>
  <c r="K863" i="25" s="1"/>
  <c r="D863" i="25"/>
  <c r="C863" i="25" s="1"/>
  <c r="F863" i="25"/>
  <c r="E863" i="25" s="1"/>
  <c r="H864" i="25" s="1"/>
  <c r="G864" i="25" s="1"/>
  <c r="AR862" i="25"/>
  <c r="AM863" i="25"/>
  <c r="AL863" i="25" s="1"/>
  <c r="AO863" i="25"/>
  <c r="AN863" i="25" s="1"/>
  <c r="AQ864" i="25" s="1"/>
  <c r="AP864" i="25" s="1"/>
  <c r="T86" i="22"/>
  <c r="S86" i="22" s="1"/>
  <c r="V86" i="22"/>
  <c r="U86" i="22" s="1"/>
  <c r="X87" i="22" s="1"/>
  <c r="W87" i="22" s="1"/>
  <c r="F864" i="25" l="1"/>
  <c r="E864" i="25" s="1"/>
  <c r="H865" i="25" s="1"/>
  <c r="G865" i="25" s="1"/>
  <c r="I863" i="25"/>
  <c r="L864" i="25" s="1"/>
  <c r="K864" i="25" s="1"/>
  <c r="D864" i="25"/>
  <c r="C864" i="25" s="1"/>
  <c r="AM864" i="25"/>
  <c r="AL864" i="25" s="1"/>
  <c r="AO864" i="25"/>
  <c r="AN864" i="25" s="1"/>
  <c r="AQ865" i="25" s="1"/>
  <c r="AP865" i="25" s="1"/>
  <c r="AR863" i="25"/>
  <c r="V87" i="22"/>
  <c r="U87" i="22" s="1"/>
  <c r="X88" i="22" s="1"/>
  <c r="W88" i="22" s="1"/>
  <c r="T87" i="22"/>
  <c r="S87" i="22" s="1"/>
  <c r="AM865" i="25" l="1"/>
  <c r="AL865" i="25" s="1"/>
  <c r="AO865" i="25"/>
  <c r="AN865" i="25" s="1"/>
  <c r="AQ866" i="25" s="1"/>
  <c r="AP866" i="25" s="1"/>
  <c r="AR864" i="25"/>
  <c r="F865" i="25"/>
  <c r="E865" i="25" s="1"/>
  <c r="H866" i="25" s="1"/>
  <c r="G866" i="25" s="1"/>
  <c r="I864" i="25"/>
  <c r="L865" i="25" s="1"/>
  <c r="K865" i="25" s="1"/>
  <c r="D865" i="25"/>
  <c r="C865" i="25" s="1"/>
  <c r="V88" i="22"/>
  <c r="U88" i="22" s="1"/>
  <c r="X89" i="22" s="1"/>
  <c r="W89" i="22" s="1"/>
  <c r="T88" i="22"/>
  <c r="S88" i="22" s="1"/>
  <c r="D866" i="25" l="1"/>
  <c r="C866" i="25" s="1"/>
  <c r="F866" i="25"/>
  <c r="E866" i="25" s="1"/>
  <c r="H867" i="25" s="1"/>
  <c r="G867" i="25" s="1"/>
  <c r="I865" i="25"/>
  <c r="L866" i="25" s="1"/>
  <c r="K866" i="25" s="1"/>
  <c r="AO866" i="25"/>
  <c r="AN866" i="25" s="1"/>
  <c r="AQ867" i="25" s="1"/>
  <c r="AP867" i="25" s="1"/>
  <c r="AR865" i="25"/>
  <c r="AM866" i="25"/>
  <c r="AL866" i="25" s="1"/>
  <c r="V89" i="22"/>
  <c r="U89" i="22" s="1"/>
  <c r="X90" i="22" s="1"/>
  <c r="W90" i="22" s="1"/>
  <c r="T89" i="22"/>
  <c r="S89" i="22" s="1"/>
  <c r="AM867" i="25" l="1"/>
  <c r="AL867" i="25" s="1"/>
  <c r="AO867" i="25"/>
  <c r="AN867" i="25" s="1"/>
  <c r="AQ868" i="25" s="1"/>
  <c r="AP868" i="25" s="1"/>
  <c r="AR866" i="25"/>
  <c r="F867" i="25"/>
  <c r="E867" i="25" s="1"/>
  <c r="H868" i="25" s="1"/>
  <c r="G868" i="25" s="1"/>
  <c r="I866" i="25"/>
  <c r="L867" i="25" s="1"/>
  <c r="K867" i="25" s="1"/>
  <c r="D867" i="25"/>
  <c r="C867" i="25" s="1"/>
  <c r="V90" i="22"/>
  <c r="U90" i="22" s="1"/>
  <c r="X91" i="22" s="1"/>
  <c r="W91" i="22" s="1"/>
  <c r="T90" i="22"/>
  <c r="S90" i="22" s="1"/>
  <c r="I867" i="25" l="1"/>
  <c r="L868" i="25" s="1"/>
  <c r="K868" i="25" s="1"/>
  <c r="D868" i="25"/>
  <c r="C868" i="25" s="1"/>
  <c r="F868" i="25"/>
  <c r="E868" i="25" s="1"/>
  <c r="H869" i="25" s="1"/>
  <c r="G869" i="25" s="1"/>
  <c r="AO868" i="25"/>
  <c r="AN868" i="25" s="1"/>
  <c r="AR867" i="25"/>
  <c r="AM868" i="25"/>
  <c r="AL868" i="25" s="1"/>
  <c r="T91" i="22"/>
  <c r="S91" i="22" s="1"/>
  <c r="V91" i="22"/>
  <c r="U91" i="22" s="1"/>
  <c r="X92" i="22" s="1"/>
  <c r="W92" i="22" s="1"/>
  <c r="AQ869" i="25" l="1"/>
  <c r="AP869" i="25" s="1"/>
  <c r="AR868" i="25"/>
  <c r="AM869" i="25"/>
  <c r="AL869" i="25" s="1"/>
  <c r="AO869" i="25"/>
  <c r="AN869" i="25" s="1"/>
  <c r="F869" i="25"/>
  <c r="E869" i="25" s="1"/>
  <c r="H870" i="25" s="1"/>
  <c r="G870" i="25" s="1"/>
  <c r="I868" i="25"/>
  <c r="L869" i="25" s="1"/>
  <c r="K869" i="25" s="1"/>
  <c r="D869" i="25"/>
  <c r="C869" i="25" s="1"/>
  <c r="T92" i="22"/>
  <c r="S92" i="22" s="1"/>
  <c r="V92" i="22"/>
  <c r="U92" i="22" s="1"/>
  <c r="X93" i="22" s="1"/>
  <c r="W93" i="22" s="1"/>
  <c r="AQ870" i="25" l="1"/>
  <c r="AP870" i="25" s="1"/>
  <c r="D870" i="25"/>
  <c r="C870" i="25" s="1"/>
  <c r="F870" i="25"/>
  <c r="E870" i="25" s="1"/>
  <c r="H871" i="25" s="1"/>
  <c r="G871" i="25" s="1"/>
  <c r="I869" i="25"/>
  <c r="L870" i="25" s="1"/>
  <c r="K870" i="25" s="1"/>
  <c r="AR869" i="25"/>
  <c r="AM870" i="25"/>
  <c r="AL870" i="25" s="1"/>
  <c r="AO870" i="25"/>
  <c r="AN870" i="25" s="1"/>
  <c r="T93" i="22"/>
  <c r="S93" i="22" s="1"/>
  <c r="V93" i="22"/>
  <c r="U93" i="22" s="1"/>
  <c r="X94" i="22" s="1"/>
  <c r="W94" i="22" s="1"/>
  <c r="AQ871" i="25" l="1"/>
  <c r="AP871" i="25" s="1"/>
  <c r="AR870" i="25"/>
  <c r="AM871" i="25"/>
  <c r="AL871" i="25" s="1"/>
  <c r="AO871" i="25"/>
  <c r="AN871" i="25" s="1"/>
  <c r="AQ872" i="25" s="1"/>
  <c r="AP872" i="25" s="1"/>
  <c r="I870" i="25"/>
  <c r="L871" i="25" s="1"/>
  <c r="K871" i="25" s="1"/>
  <c r="D871" i="25"/>
  <c r="C871" i="25" s="1"/>
  <c r="F871" i="25"/>
  <c r="E871" i="25" s="1"/>
  <c r="H872" i="25" s="1"/>
  <c r="G872" i="25" s="1"/>
  <c r="V94" i="22"/>
  <c r="U94" i="22" s="1"/>
  <c r="X95" i="22" s="1"/>
  <c r="W95" i="22" s="1"/>
  <c r="T94" i="22"/>
  <c r="S94" i="22" s="1"/>
  <c r="AO872" i="25" l="1"/>
  <c r="AN872" i="25" s="1"/>
  <c r="AQ873" i="25" s="1"/>
  <c r="AP873" i="25" s="1"/>
  <c r="AM872" i="25"/>
  <c r="AL872" i="25" s="1"/>
  <c r="AR871" i="25"/>
  <c r="I871" i="25"/>
  <c r="L872" i="25" s="1"/>
  <c r="K872" i="25" s="1"/>
  <c r="D872" i="25"/>
  <c r="C872" i="25" s="1"/>
  <c r="F872" i="25"/>
  <c r="E872" i="25" s="1"/>
  <c r="H873" i="25" s="1"/>
  <c r="G873" i="25" s="1"/>
  <c r="T95" i="22"/>
  <c r="S95" i="22" s="1"/>
  <c r="V95" i="22"/>
  <c r="U95" i="22" s="1"/>
  <c r="X96" i="22" s="1"/>
  <c r="W96" i="22" s="1"/>
  <c r="AR872" i="25" l="1"/>
  <c r="AM873" i="25"/>
  <c r="AL873" i="25" s="1"/>
  <c r="AO873" i="25"/>
  <c r="AN873" i="25" s="1"/>
  <c r="AQ874" i="25" s="1"/>
  <c r="AP874" i="25" s="1"/>
  <c r="F873" i="25"/>
  <c r="E873" i="25" s="1"/>
  <c r="H874" i="25" s="1"/>
  <c r="G874" i="25" s="1"/>
  <c r="I872" i="25"/>
  <c r="L873" i="25" s="1"/>
  <c r="K873" i="25" s="1"/>
  <c r="D873" i="25"/>
  <c r="C873" i="25" s="1"/>
  <c r="T96" i="22"/>
  <c r="S96" i="22" s="1"/>
  <c r="V96" i="22"/>
  <c r="U96" i="22" s="1"/>
  <c r="X97" i="22" s="1"/>
  <c r="W97" i="22" s="1"/>
  <c r="I873" i="25" l="1"/>
  <c r="L874" i="25" s="1"/>
  <c r="K874" i="25" s="1"/>
  <c r="D874" i="25"/>
  <c r="C874" i="25" s="1"/>
  <c r="F874" i="25"/>
  <c r="E874" i="25" s="1"/>
  <c r="H875" i="25" s="1"/>
  <c r="G875" i="25" s="1"/>
  <c r="AO874" i="25"/>
  <c r="AN874" i="25" s="1"/>
  <c r="AQ875" i="25" s="1"/>
  <c r="AP875" i="25" s="1"/>
  <c r="AR873" i="25"/>
  <c r="AM874" i="25"/>
  <c r="AL874" i="25" s="1"/>
  <c r="T97" i="22"/>
  <c r="S97" i="22" s="1"/>
  <c r="V97" i="22"/>
  <c r="U97" i="22" s="1"/>
  <c r="X98" i="22" s="1"/>
  <c r="W98" i="22" s="1"/>
  <c r="AO875" i="25" l="1"/>
  <c r="AN875" i="25" s="1"/>
  <c r="AQ876" i="25" s="1"/>
  <c r="AP876" i="25" s="1"/>
  <c r="AR874" i="25"/>
  <c r="AM875" i="25"/>
  <c r="AL875" i="25" s="1"/>
  <c r="D875" i="25"/>
  <c r="C875" i="25" s="1"/>
  <c r="F875" i="25"/>
  <c r="E875" i="25" s="1"/>
  <c r="H876" i="25" s="1"/>
  <c r="G876" i="25" s="1"/>
  <c r="I874" i="25"/>
  <c r="L875" i="25" s="1"/>
  <c r="K875" i="25" s="1"/>
  <c r="T98" i="22"/>
  <c r="S98" i="22" s="1"/>
  <c r="V98" i="22"/>
  <c r="U98" i="22" s="1"/>
  <c r="X99" i="22" s="1"/>
  <c r="W99" i="22" s="1"/>
  <c r="D876" i="25" l="1"/>
  <c r="C876" i="25" s="1"/>
  <c r="F876" i="25"/>
  <c r="E876" i="25" s="1"/>
  <c r="H877" i="25" s="1"/>
  <c r="G877" i="25" s="1"/>
  <c r="I875" i="25"/>
  <c r="L876" i="25" s="1"/>
  <c r="K876" i="25" s="1"/>
  <c r="AO876" i="25"/>
  <c r="AN876" i="25" s="1"/>
  <c r="AQ877" i="25" s="1"/>
  <c r="AP877" i="25" s="1"/>
  <c r="AR875" i="25"/>
  <c r="AM876" i="25"/>
  <c r="AL876" i="25" s="1"/>
  <c r="T99" i="22"/>
  <c r="S99" i="22" s="1"/>
  <c r="V99" i="22"/>
  <c r="U99" i="22" s="1"/>
  <c r="X100" i="22" s="1"/>
  <c r="W100" i="22" s="1"/>
  <c r="AM877" i="25" l="1"/>
  <c r="AL877" i="25" s="1"/>
  <c r="AR876" i="25"/>
  <c r="AO877" i="25"/>
  <c r="AN877" i="25" s="1"/>
  <c r="AQ878" i="25" s="1"/>
  <c r="AP878" i="25" s="1"/>
  <c r="D877" i="25"/>
  <c r="C877" i="25" s="1"/>
  <c r="F877" i="25"/>
  <c r="E877" i="25" s="1"/>
  <c r="H878" i="25" s="1"/>
  <c r="G878" i="25" s="1"/>
  <c r="I876" i="25"/>
  <c r="L877" i="25" s="1"/>
  <c r="K877" i="25" s="1"/>
  <c r="T100" i="22"/>
  <c r="S100" i="22" s="1"/>
  <c r="V100" i="22"/>
  <c r="U100" i="22" s="1"/>
  <c r="X101" i="22" s="1"/>
  <c r="W101" i="22" s="1"/>
  <c r="D878" i="25" l="1"/>
  <c r="C878" i="25" s="1"/>
  <c r="I877" i="25"/>
  <c r="L878" i="25" s="1"/>
  <c r="K878" i="25" s="1"/>
  <c r="F878" i="25"/>
  <c r="E878" i="25" s="1"/>
  <c r="H879" i="25" s="1"/>
  <c r="G879" i="25" s="1"/>
  <c r="AM878" i="25"/>
  <c r="AL878" i="25" s="1"/>
  <c r="AO878" i="25"/>
  <c r="AN878" i="25" s="1"/>
  <c r="AQ879" i="25" s="1"/>
  <c r="AP879" i="25" s="1"/>
  <c r="AR877" i="25"/>
  <c r="V101" i="22"/>
  <c r="U101" i="22" s="1"/>
  <c r="X102" i="22" s="1"/>
  <c r="W102" i="22" s="1"/>
  <c r="T101" i="22"/>
  <c r="S101" i="22" s="1"/>
  <c r="AR878" i="25" l="1"/>
  <c r="AM879" i="25"/>
  <c r="AL879" i="25" s="1"/>
  <c r="AO879" i="25"/>
  <c r="AN879" i="25" s="1"/>
  <c r="AQ880" i="25" s="1"/>
  <c r="AP880" i="25" s="1"/>
  <c r="D879" i="25"/>
  <c r="C879" i="25" s="1"/>
  <c r="I878" i="25"/>
  <c r="L879" i="25" s="1"/>
  <c r="K879" i="25" s="1"/>
  <c r="F879" i="25"/>
  <c r="E879" i="25" s="1"/>
  <c r="H880" i="25" s="1"/>
  <c r="G880" i="25" s="1"/>
  <c r="V102" i="22"/>
  <c r="U102" i="22" s="1"/>
  <c r="T102" i="22"/>
  <c r="S102" i="22" s="1"/>
  <c r="AM880" i="25" l="1"/>
  <c r="AL880" i="25" s="1"/>
  <c r="AO880" i="25"/>
  <c r="AN880" i="25" s="1"/>
  <c r="AQ881" i="25" s="1"/>
  <c r="AP881" i="25" s="1"/>
  <c r="AR879" i="25"/>
  <c r="F880" i="25"/>
  <c r="E880" i="25" s="1"/>
  <c r="H881" i="25" s="1"/>
  <c r="G881" i="25" s="1"/>
  <c r="I879" i="25"/>
  <c r="L880" i="25" s="1"/>
  <c r="K880" i="25" s="1"/>
  <c r="D880" i="25"/>
  <c r="C880" i="25" s="1"/>
  <c r="T103" i="22"/>
  <c r="S103" i="22" s="1"/>
  <c r="V103" i="22"/>
  <c r="U103" i="22" s="1"/>
  <c r="X103" i="22"/>
  <c r="W103" i="22" s="1"/>
  <c r="I880" i="25" l="1"/>
  <c r="L881" i="25" s="1"/>
  <c r="K881" i="25" s="1"/>
  <c r="F881" i="25"/>
  <c r="E881" i="25" s="1"/>
  <c r="H882" i="25" s="1"/>
  <c r="G882" i="25" s="1"/>
  <c r="D881" i="25"/>
  <c r="C881" i="25" s="1"/>
  <c r="AR880" i="25"/>
  <c r="AM881" i="25"/>
  <c r="AL881" i="25" s="1"/>
  <c r="AO881" i="25"/>
  <c r="AN881" i="25" s="1"/>
  <c r="AQ882" i="25" s="1"/>
  <c r="AP882" i="25" s="1"/>
  <c r="X104" i="22"/>
  <c r="W104" i="22" s="1"/>
  <c r="V104" i="22"/>
  <c r="U104" i="22" s="1"/>
  <c r="T104" i="22"/>
  <c r="S104" i="22" s="1"/>
  <c r="F882" i="25" l="1"/>
  <c r="E882" i="25" s="1"/>
  <c r="H883" i="25" s="1"/>
  <c r="G883" i="25" s="1"/>
  <c r="I881" i="25"/>
  <c r="L882" i="25" s="1"/>
  <c r="K882" i="25" s="1"/>
  <c r="D882" i="25"/>
  <c r="C882" i="25" s="1"/>
  <c r="AM882" i="25"/>
  <c r="AL882" i="25" s="1"/>
  <c r="AO882" i="25"/>
  <c r="AN882" i="25" s="1"/>
  <c r="AQ883" i="25" s="1"/>
  <c r="AP883" i="25" s="1"/>
  <c r="AR881" i="25"/>
  <c r="X105" i="22"/>
  <c r="W105" i="22" s="1"/>
  <c r="V105" i="22"/>
  <c r="U105" i="22" s="1"/>
  <c r="T105" i="22"/>
  <c r="S105" i="22" s="1"/>
  <c r="AM883" i="25" l="1"/>
  <c r="AL883" i="25" s="1"/>
  <c r="AO883" i="25"/>
  <c r="AN883" i="25" s="1"/>
  <c r="AQ884" i="25" s="1"/>
  <c r="AP884" i="25" s="1"/>
  <c r="AR882" i="25"/>
  <c r="I882" i="25"/>
  <c r="L883" i="25" s="1"/>
  <c r="K883" i="25" s="1"/>
  <c r="D883" i="25"/>
  <c r="C883" i="25" s="1"/>
  <c r="F883" i="25"/>
  <c r="E883" i="25" s="1"/>
  <c r="H884" i="25" s="1"/>
  <c r="G884" i="25" s="1"/>
  <c r="X106" i="22"/>
  <c r="W106" i="22" s="1"/>
  <c r="T106" i="22"/>
  <c r="S106" i="22" s="1"/>
  <c r="V106" i="22"/>
  <c r="U106" i="22" s="1"/>
  <c r="F884" i="25" l="1"/>
  <c r="E884" i="25" s="1"/>
  <c r="H885" i="25" s="1"/>
  <c r="G885" i="25" s="1"/>
  <c r="D884" i="25"/>
  <c r="C884" i="25" s="1"/>
  <c r="I883" i="25"/>
  <c r="L884" i="25" s="1"/>
  <c r="K884" i="25" s="1"/>
  <c r="AO884" i="25"/>
  <c r="AN884" i="25" s="1"/>
  <c r="AQ885" i="25" s="1"/>
  <c r="AP885" i="25" s="1"/>
  <c r="AR883" i="25"/>
  <c r="AM884" i="25"/>
  <c r="AL884" i="25" s="1"/>
  <c r="X107" i="22"/>
  <c r="W107" i="22" s="1"/>
  <c r="T107" i="22"/>
  <c r="S107" i="22" s="1"/>
  <c r="V107" i="22"/>
  <c r="U107" i="22" s="1"/>
  <c r="AR884" i="25" l="1"/>
  <c r="AO885" i="25"/>
  <c r="AN885" i="25" s="1"/>
  <c r="AQ886" i="25" s="1"/>
  <c r="AP886" i="25" s="1"/>
  <c r="AM885" i="25"/>
  <c r="AL885" i="25" s="1"/>
  <c r="F885" i="25"/>
  <c r="E885" i="25" s="1"/>
  <c r="H886" i="25" s="1"/>
  <c r="G886" i="25" s="1"/>
  <c r="D885" i="25"/>
  <c r="C885" i="25" s="1"/>
  <c r="I884" i="25"/>
  <c r="L885" i="25" s="1"/>
  <c r="K885" i="25" s="1"/>
  <c r="X108" i="22"/>
  <c r="W108" i="22" s="1"/>
  <c r="V108" i="22"/>
  <c r="U108" i="22" s="1"/>
  <c r="T108" i="22"/>
  <c r="S108" i="22" s="1"/>
  <c r="AR885" i="25" l="1"/>
  <c r="AM886" i="25"/>
  <c r="AL886" i="25" s="1"/>
  <c r="AO886" i="25"/>
  <c r="AN886" i="25" s="1"/>
  <c r="AQ887" i="25" s="1"/>
  <c r="AP887" i="25" s="1"/>
  <c r="F886" i="25"/>
  <c r="E886" i="25" s="1"/>
  <c r="H887" i="25" s="1"/>
  <c r="G887" i="25" s="1"/>
  <c r="D886" i="25"/>
  <c r="C886" i="25" s="1"/>
  <c r="I885" i="25"/>
  <c r="L886" i="25" s="1"/>
  <c r="K886" i="25" s="1"/>
  <c r="X109" i="22"/>
  <c r="W109" i="22" s="1"/>
  <c r="T109" i="22"/>
  <c r="S109" i="22" s="1"/>
  <c r="V109" i="22"/>
  <c r="U109" i="22" s="1"/>
  <c r="AO887" i="25" l="1"/>
  <c r="AN887" i="25" s="1"/>
  <c r="AQ888" i="25" s="1"/>
  <c r="AP888" i="25" s="1"/>
  <c r="AR886" i="25"/>
  <c r="AM887" i="25"/>
  <c r="AL887" i="25" s="1"/>
  <c r="D887" i="25"/>
  <c r="C887" i="25" s="1"/>
  <c r="F887" i="25"/>
  <c r="E887" i="25" s="1"/>
  <c r="H888" i="25" s="1"/>
  <c r="G888" i="25" s="1"/>
  <c r="I886" i="25"/>
  <c r="L887" i="25" s="1"/>
  <c r="K887" i="25" s="1"/>
  <c r="X110" i="22"/>
  <c r="W110" i="22" s="1"/>
  <c r="T110" i="22"/>
  <c r="S110" i="22" s="1"/>
  <c r="V110" i="22"/>
  <c r="U110" i="22" s="1"/>
  <c r="F888" i="25" l="1"/>
  <c r="E888" i="25" s="1"/>
  <c r="H889" i="25" s="1"/>
  <c r="G889" i="25" s="1"/>
  <c r="I887" i="25"/>
  <c r="L888" i="25" s="1"/>
  <c r="K888" i="25" s="1"/>
  <c r="D888" i="25"/>
  <c r="C888" i="25" s="1"/>
  <c r="AO888" i="25"/>
  <c r="AN888" i="25" s="1"/>
  <c r="AQ889" i="25" s="1"/>
  <c r="AP889" i="25" s="1"/>
  <c r="AR887" i="25"/>
  <c r="AM888" i="25"/>
  <c r="AL888" i="25" s="1"/>
  <c r="X111" i="22"/>
  <c r="W111" i="22" s="1"/>
  <c r="V111" i="22"/>
  <c r="U111" i="22" s="1"/>
  <c r="T111" i="22"/>
  <c r="S111" i="22" s="1"/>
  <c r="D889" i="25" l="1"/>
  <c r="C889" i="25" s="1"/>
  <c r="F889" i="25"/>
  <c r="E889" i="25" s="1"/>
  <c r="H890" i="25" s="1"/>
  <c r="G890" i="25" s="1"/>
  <c r="I888" i="25"/>
  <c r="L889" i="25" s="1"/>
  <c r="K889" i="25" s="1"/>
  <c r="AM889" i="25"/>
  <c r="AL889" i="25" s="1"/>
  <c r="AO889" i="25"/>
  <c r="AN889" i="25" s="1"/>
  <c r="AQ890" i="25" s="1"/>
  <c r="AP890" i="25" s="1"/>
  <c r="AR888" i="25"/>
  <c r="X112" i="22"/>
  <c r="W112" i="22" s="1"/>
  <c r="V112" i="22"/>
  <c r="U112" i="22" s="1"/>
  <c r="T112" i="22"/>
  <c r="S112" i="22" s="1"/>
  <c r="AM890" i="25" l="1"/>
  <c r="AL890" i="25" s="1"/>
  <c r="AO890" i="25"/>
  <c r="AN890" i="25" s="1"/>
  <c r="AQ891" i="25" s="1"/>
  <c r="AP891" i="25" s="1"/>
  <c r="AR889" i="25"/>
  <c r="I889" i="25"/>
  <c r="L890" i="25" s="1"/>
  <c r="K890" i="25" s="1"/>
  <c r="F890" i="25"/>
  <c r="E890" i="25" s="1"/>
  <c r="H891" i="25" s="1"/>
  <c r="G891" i="25" s="1"/>
  <c r="D890" i="25"/>
  <c r="C890" i="25" s="1"/>
  <c r="V113" i="22"/>
  <c r="U113" i="22" s="1"/>
  <c r="T113" i="22"/>
  <c r="S113" i="22" s="1"/>
  <c r="X113" i="22"/>
  <c r="W113" i="22" s="1"/>
  <c r="F891" i="25" l="1"/>
  <c r="E891" i="25" s="1"/>
  <c r="H892" i="25" s="1"/>
  <c r="G892" i="25" s="1"/>
  <c r="I890" i="25"/>
  <c r="L891" i="25" s="1"/>
  <c r="K891" i="25" s="1"/>
  <c r="D891" i="25"/>
  <c r="C891" i="25" s="1"/>
  <c r="AO891" i="25"/>
  <c r="AN891" i="25" s="1"/>
  <c r="AQ892" i="25" s="1"/>
  <c r="AP892" i="25" s="1"/>
  <c r="AR890" i="25"/>
  <c r="AM891" i="25"/>
  <c r="AL891" i="25" s="1"/>
  <c r="X114" i="22"/>
  <c r="W114" i="22" s="1"/>
  <c r="T114" i="22"/>
  <c r="S114" i="22" s="1"/>
  <c r="V114" i="22"/>
  <c r="U114" i="22" s="1"/>
  <c r="I891" i="25" l="1"/>
  <c r="L892" i="25" s="1"/>
  <c r="K892" i="25" s="1"/>
  <c r="D892" i="25"/>
  <c r="C892" i="25" s="1"/>
  <c r="F892" i="25"/>
  <c r="E892" i="25" s="1"/>
  <c r="H893" i="25" s="1"/>
  <c r="G893" i="25" s="1"/>
  <c r="AM892" i="25"/>
  <c r="AL892" i="25" s="1"/>
  <c r="AO892" i="25"/>
  <c r="AN892" i="25" s="1"/>
  <c r="AQ893" i="25" s="1"/>
  <c r="AP893" i="25" s="1"/>
  <c r="AR891" i="25"/>
  <c r="X115" i="22"/>
  <c r="W115" i="22" s="1"/>
  <c r="V115" i="22"/>
  <c r="U115" i="22" s="1"/>
  <c r="T115" i="22"/>
  <c r="S115" i="22" s="1"/>
  <c r="AO893" i="25" l="1"/>
  <c r="AN893" i="25" s="1"/>
  <c r="AQ894" i="25" s="1"/>
  <c r="AP894" i="25" s="1"/>
  <c r="AR892" i="25"/>
  <c r="AM893" i="25"/>
  <c r="AL893" i="25" s="1"/>
  <c r="I892" i="25"/>
  <c r="L893" i="25" s="1"/>
  <c r="K893" i="25" s="1"/>
  <c r="F893" i="25"/>
  <c r="E893" i="25" s="1"/>
  <c r="H894" i="25" s="1"/>
  <c r="G894" i="25" s="1"/>
  <c r="D893" i="25"/>
  <c r="C893" i="25" s="1"/>
  <c r="X116" i="22"/>
  <c r="W116" i="22" s="1"/>
  <c r="T116" i="22"/>
  <c r="S116" i="22" s="1"/>
  <c r="V116" i="22"/>
  <c r="U116" i="22" s="1"/>
  <c r="AR893" i="25" l="1"/>
  <c r="AM894" i="25"/>
  <c r="AL894" i="25" s="1"/>
  <c r="AO894" i="25"/>
  <c r="AN894" i="25" s="1"/>
  <c r="AQ895" i="25" s="1"/>
  <c r="AP895" i="25" s="1"/>
  <c r="I893" i="25"/>
  <c r="L894" i="25" s="1"/>
  <c r="K894" i="25" s="1"/>
  <c r="D894" i="25"/>
  <c r="C894" i="25" s="1"/>
  <c r="F894" i="25"/>
  <c r="E894" i="25" s="1"/>
  <c r="H895" i="25" s="1"/>
  <c r="G895" i="25" s="1"/>
  <c r="X117" i="22"/>
  <c r="W117" i="22" s="1"/>
  <c r="V117" i="22"/>
  <c r="U117" i="22" s="1"/>
  <c r="T117" i="22"/>
  <c r="S117" i="22" s="1"/>
  <c r="AR894" i="25" l="1"/>
  <c r="AO895" i="25"/>
  <c r="AN895" i="25" s="1"/>
  <c r="AQ896" i="25" s="1"/>
  <c r="AP896" i="25" s="1"/>
  <c r="AM895" i="25"/>
  <c r="AL895" i="25" s="1"/>
  <c r="F895" i="25"/>
  <c r="E895" i="25" s="1"/>
  <c r="H896" i="25" s="1"/>
  <c r="G896" i="25" s="1"/>
  <c r="D895" i="25"/>
  <c r="C895" i="25" s="1"/>
  <c r="I894" i="25"/>
  <c r="L895" i="25" s="1"/>
  <c r="K895" i="25" s="1"/>
  <c r="X118" i="22"/>
  <c r="W118" i="22" s="1"/>
  <c r="T118" i="22"/>
  <c r="S118" i="22" s="1"/>
  <c r="V118" i="22"/>
  <c r="U118" i="22" s="1"/>
  <c r="AR895" i="25" l="1"/>
  <c r="AM896" i="25"/>
  <c r="AL896" i="25" s="1"/>
  <c r="AO896" i="25"/>
  <c r="AN896" i="25" s="1"/>
  <c r="AQ897" i="25" s="1"/>
  <c r="AP897" i="25" s="1"/>
  <c r="F896" i="25"/>
  <c r="E896" i="25" s="1"/>
  <c r="H897" i="25" s="1"/>
  <c r="G897" i="25" s="1"/>
  <c r="I895" i="25"/>
  <c r="L896" i="25" s="1"/>
  <c r="K896" i="25" s="1"/>
  <c r="D896" i="25"/>
  <c r="C896" i="25" s="1"/>
  <c r="X119" i="22"/>
  <c r="W119" i="22" s="1"/>
  <c r="T119" i="22"/>
  <c r="S119" i="22" s="1"/>
  <c r="V119" i="22"/>
  <c r="U119" i="22" s="1"/>
  <c r="F897" i="25" l="1"/>
  <c r="E897" i="25" s="1"/>
  <c r="H898" i="25" s="1"/>
  <c r="G898" i="25" s="1"/>
  <c r="I896" i="25"/>
  <c r="L897" i="25" s="1"/>
  <c r="K897" i="25" s="1"/>
  <c r="D897" i="25"/>
  <c r="C897" i="25" s="1"/>
  <c r="AM897" i="25"/>
  <c r="AL897" i="25" s="1"/>
  <c r="AO897" i="25"/>
  <c r="AN897" i="25" s="1"/>
  <c r="AQ898" i="25" s="1"/>
  <c r="AP898" i="25" s="1"/>
  <c r="AR896" i="25"/>
  <c r="X120" i="22"/>
  <c r="W120" i="22" s="1"/>
  <c r="T120" i="22"/>
  <c r="S120" i="22" s="1"/>
  <c r="V120" i="22"/>
  <c r="U120" i="22" s="1"/>
  <c r="AO898" i="25" l="1"/>
  <c r="AN898" i="25" s="1"/>
  <c r="AQ899" i="25" s="1"/>
  <c r="AP899" i="25" s="1"/>
  <c r="AR897" i="25"/>
  <c r="AM898" i="25"/>
  <c r="AL898" i="25" s="1"/>
  <c r="D898" i="25"/>
  <c r="C898" i="25" s="1"/>
  <c r="F898" i="25"/>
  <c r="E898" i="25" s="1"/>
  <c r="H899" i="25" s="1"/>
  <c r="G899" i="25" s="1"/>
  <c r="I897" i="25"/>
  <c r="L898" i="25" s="1"/>
  <c r="K898" i="25" s="1"/>
  <c r="X121" i="22"/>
  <c r="W121" i="22" s="1"/>
  <c r="T121" i="22"/>
  <c r="S121" i="22" s="1"/>
  <c r="V121" i="22"/>
  <c r="U121" i="22" s="1"/>
  <c r="F899" i="25" l="1"/>
  <c r="E899" i="25" s="1"/>
  <c r="H900" i="25" s="1"/>
  <c r="G900" i="25" s="1"/>
  <c r="I898" i="25"/>
  <c r="L899" i="25" s="1"/>
  <c r="K899" i="25" s="1"/>
  <c r="D899" i="25"/>
  <c r="C899" i="25" s="1"/>
  <c r="AO899" i="25"/>
  <c r="AN899" i="25" s="1"/>
  <c r="AQ900" i="25" s="1"/>
  <c r="AP900" i="25" s="1"/>
  <c r="AR898" i="25"/>
  <c r="AM899" i="25"/>
  <c r="AL899" i="25" s="1"/>
  <c r="X122" i="22"/>
  <c r="W122" i="22" s="1"/>
  <c r="V122" i="22"/>
  <c r="U122" i="22" s="1"/>
  <c r="T122" i="22"/>
  <c r="S122" i="22" s="1"/>
  <c r="F900" i="25" l="1"/>
  <c r="E900" i="25" s="1"/>
  <c r="H901" i="25" s="1"/>
  <c r="G901" i="25" s="1"/>
  <c r="I899" i="25"/>
  <c r="L900" i="25" s="1"/>
  <c r="K900" i="25" s="1"/>
  <c r="D900" i="25"/>
  <c r="C900" i="25" s="1"/>
  <c r="AO900" i="25"/>
  <c r="AN900" i="25" s="1"/>
  <c r="AQ901" i="25" s="1"/>
  <c r="AP901" i="25" s="1"/>
  <c r="AR899" i="25"/>
  <c r="AM900" i="25"/>
  <c r="AL900" i="25" s="1"/>
  <c r="X123" i="22"/>
  <c r="W123" i="22" s="1"/>
  <c r="V123" i="22"/>
  <c r="U123" i="22" s="1"/>
  <c r="T123" i="22"/>
  <c r="S123" i="22" s="1"/>
  <c r="F901" i="25" l="1"/>
  <c r="E901" i="25" s="1"/>
  <c r="H902" i="25" s="1"/>
  <c r="G902" i="25" s="1"/>
  <c r="I900" i="25"/>
  <c r="L901" i="25" s="1"/>
  <c r="K901" i="25" s="1"/>
  <c r="D901" i="25"/>
  <c r="C901" i="25" s="1"/>
  <c r="AR900" i="25"/>
  <c r="AM901" i="25"/>
  <c r="AL901" i="25" s="1"/>
  <c r="AO901" i="25"/>
  <c r="AN901" i="25" s="1"/>
  <c r="AQ902" i="25" s="1"/>
  <c r="AP902" i="25" s="1"/>
  <c r="X124" i="22"/>
  <c r="W124" i="22" s="1"/>
  <c r="V124" i="22"/>
  <c r="U124" i="22" s="1"/>
  <c r="X125" i="22" s="1"/>
  <c r="W125" i="22" s="1"/>
  <c r="T124" i="22"/>
  <c r="S124" i="22" s="1"/>
  <c r="I901" i="25" l="1"/>
  <c r="L902" i="25" s="1"/>
  <c r="K902" i="25" s="1"/>
  <c r="D902" i="25"/>
  <c r="C902" i="25" s="1"/>
  <c r="F902" i="25"/>
  <c r="E902" i="25" s="1"/>
  <c r="H903" i="25" s="1"/>
  <c r="G903" i="25" s="1"/>
  <c r="AO902" i="25"/>
  <c r="AN902" i="25" s="1"/>
  <c r="AQ903" i="25" s="1"/>
  <c r="AP903" i="25" s="1"/>
  <c r="AR901" i="25"/>
  <c r="AM902" i="25"/>
  <c r="AL902" i="25" s="1"/>
  <c r="V125" i="22"/>
  <c r="U125" i="22" s="1"/>
  <c r="X126" i="22" s="1"/>
  <c r="W126" i="22" s="1"/>
  <c r="T125" i="22"/>
  <c r="S125" i="22" s="1"/>
  <c r="AM903" i="25" l="1"/>
  <c r="AL903" i="25" s="1"/>
  <c r="AO903" i="25"/>
  <c r="AN903" i="25" s="1"/>
  <c r="AQ904" i="25" s="1"/>
  <c r="AP904" i="25" s="1"/>
  <c r="AR902" i="25"/>
  <c r="D903" i="25"/>
  <c r="C903" i="25" s="1"/>
  <c r="F903" i="25"/>
  <c r="E903" i="25" s="1"/>
  <c r="H904" i="25" s="1"/>
  <c r="G904" i="25" s="1"/>
  <c r="I902" i="25"/>
  <c r="L903" i="25" s="1"/>
  <c r="K903" i="25" s="1"/>
  <c r="V126" i="22"/>
  <c r="U126" i="22" s="1"/>
  <c r="X127" i="22" s="1"/>
  <c r="W127" i="22" s="1"/>
  <c r="T126" i="22"/>
  <c r="S126" i="22" s="1"/>
  <c r="I903" i="25" l="1"/>
  <c r="L904" i="25" s="1"/>
  <c r="K904" i="25" s="1"/>
  <c r="D904" i="25"/>
  <c r="C904" i="25" s="1"/>
  <c r="F904" i="25"/>
  <c r="E904" i="25" s="1"/>
  <c r="H905" i="25" s="1"/>
  <c r="G905" i="25" s="1"/>
  <c r="AM904" i="25"/>
  <c r="AL904" i="25" s="1"/>
  <c r="AO904" i="25"/>
  <c r="AN904" i="25" s="1"/>
  <c r="AQ905" i="25" s="1"/>
  <c r="AP905" i="25" s="1"/>
  <c r="AR903" i="25"/>
  <c r="T127" i="22"/>
  <c r="S127" i="22" s="1"/>
  <c r="V127" i="22"/>
  <c r="U127" i="22" s="1"/>
  <c r="X128" i="22" s="1"/>
  <c r="W128" i="22" s="1"/>
  <c r="AM905" i="25" l="1"/>
  <c r="AL905" i="25" s="1"/>
  <c r="AO905" i="25"/>
  <c r="AN905" i="25" s="1"/>
  <c r="AQ906" i="25" s="1"/>
  <c r="AP906" i="25" s="1"/>
  <c r="AR904" i="25"/>
  <c r="I904" i="25"/>
  <c r="L905" i="25" s="1"/>
  <c r="K905" i="25" s="1"/>
  <c r="F905" i="25"/>
  <c r="E905" i="25" s="1"/>
  <c r="H906" i="25" s="1"/>
  <c r="G906" i="25" s="1"/>
  <c r="D905" i="25"/>
  <c r="C905" i="25" s="1"/>
  <c r="V128" i="22"/>
  <c r="U128" i="22" s="1"/>
  <c r="X129" i="22" s="1"/>
  <c r="W129" i="22" s="1"/>
  <c r="T128" i="22"/>
  <c r="S128" i="22" s="1"/>
  <c r="F906" i="25" l="1"/>
  <c r="E906" i="25" s="1"/>
  <c r="H907" i="25" s="1"/>
  <c r="G907" i="25" s="1"/>
  <c r="I905" i="25"/>
  <c r="L906" i="25" s="1"/>
  <c r="K906" i="25" s="1"/>
  <c r="D906" i="25"/>
  <c r="C906" i="25" s="1"/>
  <c r="AM906" i="25"/>
  <c r="AL906" i="25" s="1"/>
  <c r="AO906" i="25"/>
  <c r="AN906" i="25" s="1"/>
  <c r="AQ907" i="25" s="1"/>
  <c r="AP907" i="25" s="1"/>
  <c r="AR905" i="25"/>
  <c r="T129" i="22"/>
  <c r="S129" i="22" s="1"/>
  <c r="V129" i="22"/>
  <c r="U129" i="22" s="1"/>
  <c r="X130" i="22" s="1"/>
  <c r="W130" i="22" s="1"/>
  <c r="AM907" i="25" l="1"/>
  <c r="AL907" i="25" s="1"/>
  <c r="AO907" i="25"/>
  <c r="AN907" i="25" s="1"/>
  <c r="AQ908" i="25" s="1"/>
  <c r="AP908" i="25" s="1"/>
  <c r="AR906" i="25"/>
  <c r="F907" i="25"/>
  <c r="E907" i="25" s="1"/>
  <c r="H908" i="25" s="1"/>
  <c r="G908" i="25" s="1"/>
  <c r="I906" i="25"/>
  <c r="L907" i="25" s="1"/>
  <c r="K907" i="25" s="1"/>
  <c r="D907" i="25"/>
  <c r="C907" i="25" s="1"/>
  <c r="T130" i="22"/>
  <c r="S130" i="22" s="1"/>
  <c r="V130" i="22"/>
  <c r="U130" i="22" s="1"/>
  <c r="X131" i="22" s="1"/>
  <c r="W131" i="22" s="1"/>
  <c r="F908" i="25" l="1"/>
  <c r="E908" i="25" s="1"/>
  <c r="H909" i="25" s="1"/>
  <c r="G909" i="25" s="1"/>
  <c r="I907" i="25"/>
  <c r="L908" i="25" s="1"/>
  <c r="K908" i="25" s="1"/>
  <c r="D908" i="25"/>
  <c r="C908" i="25" s="1"/>
  <c r="AO908" i="25"/>
  <c r="AN908" i="25" s="1"/>
  <c r="AQ909" i="25" s="1"/>
  <c r="AP909" i="25" s="1"/>
  <c r="AR907" i="25"/>
  <c r="AM908" i="25"/>
  <c r="AL908" i="25" s="1"/>
  <c r="T131" i="22"/>
  <c r="S131" i="22" s="1"/>
  <c r="V131" i="22"/>
  <c r="U131" i="22" s="1"/>
  <c r="X132" i="22" s="1"/>
  <c r="W132" i="22" s="1"/>
  <c r="F909" i="25" l="1"/>
  <c r="E909" i="25" s="1"/>
  <c r="H910" i="25" s="1"/>
  <c r="G910" i="25" s="1"/>
  <c r="D909" i="25"/>
  <c r="C909" i="25" s="1"/>
  <c r="I908" i="25"/>
  <c r="L909" i="25" s="1"/>
  <c r="K909" i="25" s="1"/>
  <c r="AO909" i="25"/>
  <c r="AN909" i="25" s="1"/>
  <c r="AQ910" i="25" s="1"/>
  <c r="AP910" i="25" s="1"/>
  <c r="AR908" i="25"/>
  <c r="AM909" i="25"/>
  <c r="AL909" i="25" s="1"/>
  <c r="T132" i="22"/>
  <c r="S132" i="22" s="1"/>
  <c r="V132" i="22"/>
  <c r="U132" i="22" s="1"/>
  <c r="X133" i="22" s="1"/>
  <c r="W133" i="22" s="1"/>
  <c r="AR909" i="25" l="1"/>
  <c r="AO910" i="25"/>
  <c r="AN910" i="25" s="1"/>
  <c r="AQ911" i="25" s="1"/>
  <c r="AP911" i="25" s="1"/>
  <c r="AM910" i="25"/>
  <c r="AL910" i="25" s="1"/>
  <c r="I909" i="25"/>
  <c r="L910" i="25" s="1"/>
  <c r="K910" i="25" s="1"/>
  <c r="F910" i="25"/>
  <c r="E910" i="25" s="1"/>
  <c r="H911" i="25" s="1"/>
  <c r="G911" i="25" s="1"/>
  <c r="D910" i="25"/>
  <c r="C910" i="25" s="1"/>
  <c r="T133" i="22"/>
  <c r="S133" i="22" s="1"/>
  <c r="V133" i="22"/>
  <c r="U133" i="22" s="1"/>
  <c r="X134" i="22" s="1"/>
  <c r="W134" i="22" s="1"/>
  <c r="AO911" i="25" l="1"/>
  <c r="AN911" i="25" s="1"/>
  <c r="AQ912" i="25" s="1"/>
  <c r="AP912" i="25" s="1"/>
  <c r="AM911" i="25"/>
  <c r="AL911" i="25" s="1"/>
  <c r="AR910" i="25"/>
  <c r="D911" i="25"/>
  <c r="C911" i="25" s="1"/>
  <c r="I910" i="25"/>
  <c r="L911" i="25" s="1"/>
  <c r="K911" i="25" s="1"/>
  <c r="F911" i="25"/>
  <c r="E911" i="25" s="1"/>
  <c r="H912" i="25" s="1"/>
  <c r="G912" i="25" s="1"/>
  <c r="T134" i="22"/>
  <c r="S134" i="22" s="1"/>
  <c r="V134" i="22"/>
  <c r="U134" i="22" s="1"/>
  <c r="X135" i="22" s="1"/>
  <c r="W135" i="22" s="1"/>
  <c r="F912" i="25" l="1"/>
  <c r="E912" i="25" s="1"/>
  <c r="H913" i="25" s="1"/>
  <c r="G913" i="25" s="1"/>
  <c r="D912" i="25"/>
  <c r="C912" i="25" s="1"/>
  <c r="I911" i="25"/>
  <c r="L912" i="25" s="1"/>
  <c r="K912" i="25" s="1"/>
  <c r="AO912" i="25"/>
  <c r="AN912" i="25" s="1"/>
  <c r="AQ913" i="25" s="1"/>
  <c r="AP913" i="25" s="1"/>
  <c r="AR911" i="25"/>
  <c r="AM912" i="25"/>
  <c r="AL912" i="25" s="1"/>
  <c r="V135" i="22"/>
  <c r="U135" i="22" s="1"/>
  <c r="X136" i="22" s="1"/>
  <c r="W136" i="22" s="1"/>
  <c r="T135" i="22"/>
  <c r="S135" i="22" s="1"/>
  <c r="AM913" i="25" l="1"/>
  <c r="AL913" i="25" s="1"/>
  <c r="AO913" i="25"/>
  <c r="AN913" i="25" s="1"/>
  <c r="AQ914" i="25" s="1"/>
  <c r="AP914" i="25" s="1"/>
  <c r="AR912" i="25"/>
  <c r="D913" i="25"/>
  <c r="C913" i="25" s="1"/>
  <c r="F913" i="25"/>
  <c r="E913" i="25" s="1"/>
  <c r="H914" i="25" s="1"/>
  <c r="G914" i="25" s="1"/>
  <c r="I912" i="25"/>
  <c r="L913" i="25" s="1"/>
  <c r="K913" i="25" s="1"/>
  <c r="T136" i="22"/>
  <c r="S136" i="22" s="1"/>
  <c r="V136" i="22"/>
  <c r="U136" i="22" s="1"/>
  <c r="X137" i="22" s="1"/>
  <c r="W137" i="22" s="1"/>
  <c r="I913" i="25" l="1"/>
  <c r="L914" i="25" s="1"/>
  <c r="K914" i="25" s="1"/>
  <c r="D914" i="25"/>
  <c r="C914" i="25" s="1"/>
  <c r="F914" i="25"/>
  <c r="E914" i="25" s="1"/>
  <c r="H915" i="25" s="1"/>
  <c r="G915" i="25" s="1"/>
  <c r="AO914" i="25"/>
  <c r="AN914" i="25" s="1"/>
  <c r="AQ915" i="25" s="1"/>
  <c r="AP915" i="25" s="1"/>
  <c r="AR913" i="25"/>
  <c r="AM914" i="25"/>
  <c r="AL914" i="25" s="1"/>
  <c r="V137" i="22"/>
  <c r="U137" i="22" s="1"/>
  <c r="X138" i="22" s="1"/>
  <c r="W138" i="22" s="1"/>
  <c r="T137" i="22"/>
  <c r="S137" i="22" s="1"/>
  <c r="AO915" i="25" l="1"/>
  <c r="AN915" i="25" s="1"/>
  <c r="AQ916" i="25" s="1"/>
  <c r="AP916" i="25" s="1"/>
  <c r="AR914" i="25"/>
  <c r="AM915" i="25"/>
  <c r="AL915" i="25" s="1"/>
  <c r="I914" i="25"/>
  <c r="L915" i="25" s="1"/>
  <c r="K915" i="25" s="1"/>
  <c r="D915" i="25"/>
  <c r="C915" i="25" s="1"/>
  <c r="F915" i="25"/>
  <c r="E915" i="25" s="1"/>
  <c r="H916" i="25" s="1"/>
  <c r="G916" i="25" s="1"/>
  <c r="T138" i="22"/>
  <c r="S138" i="22" s="1"/>
  <c r="V138" i="22"/>
  <c r="U138" i="22" s="1"/>
  <c r="X139" i="22" s="1"/>
  <c r="W139" i="22" s="1"/>
  <c r="AO916" i="25" l="1"/>
  <c r="AN916" i="25" s="1"/>
  <c r="AQ917" i="25" s="1"/>
  <c r="AP917" i="25" s="1"/>
  <c r="AM916" i="25"/>
  <c r="AL916" i="25" s="1"/>
  <c r="AR915" i="25"/>
  <c r="F916" i="25"/>
  <c r="E916" i="25" s="1"/>
  <c r="H917" i="25" s="1"/>
  <c r="G917" i="25" s="1"/>
  <c r="I915" i="25"/>
  <c r="L916" i="25" s="1"/>
  <c r="K916" i="25" s="1"/>
  <c r="D916" i="25"/>
  <c r="C916" i="25" s="1"/>
  <c r="T139" i="22"/>
  <c r="S139" i="22" s="1"/>
  <c r="V139" i="22"/>
  <c r="U139" i="22" s="1"/>
  <c r="X140" i="22" s="1"/>
  <c r="W140" i="22" s="1"/>
  <c r="F917" i="25" l="1"/>
  <c r="E917" i="25" s="1"/>
  <c r="H918" i="25" s="1"/>
  <c r="G918" i="25" s="1"/>
  <c r="I916" i="25"/>
  <c r="L917" i="25" s="1"/>
  <c r="K917" i="25" s="1"/>
  <c r="D917" i="25"/>
  <c r="C917" i="25" s="1"/>
  <c r="AO917" i="25"/>
  <c r="AN917" i="25" s="1"/>
  <c r="AQ918" i="25" s="1"/>
  <c r="AP918" i="25" s="1"/>
  <c r="AR916" i="25"/>
  <c r="AM917" i="25"/>
  <c r="AL917" i="25" s="1"/>
  <c r="V140" i="22"/>
  <c r="U140" i="22" s="1"/>
  <c r="X141" i="22" s="1"/>
  <c r="W141" i="22" s="1"/>
  <c r="T140" i="22"/>
  <c r="S140" i="22" s="1"/>
  <c r="F918" i="25" l="1"/>
  <c r="E918" i="25" s="1"/>
  <c r="H919" i="25" s="1"/>
  <c r="G919" i="25" s="1"/>
  <c r="I917" i="25"/>
  <c r="L918" i="25" s="1"/>
  <c r="K918" i="25" s="1"/>
  <c r="D918" i="25"/>
  <c r="C918" i="25" s="1"/>
  <c r="AO918" i="25"/>
  <c r="AN918" i="25" s="1"/>
  <c r="AQ919" i="25" s="1"/>
  <c r="AP919" i="25" s="1"/>
  <c r="AR917" i="25"/>
  <c r="AM918" i="25"/>
  <c r="AL918" i="25" s="1"/>
  <c r="V141" i="22"/>
  <c r="U141" i="22" s="1"/>
  <c r="X142" i="22" s="1"/>
  <c r="W142" i="22" s="1"/>
  <c r="T141" i="22"/>
  <c r="S141" i="22" s="1"/>
  <c r="D919" i="25" l="1"/>
  <c r="C919" i="25" s="1"/>
  <c r="F919" i="25"/>
  <c r="E919" i="25" s="1"/>
  <c r="H920" i="25" s="1"/>
  <c r="G920" i="25" s="1"/>
  <c r="I918" i="25"/>
  <c r="L919" i="25" s="1"/>
  <c r="K919" i="25" s="1"/>
  <c r="AR918" i="25"/>
  <c r="AO919" i="25"/>
  <c r="AN919" i="25" s="1"/>
  <c r="AQ920" i="25" s="1"/>
  <c r="AP920" i="25" s="1"/>
  <c r="AM919" i="25"/>
  <c r="AL919" i="25" s="1"/>
  <c r="V142" i="22"/>
  <c r="U142" i="22" s="1"/>
  <c r="X143" i="22" s="1"/>
  <c r="W143" i="22" s="1"/>
  <c r="T142" i="22"/>
  <c r="S142" i="22" s="1"/>
  <c r="AO920" i="25" l="1"/>
  <c r="AN920" i="25" s="1"/>
  <c r="AQ921" i="25" s="1"/>
  <c r="AP921" i="25" s="1"/>
  <c r="AR919" i="25"/>
  <c r="AM920" i="25"/>
  <c r="AL920" i="25" s="1"/>
  <c r="F920" i="25"/>
  <c r="E920" i="25" s="1"/>
  <c r="H921" i="25" s="1"/>
  <c r="G921" i="25" s="1"/>
  <c r="D920" i="25"/>
  <c r="C920" i="25" s="1"/>
  <c r="I919" i="25"/>
  <c r="L920" i="25" s="1"/>
  <c r="K920" i="25" s="1"/>
  <c r="V143" i="22"/>
  <c r="U143" i="22" s="1"/>
  <c r="X144" i="22" s="1"/>
  <c r="W144" i="22" s="1"/>
  <c r="T143" i="22"/>
  <c r="S143" i="22" s="1"/>
  <c r="AR920" i="25" l="1"/>
  <c r="AO921" i="25"/>
  <c r="AN921" i="25" s="1"/>
  <c r="AQ922" i="25" s="1"/>
  <c r="AP922" i="25" s="1"/>
  <c r="AM921" i="25"/>
  <c r="AL921" i="25" s="1"/>
  <c r="F921" i="25"/>
  <c r="E921" i="25" s="1"/>
  <c r="H922" i="25" s="1"/>
  <c r="G922" i="25" s="1"/>
  <c r="I920" i="25"/>
  <c r="L921" i="25" s="1"/>
  <c r="K921" i="25" s="1"/>
  <c r="D921" i="25"/>
  <c r="C921" i="25" s="1"/>
  <c r="T144" i="22"/>
  <c r="S144" i="22" s="1"/>
  <c r="V144" i="22"/>
  <c r="U144" i="22" s="1"/>
  <c r="AM922" i="25" l="1"/>
  <c r="AL922" i="25" s="1"/>
  <c r="AO922" i="25"/>
  <c r="AN922" i="25" s="1"/>
  <c r="AQ923" i="25" s="1"/>
  <c r="AP923" i="25" s="1"/>
  <c r="AR921" i="25"/>
  <c r="F922" i="25"/>
  <c r="E922" i="25" s="1"/>
  <c r="H923" i="25" s="1"/>
  <c r="G923" i="25" s="1"/>
  <c r="I921" i="25"/>
  <c r="L922" i="25" s="1"/>
  <c r="K922" i="25" s="1"/>
  <c r="D922" i="25"/>
  <c r="C922" i="25" s="1"/>
  <c r="V145" i="22"/>
  <c r="U145" i="22" s="1"/>
  <c r="T145" i="22"/>
  <c r="S145" i="22" s="1"/>
  <c r="X145" i="22"/>
  <c r="W145" i="22" s="1"/>
  <c r="I922" i="25" l="1"/>
  <c r="L923" i="25" s="1"/>
  <c r="K923" i="25" s="1"/>
  <c r="D923" i="25"/>
  <c r="C923" i="25" s="1"/>
  <c r="F923" i="25"/>
  <c r="E923" i="25" s="1"/>
  <c r="H924" i="25" s="1"/>
  <c r="G924" i="25" s="1"/>
  <c r="AM923" i="25"/>
  <c r="AL923" i="25" s="1"/>
  <c r="AO923" i="25"/>
  <c r="AN923" i="25" s="1"/>
  <c r="AQ924" i="25" s="1"/>
  <c r="AP924" i="25" s="1"/>
  <c r="AR922" i="25"/>
  <c r="X146" i="22"/>
  <c r="W146" i="22" s="1"/>
  <c r="T146" i="22"/>
  <c r="S146" i="22" s="1"/>
  <c r="V146" i="22"/>
  <c r="U146" i="22" s="1"/>
  <c r="AM924" i="25" l="1"/>
  <c r="AL924" i="25" s="1"/>
  <c r="AO924" i="25"/>
  <c r="AN924" i="25" s="1"/>
  <c r="AQ925" i="25" s="1"/>
  <c r="AP925" i="25" s="1"/>
  <c r="AR923" i="25"/>
  <c r="F924" i="25"/>
  <c r="E924" i="25" s="1"/>
  <c r="H925" i="25" s="1"/>
  <c r="G925" i="25" s="1"/>
  <c r="I923" i="25"/>
  <c r="L924" i="25" s="1"/>
  <c r="K924" i="25" s="1"/>
  <c r="D924" i="25"/>
  <c r="C924" i="25" s="1"/>
  <c r="X147" i="22"/>
  <c r="W147" i="22" s="1"/>
  <c r="T147" i="22"/>
  <c r="S147" i="22" s="1"/>
  <c r="V147" i="22"/>
  <c r="U147" i="22" s="1"/>
  <c r="F925" i="25" l="1"/>
  <c r="E925" i="25" s="1"/>
  <c r="H926" i="25" s="1"/>
  <c r="G926" i="25" s="1"/>
  <c r="I924" i="25"/>
  <c r="L925" i="25" s="1"/>
  <c r="K925" i="25" s="1"/>
  <c r="D925" i="25"/>
  <c r="C925" i="25" s="1"/>
  <c r="AM925" i="25"/>
  <c r="AL925" i="25" s="1"/>
  <c r="AO925" i="25"/>
  <c r="AN925" i="25" s="1"/>
  <c r="AQ926" i="25" s="1"/>
  <c r="AP926" i="25" s="1"/>
  <c r="AR924" i="25"/>
  <c r="X148" i="22"/>
  <c r="W148" i="22" s="1"/>
  <c r="T148" i="22"/>
  <c r="S148" i="22" s="1"/>
  <c r="V148" i="22"/>
  <c r="U148" i="22" s="1"/>
  <c r="AM926" i="25" l="1"/>
  <c r="AL926" i="25" s="1"/>
  <c r="AR925" i="25"/>
  <c r="AO926" i="25"/>
  <c r="AN926" i="25" s="1"/>
  <c r="AQ927" i="25" s="1"/>
  <c r="AP927" i="25" s="1"/>
  <c r="F926" i="25"/>
  <c r="E926" i="25" s="1"/>
  <c r="H927" i="25" s="1"/>
  <c r="G927" i="25" s="1"/>
  <c r="I925" i="25"/>
  <c r="L926" i="25" s="1"/>
  <c r="K926" i="25" s="1"/>
  <c r="D926" i="25"/>
  <c r="C926" i="25" s="1"/>
  <c r="X149" i="22"/>
  <c r="W149" i="22" s="1"/>
  <c r="V149" i="22"/>
  <c r="U149" i="22" s="1"/>
  <c r="T149" i="22"/>
  <c r="S149" i="22" s="1"/>
  <c r="I926" i="25" l="1"/>
  <c r="L927" i="25" s="1"/>
  <c r="K927" i="25" s="1"/>
  <c r="D927" i="25"/>
  <c r="C927" i="25" s="1"/>
  <c r="F927" i="25"/>
  <c r="E927" i="25" s="1"/>
  <c r="H928" i="25" s="1"/>
  <c r="G928" i="25" s="1"/>
  <c r="AM927" i="25"/>
  <c r="AL927" i="25" s="1"/>
  <c r="AO927" i="25"/>
  <c r="AN927" i="25" s="1"/>
  <c r="AQ928" i="25" s="1"/>
  <c r="AP928" i="25" s="1"/>
  <c r="AR926" i="25"/>
  <c r="X150" i="22"/>
  <c r="W150" i="22" s="1"/>
  <c r="T150" i="22"/>
  <c r="S150" i="22" s="1"/>
  <c r="V150" i="22"/>
  <c r="U150" i="22" s="1"/>
  <c r="X151" i="22" l="1"/>
  <c r="W151" i="22" s="1"/>
  <c r="AO928" i="25"/>
  <c r="AN928" i="25" s="1"/>
  <c r="AQ929" i="25" s="1"/>
  <c r="AP929" i="25" s="1"/>
  <c r="AM928" i="25"/>
  <c r="AL928" i="25" s="1"/>
  <c r="AR927" i="25"/>
  <c r="F928" i="25"/>
  <c r="E928" i="25" s="1"/>
  <c r="H929" i="25" s="1"/>
  <c r="G929" i="25" s="1"/>
  <c r="I927" i="25"/>
  <c r="L928" i="25" s="1"/>
  <c r="K928" i="25" s="1"/>
  <c r="D928" i="25"/>
  <c r="C928" i="25" s="1"/>
  <c r="T151" i="22"/>
  <c r="S151" i="22" s="1"/>
  <c r="V151" i="22"/>
  <c r="U151" i="22" s="1"/>
  <c r="X152" i="22" s="1"/>
  <c r="W152" i="22" s="1"/>
  <c r="F929" i="25" l="1"/>
  <c r="E929" i="25" s="1"/>
  <c r="H930" i="25" s="1"/>
  <c r="G930" i="25" s="1"/>
  <c r="I928" i="25"/>
  <c r="L929" i="25" s="1"/>
  <c r="K929" i="25" s="1"/>
  <c r="D929" i="25"/>
  <c r="C929" i="25" s="1"/>
  <c r="AM929" i="25"/>
  <c r="AL929" i="25" s="1"/>
  <c r="AO929" i="25"/>
  <c r="AN929" i="25" s="1"/>
  <c r="AQ930" i="25" s="1"/>
  <c r="AP930" i="25" s="1"/>
  <c r="AR928" i="25"/>
  <c r="V152" i="22"/>
  <c r="U152" i="22" s="1"/>
  <c r="X153" i="22" s="1"/>
  <c r="W153" i="22" s="1"/>
  <c r="T152" i="22"/>
  <c r="S152" i="22" s="1"/>
  <c r="AR929" i="25" l="1"/>
  <c r="AM930" i="25"/>
  <c r="AL930" i="25" s="1"/>
  <c r="AO930" i="25"/>
  <c r="AN930" i="25" s="1"/>
  <c r="AQ931" i="25" s="1"/>
  <c r="AP931" i="25" s="1"/>
  <c r="F930" i="25"/>
  <c r="E930" i="25" s="1"/>
  <c r="H931" i="25" s="1"/>
  <c r="G931" i="25" s="1"/>
  <c r="I929" i="25"/>
  <c r="L930" i="25" s="1"/>
  <c r="K930" i="25" s="1"/>
  <c r="D930" i="25"/>
  <c r="C930" i="25" s="1"/>
  <c r="T153" i="22"/>
  <c r="S153" i="22" s="1"/>
  <c r="V153" i="22"/>
  <c r="U153" i="22" s="1"/>
  <c r="X154" i="22" s="1"/>
  <c r="W154" i="22" s="1"/>
  <c r="F931" i="25" l="1"/>
  <c r="E931" i="25" s="1"/>
  <c r="H932" i="25" s="1"/>
  <c r="G932" i="25" s="1"/>
  <c r="I930" i="25"/>
  <c r="L931" i="25" s="1"/>
  <c r="K931" i="25" s="1"/>
  <c r="D931" i="25"/>
  <c r="C931" i="25" s="1"/>
  <c r="AR930" i="25"/>
  <c r="AM931" i="25"/>
  <c r="AL931" i="25" s="1"/>
  <c r="AO931" i="25"/>
  <c r="AN931" i="25" s="1"/>
  <c r="AQ932" i="25" s="1"/>
  <c r="AP932" i="25" s="1"/>
  <c r="V154" i="22"/>
  <c r="U154" i="22" s="1"/>
  <c r="T154" i="22"/>
  <c r="S154" i="22" s="1"/>
  <c r="F932" i="25" l="1"/>
  <c r="E932" i="25" s="1"/>
  <c r="H933" i="25" s="1"/>
  <c r="G933" i="25" s="1"/>
  <c r="I931" i="25"/>
  <c r="L932" i="25" s="1"/>
  <c r="K932" i="25" s="1"/>
  <c r="D932" i="25"/>
  <c r="C932" i="25" s="1"/>
  <c r="AR931" i="25"/>
  <c r="AM932" i="25"/>
  <c r="AL932" i="25" s="1"/>
  <c r="AO932" i="25"/>
  <c r="AN932" i="25" s="1"/>
  <c r="AQ933" i="25" s="1"/>
  <c r="AP933" i="25" s="1"/>
  <c r="V155" i="22"/>
  <c r="U155" i="22" s="1"/>
  <c r="T155" i="22"/>
  <c r="S155" i="22" s="1"/>
  <c r="X155" i="22"/>
  <c r="W155" i="22" s="1"/>
  <c r="I932" i="25" l="1"/>
  <c r="L933" i="25" s="1"/>
  <c r="K933" i="25" s="1"/>
  <c r="F933" i="25"/>
  <c r="E933" i="25" s="1"/>
  <c r="H934" i="25" s="1"/>
  <c r="G934" i="25" s="1"/>
  <c r="D933" i="25"/>
  <c r="C933" i="25" s="1"/>
  <c r="AR932" i="25"/>
  <c r="AO933" i="25"/>
  <c r="AN933" i="25" s="1"/>
  <c r="AQ934" i="25" s="1"/>
  <c r="AP934" i="25" s="1"/>
  <c r="AM933" i="25"/>
  <c r="AL933" i="25" s="1"/>
  <c r="X156" i="22"/>
  <c r="W156" i="22" s="1"/>
  <c r="V156" i="22"/>
  <c r="U156" i="22" s="1"/>
  <c r="T156" i="22"/>
  <c r="S156" i="22" s="1"/>
  <c r="I933" i="25" l="1"/>
  <c r="L934" i="25" s="1"/>
  <c r="K934" i="25" s="1"/>
  <c r="D934" i="25"/>
  <c r="C934" i="25" s="1"/>
  <c r="F934" i="25"/>
  <c r="E934" i="25" s="1"/>
  <c r="H935" i="25" s="1"/>
  <c r="G935" i="25" s="1"/>
  <c r="AM934" i="25"/>
  <c r="AL934" i="25" s="1"/>
  <c r="AO934" i="25"/>
  <c r="AN934" i="25" s="1"/>
  <c r="AQ935" i="25" s="1"/>
  <c r="AP935" i="25" s="1"/>
  <c r="AR933" i="25"/>
  <c r="T157" i="22"/>
  <c r="S157" i="22" s="1"/>
  <c r="V157" i="22"/>
  <c r="U157" i="22" s="1"/>
  <c r="X157" i="22"/>
  <c r="W157" i="22" s="1"/>
  <c r="AM935" i="25" l="1"/>
  <c r="AL935" i="25" s="1"/>
  <c r="AR934" i="25"/>
  <c r="AO935" i="25"/>
  <c r="AN935" i="25" s="1"/>
  <c r="AQ936" i="25" s="1"/>
  <c r="AP936" i="25" s="1"/>
  <c r="I934" i="25"/>
  <c r="L935" i="25" s="1"/>
  <c r="K935" i="25" s="1"/>
  <c r="D935" i="25"/>
  <c r="C935" i="25" s="1"/>
  <c r="F935" i="25"/>
  <c r="E935" i="25" s="1"/>
  <c r="H936" i="25" s="1"/>
  <c r="G936" i="25" s="1"/>
  <c r="X158" i="22"/>
  <c r="W158" i="22" s="1"/>
  <c r="T158" i="22"/>
  <c r="S158" i="22" s="1"/>
  <c r="V158" i="22"/>
  <c r="U158" i="22" s="1"/>
  <c r="F936" i="25" l="1"/>
  <c r="E936" i="25" s="1"/>
  <c r="H937" i="25" s="1"/>
  <c r="G937" i="25" s="1"/>
  <c r="I935" i="25"/>
  <c r="L936" i="25" s="1"/>
  <c r="K936" i="25" s="1"/>
  <c r="D936" i="25"/>
  <c r="C936" i="25" s="1"/>
  <c r="AM936" i="25"/>
  <c r="AL936" i="25" s="1"/>
  <c r="AO936" i="25"/>
  <c r="AN936" i="25" s="1"/>
  <c r="AQ937" i="25" s="1"/>
  <c r="AP937" i="25" s="1"/>
  <c r="AR935" i="25"/>
  <c r="X159" i="22"/>
  <c r="W159" i="22" s="1"/>
  <c r="T159" i="22"/>
  <c r="S159" i="22" s="1"/>
  <c r="V159" i="22"/>
  <c r="U159" i="22" s="1"/>
  <c r="AO937" i="25" l="1"/>
  <c r="AN937" i="25" s="1"/>
  <c r="AQ938" i="25" s="1"/>
  <c r="AP938" i="25" s="1"/>
  <c r="AM937" i="25"/>
  <c r="AL937" i="25" s="1"/>
  <c r="AR936" i="25"/>
  <c r="I936" i="25"/>
  <c r="L937" i="25" s="1"/>
  <c r="K937" i="25" s="1"/>
  <c r="D937" i="25"/>
  <c r="C937" i="25" s="1"/>
  <c r="F937" i="25"/>
  <c r="E937" i="25" s="1"/>
  <c r="H938" i="25" s="1"/>
  <c r="G938" i="25" s="1"/>
  <c r="X160" i="22"/>
  <c r="W160" i="22" s="1"/>
  <c r="V160" i="22"/>
  <c r="U160" i="22" s="1"/>
  <c r="T160" i="22"/>
  <c r="S160" i="22" s="1"/>
  <c r="AM938" i="25" l="1"/>
  <c r="AL938" i="25" s="1"/>
  <c r="AO938" i="25"/>
  <c r="AN938" i="25" s="1"/>
  <c r="AQ939" i="25" s="1"/>
  <c r="AP939" i="25" s="1"/>
  <c r="AR937" i="25"/>
  <c r="F938" i="25"/>
  <c r="E938" i="25" s="1"/>
  <c r="H939" i="25" s="1"/>
  <c r="G939" i="25" s="1"/>
  <c r="I937" i="25"/>
  <c r="L938" i="25" s="1"/>
  <c r="K938" i="25" s="1"/>
  <c r="D938" i="25"/>
  <c r="C938" i="25" s="1"/>
  <c r="X161" i="22"/>
  <c r="W161" i="22" s="1"/>
  <c r="T161" i="22"/>
  <c r="S161" i="22" s="1"/>
  <c r="V161" i="22"/>
  <c r="U161" i="22" s="1"/>
  <c r="F939" i="25" l="1"/>
  <c r="E939" i="25" s="1"/>
  <c r="H940" i="25" s="1"/>
  <c r="G940" i="25" s="1"/>
  <c r="I938" i="25"/>
  <c r="L939" i="25" s="1"/>
  <c r="K939" i="25" s="1"/>
  <c r="D939" i="25"/>
  <c r="C939" i="25" s="1"/>
  <c r="AR938" i="25"/>
  <c r="AO939" i="25"/>
  <c r="AN939" i="25" s="1"/>
  <c r="AQ940" i="25" s="1"/>
  <c r="AP940" i="25" s="1"/>
  <c r="AM939" i="25"/>
  <c r="AL939" i="25" s="1"/>
  <c r="X162" i="22"/>
  <c r="W162" i="22" s="1"/>
  <c r="T162" i="22"/>
  <c r="S162" i="22" s="1"/>
  <c r="V162" i="22"/>
  <c r="U162" i="22" s="1"/>
  <c r="I939" i="25" l="1"/>
  <c r="L940" i="25" s="1"/>
  <c r="K940" i="25" s="1"/>
  <c r="D940" i="25"/>
  <c r="C940" i="25" s="1"/>
  <c r="F940" i="25"/>
  <c r="E940" i="25" s="1"/>
  <c r="H941" i="25" s="1"/>
  <c r="G941" i="25" s="1"/>
  <c r="AO940" i="25"/>
  <c r="AN940" i="25" s="1"/>
  <c r="AQ941" i="25" s="1"/>
  <c r="AP941" i="25" s="1"/>
  <c r="AR939" i="25"/>
  <c r="AM940" i="25"/>
  <c r="AL940" i="25" s="1"/>
  <c r="X163" i="22"/>
  <c r="W163" i="22" s="1"/>
  <c r="V163" i="22"/>
  <c r="U163" i="22" s="1"/>
  <c r="T163" i="22"/>
  <c r="S163" i="22" s="1"/>
  <c r="F941" i="25" l="1"/>
  <c r="E941" i="25" s="1"/>
  <c r="H942" i="25" s="1"/>
  <c r="G942" i="25" s="1"/>
  <c r="I940" i="25"/>
  <c r="L941" i="25" s="1"/>
  <c r="K941" i="25" s="1"/>
  <c r="D941" i="25"/>
  <c r="C941" i="25" s="1"/>
  <c r="AM941" i="25"/>
  <c r="AL941" i="25" s="1"/>
  <c r="AO941" i="25"/>
  <c r="AN941" i="25" s="1"/>
  <c r="AQ942" i="25" s="1"/>
  <c r="AP942" i="25" s="1"/>
  <c r="AR940" i="25"/>
  <c r="X164" i="22"/>
  <c r="W164" i="22" s="1"/>
  <c r="V164" i="22"/>
  <c r="U164" i="22" s="1"/>
  <c r="T164" i="22"/>
  <c r="S164" i="22" s="1"/>
  <c r="AM942" i="25" l="1"/>
  <c r="AL942" i="25" s="1"/>
  <c r="AO942" i="25"/>
  <c r="AN942" i="25" s="1"/>
  <c r="AQ943" i="25" s="1"/>
  <c r="AP943" i="25" s="1"/>
  <c r="AR941" i="25"/>
  <c r="F942" i="25"/>
  <c r="E942" i="25" s="1"/>
  <c r="H943" i="25" s="1"/>
  <c r="G943" i="25" s="1"/>
  <c r="I941" i="25"/>
  <c r="L942" i="25" s="1"/>
  <c r="K942" i="25" s="1"/>
  <c r="D942" i="25"/>
  <c r="C942" i="25" s="1"/>
  <c r="X165" i="22"/>
  <c r="W165" i="22" s="1"/>
  <c r="T165" i="22"/>
  <c r="S165" i="22" s="1"/>
  <c r="V165" i="22"/>
  <c r="U165" i="22" s="1"/>
  <c r="F943" i="25" l="1"/>
  <c r="E943" i="25" s="1"/>
  <c r="H944" i="25" s="1"/>
  <c r="G944" i="25" s="1"/>
  <c r="I942" i="25"/>
  <c r="L943" i="25" s="1"/>
  <c r="K943" i="25" s="1"/>
  <c r="D943" i="25"/>
  <c r="C943" i="25" s="1"/>
  <c r="AO943" i="25"/>
  <c r="AN943" i="25" s="1"/>
  <c r="AQ944" i="25" s="1"/>
  <c r="AP944" i="25" s="1"/>
  <c r="AR942" i="25"/>
  <c r="AM943" i="25"/>
  <c r="AL943" i="25" s="1"/>
  <c r="X166" i="22"/>
  <c r="W166" i="22" s="1"/>
  <c r="V166" i="22"/>
  <c r="U166" i="22" s="1"/>
  <c r="T166" i="22"/>
  <c r="S166" i="22" s="1"/>
  <c r="F944" i="25" l="1"/>
  <c r="E944" i="25" s="1"/>
  <c r="H945" i="25" s="1"/>
  <c r="G945" i="25" s="1"/>
  <c r="I943" i="25"/>
  <c r="L944" i="25" s="1"/>
  <c r="K944" i="25" s="1"/>
  <c r="D944" i="25"/>
  <c r="C944" i="25" s="1"/>
  <c r="AR943" i="25"/>
  <c r="AO944" i="25"/>
  <c r="AN944" i="25" s="1"/>
  <c r="AQ945" i="25" s="1"/>
  <c r="AP945" i="25" s="1"/>
  <c r="AM944" i="25"/>
  <c r="AL944" i="25" s="1"/>
  <c r="X167" i="22"/>
  <c r="W167" i="22" s="1"/>
  <c r="T167" i="22"/>
  <c r="S167" i="22" s="1"/>
  <c r="V167" i="22"/>
  <c r="U167" i="22" s="1"/>
  <c r="D945" i="25" l="1"/>
  <c r="C945" i="25" s="1"/>
  <c r="F945" i="25"/>
  <c r="E945" i="25" s="1"/>
  <c r="H946" i="25" s="1"/>
  <c r="G946" i="25" s="1"/>
  <c r="I944" i="25"/>
  <c r="L945" i="25" s="1"/>
  <c r="K945" i="25" s="1"/>
  <c r="AO945" i="25"/>
  <c r="AN945" i="25" s="1"/>
  <c r="AQ946" i="25" s="1"/>
  <c r="AP946" i="25" s="1"/>
  <c r="AR944" i="25"/>
  <c r="AM945" i="25"/>
  <c r="AL945" i="25" s="1"/>
  <c r="X168" i="22"/>
  <c r="W168" i="22" s="1"/>
  <c r="T168" i="22"/>
  <c r="S168" i="22" s="1"/>
  <c r="V168" i="22"/>
  <c r="U168" i="22" s="1"/>
  <c r="AM946" i="25" l="1"/>
  <c r="AL946" i="25" s="1"/>
  <c r="AO946" i="25"/>
  <c r="AN946" i="25" s="1"/>
  <c r="AQ947" i="25" s="1"/>
  <c r="AP947" i="25" s="1"/>
  <c r="AR945" i="25"/>
  <c r="F946" i="25"/>
  <c r="E946" i="25" s="1"/>
  <c r="H947" i="25" s="1"/>
  <c r="G947" i="25" s="1"/>
  <c r="I945" i="25"/>
  <c r="L946" i="25" s="1"/>
  <c r="K946" i="25" s="1"/>
  <c r="D946" i="25"/>
  <c r="C946" i="25" s="1"/>
  <c r="X169" i="22"/>
  <c r="W169" i="22" s="1"/>
  <c r="T169" i="22"/>
  <c r="S169" i="22" s="1"/>
  <c r="V169" i="22"/>
  <c r="U169" i="22" s="1"/>
  <c r="F947" i="25" l="1"/>
  <c r="E947" i="25" s="1"/>
  <c r="H948" i="25" s="1"/>
  <c r="G948" i="25" s="1"/>
  <c r="D947" i="25"/>
  <c r="C947" i="25" s="1"/>
  <c r="I946" i="25"/>
  <c r="L947" i="25" s="1"/>
  <c r="K947" i="25" s="1"/>
  <c r="AR946" i="25"/>
  <c r="AM947" i="25"/>
  <c r="AL947" i="25" s="1"/>
  <c r="AO947" i="25"/>
  <c r="AN947" i="25" s="1"/>
  <c r="AQ948" i="25" s="1"/>
  <c r="AP948" i="25" s="1"/>
  <c r="X170" i="22"/>
  <c r="W170" i="22" s="1"/>
  <c r="V170" i="22"/>
  <c r="U170" i="22" s="1"/>
  <c r="T170" i="22"/>
  <c r="S170" i="22" s="1"/>
  <c r="F948" i="25" l="1"/>
  <c r="E948" i="25" s="1"/>
  <c r="H949" i="25" s="1"/>
  <c r="G949" i="25" s="1"/>
  <c r="D948" i="25"/>
  <c r="C948" i="25" s="1"/>
  <c r="I947" i="25"/>
  <c r="L948" i="25" s="1"/>
  <c r="K948" i="25" s="1"/>
  <c r="AO948" i="25"/>
  <c r="AN948" i="25" s="1"/>
  <c r="AQ949" i="25" s="1"/>
  <c r="AP949" i="25" s="1"/>
  <c r="AR947" i="25"/>
  <c r="AM948" i="25"/>
  <c r="AL948" i="25" s="1"/>
  <c r="X171" i="22"/>
  <c r="W171" i="22" s="1"/>
  <c r="V171" i="22"/>
  <c r="U171" i="22" s="1"/>
  <c r="T171" i="22"/>
  <c r="S171" i="22" s="1"/>
  <c r="AR948" i="25" l="1"/>
  <c r="AM949" i="25"/>
  <c r="AL949" i="25" s="1"/>
  <c r="AO949" i="25"/>
  <c r="AN949" i="25" s="1"/>
  <c r="AQ950" i="25" s="1"/>
  <c r="AP950" i="25" s="1"/>
  <c r="F949" i="25"/>
  <c r="E949" i="25" s="1"/>
  <c r="H950" i="25" s="1"/>
  <c r="G950" i="25" s="1"/>
  <c r="I948" i="25"/>
  <c r="L949" i="25" s="1"/>
  <c r="K949" i="25" s="1"/>
  <c r="D949" i="25"/>
  <c r="C949" i="25" s="1"/>
  <c r="X172" i="22"/>
  <c r="W172" i="22" s="1"/>
  <c r="T172" i="22"/>
  <c r="S172" i="22" s="1"/>
  <c r="V172" i="22"/>
  <c r="U172" i="22" s="1"/>
  <c r="F950" i="25" l="1"/>
  <c r="E950" i="25" s="1"/>
  <c r="H951" i="25" s="1"/>
  <c r="G951" i="25" s="1"/>
  <c r="I949" i="25"/>
  <c r="L950" i="25" s="1"/>
  <c r="K950" i="25" s="1"/>
  <c r="D950" i="25"/>
  <c r="C950" i="25" s="1"/>
  <c r="AR949" i="25"/>
  <c r="AM950" i="25"/>
  <c r="AL950" i="25" s="1"/>
  <c r="AO950" i="25"/>
  <c r="AN950" i="25" s="1"/>
  <c r="AQ951" i="25" s="1"/>
  <c r="AP951" i="25" s="1"/>
  <c r="X173" i="22"/>
  <c r="W173" i="22" s="1"/>
  <c r="V173" i="22"/>
  <c r="U173" i="22" s="1"/>
  <c r="T173" i="22"/>
  <c r="S173" i="22" s="1"/>
  <c r="F951" i="25" l="1"/>
  <c r="E951" i="25" s="1"/>
  <c r="H952" i="25" s="1"/>
  <c r="G952" i="25" s="1"/>
  <c r="I950" i="25"/>
  <c r="L951" i="25" s="1"/>
  <c r="K951" i="25" s="1"/>
  <c r="D951" i="25"/>
  <c r="C951" i="25" s="1"/>
  <c r="AO951" i="25"/>
  <c r="AN951" i="25" s="1"/>
  <c r="AQ952" i="25" s="1"/>
  <c r="AP952" i="25" s="1"/>
  <c r="AR950" i="25"/>
  <c r="AM951" i="25"/>
  <c r="AL951" i="25" s="1"/>
  <c r="X174" i="22"/>
  <c r="W174" i="22" s="1"/>
  <c r="V174" i="22"/>
  <c r="U174" i="22" s="1"/>
  <c r="T174" i="22"/>
  <c r="S174" i="22" s="1"/>
  <c r="I951" i="25" l="1"/>
  <c r="L952" i="25" s="1"/>
  <c r="K952" i="25" s="1"/>
  <c r="D952" i="25"/>
  <c r="C952" i="25" s="1"/>
  <c r="F952" i="25"/>
  <c r="E952" i="25" s="1"/>
  <c r="H953" i="25" s="1"/>
  <c r="G953" i="25" s="1"/>
  <c r="AO952" i="25"/>
  <c r="AN952" i="25" s="1"/>
  <c r="AQ953" i="25" s="1"/>
  <c r="AP953" i="25" s="1"/>
  <c r="AR951" i="25"/>
  <c r="AM952" i="25"/>
  <c r="AL952" i="25" s="1"/>
  <c r="X175" i="22"/>
  <c r="W175" i="22" s="1"/>
  <c r="V175" i="22"/>
  <c r="U175" i="22" s="1"/>
  <c r="T175" i="22"/>
  <c r="S175" i="22" s="1"/>
  <c r="AM953" i="25" l="1"/>
  <c r="AL953" i="25" s="1"/>
  <c r="AR952" i="25"/>
  <c r="AO953" i="25"/>
  <c r="AN953" i="25" s="1"/>
  <c r="AQ954" i="25" s="1"/>
  <c r="AP954" i="25" s="1"/>
  <c r="F953" i="25"/>
  <c r="E953" i="25" s="1"/>
  <c r="H954" i="25" s="1"/>
  <c r="G954" i="25" s="1"/>
  <c r="I952" i="25"/>
  <c r="L953" i="25" s="1"/>
  <c r="K953" i="25" s="1"/>
  <c r="D953" i="25"/>
  <c r="C953" i="25" s="1"/>
  <c r="X176" i="22"/>
  <c r="W176" i="22" s="1"/>
  <c r="V176" i="22"/>
  <c r="U176" i="22" s="1"/>
  <c r="T176" i="22"/>
  <c r="S176" i="22" s="1"/>
  <c r="I953" i="25" l="1"/>
  <c r="L954" i="25" s="1"/>
  <c r="K954" i="25" s="1"/>
  <c r="D954" i="25"/>
  <c r="C954" i="25" s="1"/>
  <c r="F954" i="25"/>
  <c r="E954" i="25" s="1"/>
  <c r="H955" i="25" s="1"/>
  <c r="G955" i="25" s="1"/>
  <c r="AM954" i="25"/>
  <c r="AL954" i="25" s="1"/>
  <c r="AO954" i="25"/>
  <c r="AN954" i="25" s="1"/>
  <c r="AQ955" i="25" s="1"/>
  <c r="AP955" i="25" s="1"/>
  <c r="AR953" i="25"/>
  <c r="X177" i="22"/>
  <c r="W177" i="22" s="1"/>
  <c r="T177" i="22"/>
  <c r="S177" i="22" s="1"/>
  <c r="V177" i="22"/>
  <c r="U177" i="22" s="1"/>
  <c r="AM955" i="25" l="1"/>
  <c r="AL955" i="25" s="1"/>
  <c r="AO955" i="25"/>
  <c r="AN955" i="25" s="1"/>
  <c r="AQ956" i="25" s="1"/>
  <c r="AP956" i="25" s="1"/>
  <c r="AR954" i="25"/>
  <c r="D955" i="25"/>
  <c r="C955" i="25" s="1"/>
  <c r="F955" i="25"/>
  <c r="E955" i="25" s="1"/>
  <c r="H956" i="25" s="1"/>
  <c r="G956" i="25" s="1"/>
  <c r="I954" i="25"/>
  <c r="L955" i="25" s="1"/>
  <c r="K955" i="25" s="1"/>
  <c r="X178" i="22"/>
  <c r="W178" i="22" s="1"/>
  <c r="T178" i="22"/>
  <c r="S178" i="22" s="1"/>
  <c r="V178" i="22"/>
  <c r="U178" i="22" s="1"/>
  <c r="X179" i="22" l="1"/>
  <c r="W179" i="22" s="1"/>
  <c r="I955" i="25"/>
  <c r="L956" i="25" s="1"/>
  <c r="K956" i="25" s="1"/>
  <c r="D956" i="25"/>
  <c r="C956" i="25" s="1"/>
  <c r="F956" i="25"/>
  <c r="E956" i="25" s="1"/>
  <c r="H957" i="25" s="1"/>
  <c r="G957" i="25" s="1"/>
  <c r="AO956" i="25"/>
  <c r="AN956" i="25" s="1"/>
  <c r="AQ957" i="25" s="1"/>
  <c r="AP957" i="25" s="1"/>
  <c r="AR955" i="25"/>
  <c r="AM956" i="25"/>
  <c r="AL956" i="25" s="1"/>
  <c r="V179" i="22"/>
  <c r="U179" i="22" s="1"/>
  <c r="X180" i="22" s="1"/>
  <c r="W180" i="22" s="1"/>
  <c r="T179" i="22"/>
  <c r="S179" i="22" s="1"/>
  <c r="AO957" i="25" l="1"/>
  <c r="AN957" i="25" s="1"/>
  <c r="AQ958" i="25" s="1"/>
  <c r="AP958" i="25" s="1"/>
  <c r="AR956" i="25"/>
  <c r="AM957" i="25"/>
  <c r="AL957" i="25" s="1"/>
  <c r="I956" i="25"/>
  <c r="L957" i="25" s="1"/>
  <c r="K957" i="25" s="1"/>
  <c r="D957" i="25"/>
  <c r="C957" i="25" s="1"/>
  <c r="F957" i="25"/>
  <c r="E957" i="25" s="1"/>
  <c r="H958" i="25" s="1"/>
  <c r="G958" i="25" s="1"/>
  <c r="V180" i="22"/>
  <c r="U180" i="22" s="1"/>
  <c r="X181" i="22" s="1"/>
  <c r="W181" i="22" s="1"/>
  <c r="T180" i="22"/>
  <c r="S180" i="22" s="1"/>
  <c r="AO958" i="25" l="1"/>
  <c r="AN958" i="25" s="1"/>
  <c r="AQ959" i="25" s="1"/>
  <c r="AP959" i="25" s="1"/>
  <c r="AM958" i="25"/>
  <c r="AL958" i="25" s="1"/>
  <c r="AR957" i="25"/>
  <c r="D958" i="25"/>
  <c r="C958" i="25" s="1"/>
  <c r="I957" i="25"/>
  <c r="L958" i="25" s="1"/>
  <c r="K958" i="25" s="1"/>
  <c r="F958" i="25"/>
  <c r="E958" i="25" s="1"/>
  <c r="H959" i="25" s="1"/>
  <c r="G959" i="25" s="1"/>
  <c r="T181" i="22"/>
  <c r="S181" i="22" s="1"/>
  <c r="V181" i="22"/>
  <c r="U181" i="22" s="1"/>
  <c r="I958" i="25" l="1"/>
  <c r="L959" i="25" s="1"/>
  <c r="K959" i="25" s="1"/>
  <c r="D959" i="25"/>
  <c r="C959" i="25" s="1"/>
  <c r="F959" i="25"/>
  <c r="E959" i="25" s="1"/>
  <c r="H960" i="25" s="1"/>
  <c r="G960" i="25" s="1"/>
  <c r="AO959" i="25"/>
  <c r="AN959" i="25" s="1"/>
  <c r="AQ960" i="25" s="1"/>
  <c r="AP960" i="25" s="1"/>
  <c r="AR958" i="25"/>
  <c r="AM959" i="25"/>
  <c r="AL959" i="25" s="1"/>
  <c r="X182" i="22"/>
  <c r="W182" i="22" s="1"/>
  <c r="V182" i="22"/>
  <c r="U182" i="22" s="1"/>
  <c r="T182" i="22"/>
  <c r="S182" i="22" s="1"/>
  <c r="AO960" i="25" l="1"/>
  <c r="AN960" i="25" s="1"/>
  <c r="AQ961" i="25" s="1"/>
  <c r="AP961" i="25" s="1"/>
  <c r="AR959" i="25"/>
  <c r="AM960" i="25"/>
  <c r="AL960" i="25" s="1"/>
  <c r="I959" i="25"/>
  <c r="L960" i="25" s="1"/>
  <c r="K960" i="25" s="1"/>
  <c r="F960" i="25"/>
  <c r="E960" i="25" s="1"/>
  <c r="H961" i="25" s="1"/>
  <c r="G961" i="25" s="1"/>
  <c r="D960" i="25"/>
  <c r="C960" i="25" s="1"/>
  <c r="X183" i="22"/>
  <c r="W183" i="22" s="1"/>
  <c r="V183" i="22"/>
  <c r="U183" i="22" s="1"/>
  <c r="T183" i="22"/>
  <c r="S183" i="22" s="1"/>
  <c r="AR960" i="25" l="1"/>
  <c r="AM961" i="25"/>
  <c r="AL961" i="25" s="1"/>
  <c r="AO961" i="25"/>
  <c r="AN961" i="25" s="1"/>
  <c r="AQ962" i="25" s="1"/>
  <c r="AP962" i="25" s="1"/>
  <c r="F961" i="25"/>
  <c r="E961" i="25" s="1"/>
  <c r="H962" i="25" s="1"/>
  <c r="G962" i="25" s="1"/>
  <c r="I960" i="25"/>
  <c r="L961" i="25" s="1"/>
  <c r="K961" i="25" s="1"/>
  <c r="D961" i="25"/>
  <c r="C961" i="25" s="1"/>
  <c r="X184" i="22"/>
  <c r="W184" i="22" s="1"/>
  <c r="T184" i="22"/>
  <c r="S184" i="22" s="1"/>
  <c r="V184" i="22"/>
  <c r="U184" i="22" s="1"/>
  <c r="F962" i="25" l="1"/>
  <c r="E962" i="25" s="1"/>
  <c r="H963" i="25" s="1"/>
  <c r="G963" i="25" s="1"/>
  <c r="I961" i="25"/>
  <c r="L962" i="25" s="1"/>
  <c r="K962" i="25" s="1"/>
  <c r="D962" i="25"/>
  <c r="C962" i="25" s="1"/>
  <c r="AM962" i="25"/>
  <c r="AL962" i="25" s="1"/>
  <c r="AO962" i="25"/>
  <c r="AN962" i="25" s="1"/>
  <c r="AQ963" i="25" s="1"/>
  <c r="AP963" i="25" s="1"/>
  <c r="AR961" i="25"/>
  <c r="X185" i="22"/>
  <c r="W185" i="22" s="1"/>
  <c r="V185" i="22"/>
  <c r="U185" i="22" s="1"/>
  <c r="T185" i="22"/>
  <c r="S185" i="22" s="1"/>
  <c r="AM963" i="25" l="1"/>
  <c r="AL963" i="25" s="1"/>
  <c r="AR962" i="25"/>
  <c r="AO963" i="25"/>
  <c r="AN963" i="25" s="1"/>
  <c r="AQ964" i="25" s="1"/>
  <c r="AP964" i="25" s="1"/>
  <c r="F963" i="25"/>
  <c r="E963" i="25" s="1"/>
  <c r="H964" i="25" s="1"/>
  <c r="G964" i="25" s="1"/>
  <c r="I962" i="25"/>
  <c r="L963" i="25" s="1"/>
  <c r="K963" i="25" s="1"/>
  <c r="D963" i="25"/>
  <c r="C963" i="25" s="1"/>
  <c r="X186" i="22"/>
  <c r="W186" i="22" s="1"/>
  <c r="V186" i="22"/>
  <c r="U186" i="22" s="1"/>
  <c r="T186" i="22"/>
  <c r="S186" i="22" s="1"/>
  <c r="F964" i="25" l="1"/>
  <c r="E964" i="25" s="1"/>
  <c r="H965" i="25" s="1"/>
  <c r="G965" i="25" s="1"/>
  <c r="I963" i="25"/>
  <c r="L964" i="25" s="1"/>
  <c r="K964" i="25" s="1"/>
  <c r="D964" i="25"/>
  <c r="C964" i="25" s="1"/>
  <c r="AO964" i="25"/>
  <c r="AN964" i="25" s="1"/>
  <c r="AQ965" i="25" s="1"/>
  <c r="AP965" i="25" s="1"/>
  <c r="AR963" i="25"/>
  <c r="AM964" i="25"/>
  <c r="AL964" i="25" s="1"/>
  <c r="X187" i="22"/>
  <c r="W187" i="22" s="1"/>
  <c r="T187" i="22"/>
  <c r="S187" i="22" s="1"/>
  <c r="V187" i="22"/>
  <c r="U187" i="22" s="1"/>
  <c r="F965" i="25" l="1"/>
  <c r="E965" i="25" s="1"/>
  <c r="H966" i="25" s="1"/>
  <c r="G966" i="25" s="1"/>
  <c r="I964" i="25"/>
  <c r="L965" i="25" s="1"/>
  <c r="K965" i="25" s="1"/>
  <c r="D965" i="25"/>
  <c r="C965" i="25" s="1"/>
  <c r="AO965" i="25"/>
  <c r="AN965" i="25" s="1"/>
  <c r="AQ966" i="25" s="1"/>
  <c r="AP966" i="25" s="1"/>
  <c r="AR964" i="25"/>
  <c r="AM965" i="25"/>
  <c r="AL965" i="25" s="1"/>
  <c r="X188" i="22"/>
  <c r="W188" i="22" s="1"/>
  <c r="T188" i="22"/>
  <c r="S188" i="22" s="1"/>
  <c r="V188" i="22"/>
  <c r="U188" i="22" s="1"/>
  <c r="X189" i="22" l="1"/>
  <c r="W189" i="22" s="1"/>
  <c r="I965" i="25"/>
  <c r="L966" i="25" s="1"/>
  <c r="K966" i="25" s="1"/>
  <c r="D966" i="25"/>
  <c r="C966" i="25" s="1"/>
  <c r="F966" i="25"/>
  <c r="E966" i="25" s="1"/>
  <c r="H967" i="25" s="1"/>
  <c r="G967" i="25" s="1"/>
  <c r="AM966" i="25"/>
  <c r="AL966" i="25" s="1"/>
  <c r="AO966" i="25"/>
  <c r="AN966" i="25" s="1"/>
  <c r="AQ967" i="25" s="1"/>
  <c r="AP967" i="25" s="1"/>
  <c r="AR965" i="25"/>
  <c r="V189" i="22"/>
  <c r="U189" i="22" s="1"/>
  <c r="T189" i="22"/>
  <c r="S189" i="22" s="1"/>
  <c r="AO967" i="25" l="1"/>
  <c r="AN967" i="25" s="1"/>
  <c r="AQ968" i="25" s="1"/>
  <c r="AP968" i="25" s="1"/>
  <c r="AM967" i="25"/>
  <c r="AL967" i="25" s="1"/>
  <c r="AR966" i="25"/>
  <c r="F967" i="25"/>
  <c r="E967" i="25" s="1"/>
  <c r="H968" i="25" s="1"/>
  <c r="G968" i="25" s="1"/>
  <c r="I966" i="25"/>
  <c r="L967" i="25" s="1"/>
  <c r="K967" i="25" s="1"/>
  <c r="D967" i="25"/>
  <c r="C967" i="25" s="1"/>
  <c r="T190" i="22"/>
  <c r="S190" i="22" s="1"/>
  <c r="V190" i="22"/>
  <c r="U190" i="22" s="1"/>
  <c r="X190" i="22"/>
  <c r="W190" i="22" s="1"/>
  <c r="D968" i="25" l="1"/>
  <c r="C968" i="25" s="1"/>
  <c r="F968" i="25"/>
  <c r="E968" i="25" s="1"/>
  <c r="H969" i="25" s="1"/>
  <c r="G969" i="25" s="1"/>
  <c r="I967" i="25"/>
  <c r="L968" i="25" s="1"/>
  <c r="K968" i="25" s="1"/>
  <c r="AM968" i="25"/>
  <c r="AL968" i="25" s="1"/>
  <c r="AO968" i="25"/>
  <c r="AN968" i="25" s="1"/>
  <c r="AQ969" i="25" s="1"/>
  <c r="AP969" i="25" s="1"/>
  <c r="AR967" i="25"/>
  <c r="X191" i="22"/>
  <c r="W191" i="22" s="1"/>
  <c r="V191" i="22"/>
  <c r="U191" i="22" s="1"/>
  <c r="T191" i="22"/>
  <c r="S191" i="22" s="1"/>
  <c r="AO969" i="25" l="1"/>
  <c r="AN969" i="25" s="1"/>
  <c r="AQ970" i="25" s="1"/>
  <c r="AP970" i="25" s="1"/>
  <c r="AR968" i="25"/>
  <c r="AM969" i="25"/>
  <c r="AL969" i="25" s="1"/>
  <c r="F969" i="25"/>
  <c r="E969" i="25" s="1"/>
  <c r="H970" i="25" s="1"/>
  <c r="G970" i="25" s="1"/>
  <c r="I968" i="25"/>
  <c r="L969" i="25" s="1"/>
  <c r="K969" i="25" s="1"/>
  <c r="D969" i="25"/>
  <c r="C969" i="25" s="1"/>
  <c r="X192" i="22"/>
  <c r="W192" i="22" s="1"/>
  <c r="T192" i="22"/>
  <c r="S192" i="22" s="1"/>
  <c r="V192" i="22"/>
  <c r="U192" i="22" s="1"/>
  <c r="AM970" i="25" l="1"/>
  <c r="AL970" i="25" s="1"/>
  <c r="AR969" i="25"/>
  <c r="AO970" i="25"/>
  <c r="AN970" i="25" s="1"/>
  <c r="AQ971" i="25" s="1"/>
  <c r="AP971" i="25" s="1"/>
  <c r="F970" i="25"/>
  <c r="E970" i="25" s="1"/>
  <c r="H971" i="25" s="1"/>
  <c r="G971" i="25" s="1"/>
  <c r="I969" i="25"/>
  <c r="L970" i="25" s="1"/>
  <c r="K970" i="25" s="1"/>
  <c r="D970" i="25"/>
  <c r="C970" i="25" s="1"/>
  <c r="X193" i="22"/>
  <c r="W193" i="22" s="1"/>
  <c r="T193" i="22"/>
  <c r="S193" i="22" s="1"/>
  <c r="V193" i="22"/>
  <c r="U193" i="22" s="1"/>
  <c r="F971" i="25" l="1"/>
  <c r="E971" i="25" s="1"/>
  <c r="H972" i="25" s="1"/>
  <c r="G972" i="25" s="1"/>
  <c r="D971" i="25"/>
  <c r="C971" i="25" s="1"/>
  <c r="I970" i="25"/>
  <c r="L971" i="25" s="1"/>
  <c r="K971" i="25" s="1"/>
  <c r="AO971" i="25"/>
  <c r="AN971" i="25" s="1"/>
  <c r="AQ972" i="25" s="1"/>
  <c r="AP972" i="25" s="1"/>
  <c r="AR970" i="25"/>
  <c r="AM971" i="25"/>
  <c r="AL971" i="25" s="1"/>
  <c r="X194" i="22"/>
  <c r="W194" i="22" s="1"/>
  <c r="V194" i="22"/>
  <c r="U194" i="22" s="1"/>
  <c r="T194" i="22"/>
  <c r="S194" i="22" s="1"/>
  <c r="AO972" i="25" l="1"/>
  <c r="AN972" i="25" s="1"/>
  <c r="AQ973" i="25" s="1"/>
  <c r="AP973" i="25" s="1"/>
  <c r="AR971" i="25"/>
  <c r="AM972" i="25"/>
  <c r="AL972" i="25" s="1"/>
  <c r="F972" i="25"/>
  <c r="E972" i="25" s="1"/>
  <c r="H973" i="25" s="1"/>
  <c r="G973" i="25" s="1"/>
  <c r="D972" i="25"/>
  <c r="C972" i="25" s="1"/>
  <c r="I971" i="25"/>
  <c r="L972" i="25" s="1"/>
  <c r="K972" i="25" s="1"/>
  <c r="X195" i="22"/>
  <c r="W195" i="22" s="1"/>
  <c r="V195" i="22"/>
  <c r="U195" i="22" s="1"/>
  <c r="T195" i="22"/>
  <c r="S195" i="22" s="1"/>
  <c r="AM973" i="25" l="1"/>
  <c r="AL973" i="25" s="1"/>
  <c r="AO973" i="25"/>
  <c r="AN973" i="25" s="1"/>
  <c r="AQ974" i="25" s="1"/>
  <c r="AP974" i="25" s="1"/>
  <c r="AR972" i="25"/>
  <c r="F973" i="25"/>
  <c r="E973" i="25" s="1"/>
  <c r="H974" i="25" s="1"/>
  <c r="G974" i="25" s="1"/>
  <c r="I972" i="25"/>
  <c r="L973" i="25" s="1"/>
  <c r="K973" i="25" s="1"/>
  <c r="D973" i="25"/>
  <c r="C973" i="25" s="1"/>
  <c r="X196" i="22"/>
  <c r="W196" i="22" s="1"/>
  <c r="V196" i="22"/>
  <c r="U196" i="22" s="1"/>
  <c r="T196" i="22"/>
  <c r="S196" i="22" s="1"/>
  <c r="D974" i="25" l="1"/>
  <c r="C974" i="25" s="1"/>
  <c r="F974" i="25"/>
  <c r="E974" i="25" s="1"/>
  <c r="H975" i="25" s="1"/>
  <c r="G975" i="25" s="1"/>
  <c r="I973" i="25"/>
  <c r="L974" i="25" s="1"/>
  <c r="K974" i="25" s="1"/>
  <c r="AM974" i="25"/>
  <c r="AL974" i="25" s="1"/>
  <c r="AO974" i="25"/>
  <c r="AN974" i="25" s="1"/>
  <c r="AQ975" i="25" s="1"/>
  <c r="AP975" i="25" s="1"/>
  <c r="AR973" i="25"/>
  <c r="X197" i="22"/>
  <c r="W197" i="22" s="1"/>
  <c r="T197" i="22"/>
  <c r="S197" i="22" s="1"/>
  <c r="V197" i="22"/>
  <c r="U197" i="22" s="1"/>
  <c r="AR974" i="25" l="1"/>
  <c r="AM975" i="25"/>
  <c r="AL975" i="25" s="1"/>
  <c r="AO975" i="25"/>
  <c r="AN975" i="25" s="1"/>
  <c r="AQ976" i="25" s="1"/>
  <c r="AP976" i="25" s="1"/>
  <c r="I974" i="25"/>
  <c r="L975" i="25" s="1"/>
  <c r="K975" i="25" s="1"/>
  <c r="D975" i="25"/>
  <c r="C975" i="25" s="1"/>
  <c r="F975" i="25"/>
  <c r="E975" i="25" s="1"/>
  <c r="H976" i="25" s="1"/>
  <c r="G976" i="25" s="1"/>
  <c r="X198" i="22"/>
  <c r="W198" i="22" s="1"/>
  <c r="T198" i="22"/>
  <c r="S198" i="22" s="1"/>
  <c r="V198" i="22"/>
  <c r="U198" i="22" s="1"/>
  <c r="X199" i="22" l="1"/>
  <c r="W199" i="22" s="1"/>
  <c r="AO976" i="25"/>
  <c r="AN976" i="25" s="1"/>
  <c r="AQ977" i="25" s="1"/>
  <c r="AP977" i="25" s="1"/>
  <c r="AR975" i="25"/>
  <c r="AM976" i="25"/>
  <c r="AL976" i="25" s="1"/>
  <c r="I975" i="25"/>
  <c r="L976" i="25" s="1"/>
  <c r="K976" i="25" s="1"/>
  <c r="D976" i="25"/>
  <c r="C976" i="25" s="1"/>
  <c r="F976" i="25"/>
  <c r="E976" i="25" s="1"/>
  <c r="H977" i="25" s="1"/>
  <c r="G977" i="25" s="1"/>
  <c r="V199" i="22"/>
  <c r="U199" i="22" s="1"/>
  <c r="T199" i="22"/>
  <c r="S199" i="22" s="1"/>
  <c r="X200" i="22" l="1"/>
  <c r="W200" i="22" s="1"/>
  <c r="AM977" i="25"/>
  <c r="AL977" i="25" s="1"/>
  <c r="AO977" i="25"/>
  <c r="AN977" i="25" s="1"/>
  <c r="AQ978" i="25" s="1"/>
  <c r="AP978" i="25" s="1"/>
  <c r="AR976" i="25"/>
  <c r="F977" i="25"/>
  <c r="E977" i="25" s="1"/>
  <c r="H978" i="25" s="1"/>
  <c r="G978" i="25" s="1"/>
  <c r="I976" i="25"/>
  <c r="L977" i="25" s="1"/>
  <c r="K977" i="25" s="1"/>
  <c r="D977" i="25"/>
  <c r="C977" i="25" s="1"/>
  <c r="T200" i="22"/>
  <c r="S200" i="22" s="1"/>
  <c r="V200" i="22"/>
  <c r="U200" i="22" s="1"/>
  <c r="X201" i="22" s="1"/>
  <c r="W201" i="22" s="1"/>
  <c r="F978" i="25" l="1"/>
  <c r="E978" i="25" s="1"/>
  <c r="H979" i="25" s="1"/>
  <c r="G979" i="25" s="1"/>
  <c r="I977" i="25"/>
  <c r="L978" i="25" s="1"/>
  <c r="K978" i="25" s="1"/>
  <c r="D978" i="25"/>
  <c r="C978" i="25" s="1"/>
  <c r="AR977" i="25"/>
  <c r="AO978" i="25"/>
  <c r="AN978" i="25" s="1"/>
  <c r="AQ979" i="25" s="1"/>
  <c r="AP979" i="25" s="1"/>
  <c r="AM978" i="25"/>
  <c r="AL978" i="25" s="1"/>
  <c r="V201" i="22"/>
  <c r="U201" i="22" s="1"/>
  <c r="X202" i="22" s="1"/>
  <c r="W202" i="22" s="1"/>
  <c r="T201" i="22"/>
  <c r="S201" i="22" s="1"/>
  <c r="I978" i="25" l="1"/>
  <c r="L979" i="25" s="1"/>
  <c r="K979" i="25" s="1"/>
  <c r="F979" i="25"/>
  <c r="E979" i="25" s="1"/>
  <c r="H980" i="25" s="1"/>
  <c r="G980" i="25" s="1"/>
  <c r="D979" i="25"/>
  <c r="C979" i="25" s="1"/>
  <c r="AO979" i="25"/>
  <c r="AN979" i="25" s="1"/>
  <c r="AQ980" i="25" s="1"/>
  <c r="AP980" i="25" s="1"/>
  <c r="AM979" i="25"/>
  <c r="AL979" i="25" s="1"/>
  <c r="AR978" i="25"/>
  <c r="V202" i="22"/>
  <c r="U202" i="22" s="1"/>
  <c r="X203" i="22" s="1"/>
  <c r="W203" i="22" s="1"/>
  <c r="T202" i="22"/>
  <c r="S202" i="22" s="1"/>
  <c r="D980" i="25" l="1"/>
  <c r="C980" i="25" s="1"/>
  <c r="I979" i="25"/>
  <c r="L980" i="25" s="1"/>
  <c r="K980" i="25" s="1"/>
  <c r="F980" i="25"/>
  <c r="E980" i="25" s="1"/>
  <c r="H981" i="25" s="1"/>
  <c r="G981" i="25" s="1"/>
  <c r="AM980" i="25"/>
  <c r="AL980" i="25" s="1"/>
  <c r="AR979" i="25"/>
  <c r="AO980" i="25"/>
  <c r="AN980" i="25" s="1"/>
  <c r="AQ981" i="25" s="1"/>
  <c r="AP981" i="25" s="1"/>
  <c r="T203" i="22"/>
  <c r="S203" i="22" s="1"/>
  <c r="V203" i="22"/>
  <c r="U203" i="22" s="1"/>
  <c r="X204" i="22" s="1"/>
  <c r="W204" i="22" s="1"/>
  <c r="AM981" i="25" l="1"/>
  <c r="AL981" i="25" s="1"/>
  <c r="AR980" i="25"/>
  <c r="AO981" i="25"/>
  <c r="AN981" i="25" s="1"/>
  <c r="F981" i="25"/>
  <c r="E981" i="25" s="1"/>
  <c r="H982" i="25" s="1"/>
  <c r="G982" i="25" s="1"/>
  <c r="D981" i="25"/>
  <c r="C981" i="25" s="1"/>
  <c r="I980" i="25"/>
  <c r="L981" i="25" s="1"/>
  <c r="K981" i="25" s="1"/>
  <c r="V204" i="22"/>
  <c r="U204" i="22" s="1"/>
  <c r="X205" i="22" s="1"/>
  <c r="W205" i="22" s="1"/>
  <c r="T204" i="22"/>
  <c r="S204" i="22" s="1"/>
  <c r="AQ982" i="25" l="1"/>
  <c r="AP982" i="25" s="1"/>
  <c r="I981" i="25"/>
  <c r="L982" i="25" s="1"/>
  <c r="K982" i="25" s="1"/>
  <c r="F982" i="25"/>
  <c r="E982" i="25" s="1"/>
  <c r="H983" i="25" s="1"/>
  <c r="G983" i="25" s="1"/>
  <c r="D982" i="25"/>
  <c r="C982" i="25" s="1"/>
  <c r="AM982" i="25"/>
  <c r="AL982" i="25" s="1"/>
  <c r="AR981" i="25"/>
  <c r="AO982" i="25"/>
  <c r="AN982" i="25" s="1"/>
  <c r="AQ983" i="25" s="1"/>
  <c r="AP983" i="25" s="1"/>
  <c r="T205" i="22"/>
  <c r="S205" i="22" s="1"/>
  <c r="V205" i="22"/>
  <c r="U205" i="22" s="1"/>
  <c r="X206" i="22" s="1"/>
  <c r="W206" i="22" s="1"/>
  <c r="AR982" i="25" l="1"/>
  <c r="AO983" i="25"/>
  <c r="AN983" i="25" s="1"/>
  <c r="AQ984" i="25" s="1"/>
  <c r="AP984" i="25" s="1"/>
  <c r="AM983" i="25"/>
  <c r="AL983" i="25" s="1"/>
  <c r="I982" i="25"/>
  <c r="L983" i="25" s="1"/>
  <c r="K983" i="25" s="1"/>
  <c r="F983" i="25"/>
  <c r="E983" i="25" s="1"/>
  <c r="H984" i="25" s="1"/>
  <c r="G984" i="25" s="1"/>
  <c r="D983" i="25"/>
  <c r="C983" i="25" s="1"/>
  <c r="T206" i="22"/>
  <c r="S206" i="22" s="1"/>
  <c r="V206" i="22"/>
  <c r="U206" i="22" s="1"/>
  <c r="X207" i="22" s="1"/>
  <c r="W207" i="22" s="1"/>
  <c r="AM984" i="25" l="1"/>
  <c r="AL984" i="25" s="1"/>
  <c r="AR983" i="25"/>
  <c r="AO984" i="25"/>
  <c r="AN984" i="25" s="1"/>
  <c r="AQ985" i="25" s="1"/>
  <c r="AP985" i="25" s="1"/>
  <c r="D984" i="25"/>
  <c r="C984" i="25" s="1"/>
  <c r="I983" i="25"/>
  <c r="L984" i="25" s="1"/>
  <c r="K984" i="25" s="1"/>
  <c r="F984" i="25"/>
  <c r="E984" i="25" s="1"/>
  <c r="H985" i="25" s="1"/>
  <c r="G985" i="25" s="1"/>
  <c r="T207" i="22"/>
  <c r="S207" i="22" s="1"/>
  <c r="V207" i="22"/>
  <c r="U207" i="22" s="1"/>
  <c r="X208" i="22" s="1"/>
  <c r="W208" i="22" s="1"/>
  <c r="F985" i="25" l="1"/>
  <c r="E985" i="25" s="1"/>
  <c r="H986" i="25" s="1"/>
  <c r="G986" i="25" s="1"/>
  <c r="D985" i="25"/>
  <c r="C985" i="25" s="1"/>
  <c r="I984" i="25"/>
  <c r="L985" i="25" s="1"/>
  <c r="K985" i="25" s="1"/>
  <c r="AO985" i="25"/>
  <c r="AN985" i="25" s="1"/>
  <c r="AQ986" i="25" s="1"/>
  <c r="AP986" i="25" s="1"/>
  <c r="AM985" i="25"/>
  <c r="AL985" i="25" s="1"/>
  <c r="AR984" i="25"/>
  <c r="V208" i="22"/>
  <c r="U208" i="22" s="1"/>
  <c r="T208" i="22"/>
  <c r="S208" i="22" s="1"/>
  <c r="D986" i="25" l="1"/>
  <c r="C986" i="25" s="1"/>
  <c r="F986" i="25"/>
  <c r="E986" i="25" s="1"/>
  <c r="H987" i="25" s="1"/>
  <c r="G987" i="25" s="1"/>
  <c r="I985" i="25"/>
  <c r="L986" i="25" s="1"/>
  <c r="K986" i="25" s="1"/>
  <c r="AR985" i="25"/>
  <c r="AO986" i="25"/>
  <c r="AN986" i="25" s="1"/>
  <c r="AQ987" i="25" s="1"/>
  <c r="AP987" i="25" s="1"/>
  <c r="AM986" i="25"/>
  <c r="AL986" i="25" s="1"/>
  <c r="T209" i="22"/>
  <c r="S209" i="22" s="1"/>
  <c r="V209" i="22"/>
  <c r="U209" i="22" s="1"/>
  <c r="X209" i="22"/>
  <c r="W209" i="22" s="1"/>
  <c r="AM987" i="25" l="1"/>
  <c r="AL987" i="25" s="1"/>
  <c r="AR986" i="25"/>
  <c r="AO987" i="25"/>
  <c r="AN987" i="25" s="1"/>
  <c r="AQ988" i="25" s="1"/>
  <c r="AP988" i="25" s="1"/>
  <c r="I986" i="25"/>
  <c r="L987" i="25" s="1"/>
  <c r="K987" i="25" s="1"/>
  <c r="F987" i="25"/>
  <c r="E987" i="25" s="1"/>
  <c r="H988" i="25" s="1"/>
  <c r="G988" i="25" s="1"/>
  <c r="D987" i="25"/>
  <c r="C987" i="25" s="1"/>
  <c r="X210" i="22"/>
  <c r="W210" i="22" s="1"/>
  <c r="T210" i="22"/>
  <c r="S210" i="22" s="1"/>
  <c r="V210" i="22"/>
  <c r="U210" i="22" s="1"/>
  <c r="F988" i="25" l="1"/>
  <c r="E988" i="25" s="1"/>
  <c r="H989" i="25" s="1"/>
  <c r="G989" i="25" s="1"/>
  <c r="D988" i="25"/>
  <c r="C988" i="25" s="1"/>
  <c r="I987" i="25"/>
  <c r="L988" i="25" s="1"/>
  <c r="K988" i="25" s="1"/>
  <c r="AO988" i="25"/>
  <c r="AN988" i="25" s="1"/>
  <c r="AM988" i="25"/>
  <c r="AL988" i="25" s="1"/>
  <c r="AR987" i="25"/>
  <c r="X211" i="22"/>
  <c r="W211" i="22" s="1"/>
  <c r="T211" i="22"/>
  <c r="S211" i="22" s="1"/>
  <c r="V211" i="22"/>
  <c r="U211" i="22" s="1"/>
  <c r="AQ989" i="25" l="1"/>
  <c r="AP989" i="25" s="1"/>
  <c r="I988" i="25"/>
  <c r="L989" i="25" s="1"/>
  <c r="K989" i="25" s="1"/>
  <c r="D989" i="25"/>
  <c r="C989" i="25" s="1"/>
  <c r="F989" i="25"/>
  <c r="E989" i="25" s="1"/>
  <c r="H990" i="25" s="1"/>
  <c r="G990" i="25" s="1"/>
  <c r="AM989" i="25"/>
  <c r="AL989" i="25" s="1"/>
  <c r="AR988" i="25"/>
  <c r="AO989" i="25"/>
  <c r="AN989" i="25" s="1"/>
  <c r="AQ990" i="25" s="1"/>
  <c r="AP990" i="25" s="1"/>
  <c r="X212" i="22"/>
  <c r="W212" i="22" s="1"/>
  <c r="T212" i="22"/>
  <c r="S212" i="22" s="1"/>
  <c r="V212" i="22"/>
  <c r="U212" i="22" s="1"/>
  <c r="D990" i="25" l="1"/>
  <c r="C990" i="25" s="1"/>
  <c r="I989" i="25"/>
  <c r="L990" i="25" s="1"/>
  <c r="K990" i="25" s="1"/>
  <c r="F990" i="25"/>
  <c r="E990" i="25" s="1"/>
  <c r="H991" i="25" s="1"/>
  <c r="G991" i="25" s="1"/>
  <c r="AM990" i="25"/>
  <c r="AL990" i="25" s="1"/>
  <c r="AO990" i="25"/>
  <c r="AN990" i="25" s="1"/>
  <c r="AQ991" i="25" s="1"/>
  <c r="AP991" i="25" s="1"/>
  <c r="AR989" i="25"/>
  <c r="X213" i="22"/>
  <c r="W213" i="22" s="1"/>
  <c r="T213" i="22"/>
  <c r="S213" i="22" s="1"/>
  <c r="V213" i="22"/>
  <c r="U213" i="22" s="1"/>
  <c r="AM991" i="25" l="1"/>
  <c r="AL991" i="25" s="1"/>
  <c r="AO991" i="25"/>
  <c r="AN991" i="25" s="1"/>
  <c r="AQ992" i="25" s="1"/>
  <c r="AP992" i="25" s="1"/>
  <c r="AR990" i="25"/>
  <c r="D991" i="25"/>
  <c r="C991" i="25" s="1"/>
  <c r="I990" i="25"/>
  <c r="L991" i="25" s="1"/>
  <c r="K991" i="25" s="1"/>
  <c r="F991" i="25"/>
  <c r="E991" i="25" s="1"/>
  <c r="H992" i="25" s="1"/>
  <c r="G992" i="25" s="1"/>
  <c r="X214" i="22"/>
  <c r="W214" i="22" s="1"/>
  <c r="V214" i="22"/>
  <c r="U214" i="22" s="1"/>
  <c r="T214" i="22"/>
  <c r="S214" i="22" s="1"/>
  <c r="D992" i="25" l="1"/>
  <c r="C992" i="25" s="1"/>
  <c r="I991" i="25"/>
  <c r="L992" i="25" s="1"/>
  <c r="K992" i="25" s="1"/>
  <c r="F992" i="25"/>
  <c r="E992" i="25" s="1"/>
  <c r="H993" i="25" s="1"/>
  <c r="G993" i="25" s="1"/>
  <c r="AM992" i="25"/>
  <c r="AL992" i="25" s="1"/>
  <c r="AO992" i="25"/>
  <c r="AN992" i="25" s="1"/>
  <c r="AQ993" i="25" s="1"/>
  <c r="AP993" i="25" s="1"/>
  <c r="AR991" i="25"/>
  <c r="X215" i="22"/>
  <c r="W215" i="22" s="1"/>
  <c r="T215" i="22"/>
  <c r="S215" i="22" s="1"/>
  <c r="V215" i="22"/>
  <c r="U215" i="22" s="1"/>
  <c r="X216" i="22" l="1"/>
  <c r="W216" i="22" s="1"/>
  <c r="AO993" i="25"/>
  <c r="AN993" i="25" s="1"/>
  <c r="AQ994" i="25" s="1"/>
  <c r="AP994" i="25" s="1"/>
  <c r="AR992" i="25"/>
  <c r="AM993" i="25"/>
  <c r="AL993" i="25" s="1"/>
  <c r="F993" i="25"/>
  <c r="E993" i="25" s="1"/>
  <c r="H994" i="25" s="1"/>
  <c r="G994" i="25" s="1"/>
  <c r="D993" i="25"/>
  <c r="C993" i="25" s="1"/>
  <c r="I992" i="25"/>
  <c r="L993" i="25" s="1"/>
  <c r="K993" i="25" s="1"/>
  <c r="T216" i="22"/>
  <c r="S216" i="22" s="1"/>
  <c r="V216" i="22"/>
  <c r="U216" i="22" s="1"/>
  <c r="X217" i="22" l="1"/>
  <c r="W217" i="22" s="1"/>
  <c r="AR993" i="25"/>
  <c r="AM994" i="25"/>
  <c r="AL994" i="25" s="1"/>
  <c r="AO994" i="25"/>
  <c r="AN994" i="25" s="1"/>
  <c r="AQ995" i="25" s="1"/>
  <c r="AP995" i="25" s="1"/>
  <c r="D994" i="25"/>
  <c r="C994" i="25" s="1"/>
  <c r="I993" i="25"/>
  <c r="L994" i="25" s="1"/>
  <c r="K994" i="25" s="1"/>
  <c r="F994" i="25"/>
  <c r="E994" i="25" s="1"/>
  <c r="H995" i="25" s="1"/>
  <c r="G995" i="25" s="1"/>
  <c r="V217" i="22"/>
  <c r="U217" i="22" s="1"/>
  <c r="T217" i="22"/>
  <c r="S217" i="22" s="1"/>
  <c r="X218" i="22" l="1"/>
  <c r="W218" i="22" s="1"/>
  <c r="F995" i="25"/>
  <c r="E995" i="25" s="1"/>
  <c r="H996" i="25" s="1"/>
  <c r="G996" i="25" s="1"/>
  <c r="D995" i="25"/>
  <c r="C995" i="25" s="1"/>
  <c r="I994" i="25"/>
  <c r="L995" i="25" s="1"/>
  <c r="K995" i="25" s="1"/>
  <c r="AR994" i="25"/>
  <c r="AM995" i="25"/>
  <c r="AL995" i="25" s="1"/>
  <c r="AO995" i="25"/>
  <c r="AN995" i="25" s="1"/>
  <c r="AQ996" i="25" s="1"/>
  <c r="AP996" i="25" s="1"/>
  <c r="V218" i="22"/>
  <c r="U218" i="22" s="1"/>
  <c r="X219" i="22" s="1"/>
  <c r="W219" i="22" s="1"/>
  <c r="T218" i="22"/>
  <c r="S218" i="22" s="1"/>
  <c r="I995" i="25" l="1"/>
  <c r="L996" i="25" s="1"/>
  <c r="K996" i="25" s="1"/>
  <c r="D996" i="25"/>
  <c r="C996" i="25" s="1"/>
  <c r="F996" i="25"/>
  <c r="E996" i="25" s="1"/>
  <c r="H997" i="25" s="1"/>
  <c r="G997" i="25" s="1"/>
  <c r="AM996" i="25"/>
  <c r="AL996" i="25" s="1"/>
  <c r="AO996" i="25"/>
  <c r="AN996" i="25" s="1"/>
  <c r="AQ997" i="25" s="1"/>
  <c r="AP997" i="25" s="1"/>
  <c r="AR995" i="25"/>
  <c r="V219" i="22"/>
  <c r="U219" i="22" s="1"/>
  <c r="X220" i="22" s="1"/>
  <c r="W220" i="22" s="1"/>
  <c r="T219" i="22"/>
  <c r="S219" i="22" s="1"/>
  <c r="AR996" i="25" l="1"/>
  <c r="AM997" i="25"/>
  <c r="AL997" i="25" s="1"/>
  <c r="AO997" i="25"/>
  <c r="AN997" i="25" s="1"/>
  <c r="AQ998" i="25" s="1"/>
  <c r="AP998" i="25" s="1"/>
  <c r="D997" i="25"/>
  <c r="C997" i="25" s="1"/>
  <c r="I996" i="25"/>
  <c r="L997" i="25" s="1"/>
  <c r="K997" i="25" s="1"/>
  <c r="F997" i="25"/>
  <c r="E997" i="25" s="1"/>
  <c r="H998" i="25" s="1"/>
  <c r="G998" i="25" s="1"/>
  <c r="T220" i="22"/>
  <c r="S220" i="22" s="1"/>
  <c r="V220" i="22"/>
  <c r="U220" i="22" s="1"/>
  <c r="X221" i="22" s="1"/>
  <c r="W221" i="22" s="1"/>
  <c r="F998" i="25" l="1"/>
  <c r="E998" i="25" s="1"/>
  <c r="H999" i="25" s="1"/>
  <c r="G999" i="25" s="1"/>
  <c r="D998" i="25"/>
  <c r="C998" i="25" s="1"/>
  <c r="I997" i="25"/>
  <c r="L998" i="25" s="1"/>
  <c r="K998" i="25" s="1"/>
  <c r="AR997" i="25"/>
  <c r="AM998" i="25"/>
  <c r="AL998" i="25" s="1"/>
  <c r="AO998" i="25"/>
  <c r="AN998" i="25" s="1"/>
  <c r="AQ999" i="25" s="1"/>
  <c r="AP999" i="25" s="1"/>
  <c r="T221" i="22"/>
  <c r="S221" i="22" s="1"/>
  <c r="V221" i="22"/>
  <c r="U221" i="22" s="1"/>
  <c r="X222" i="22" s="1"/>
  <c r="W222" i="22" s="1"/>
  <c r="I998" i="25" l="1"/>
  <c r="L999" i="25" s="1"/>
  <c r="K999" i="25" s="1"/>
  <c r="F999" i="25"/>
  <c r="E999" i="25" s="1"/>
  <c r="H1000" i="25" s="1"/>
  <c r="G1000" i="25" s="1"/>
  <c r="D999" i="25"/>
  <c r="C999" i="25" s="1"/>
  <c r="AM999" i="25"/>
  <c r="AL999" i="25" s="1"/>
  <c r="AO999" i="25"/>
  <c r="AN999" i="25" s="1"/>
  <c r="AQ1000" i="25" s="1"/>
  <c r="AP1000" i="25" s="1"/>
  <c r="AR998" i="25"/>
  <c r="T222" i="22"/>
  <c r="S222" i="22" s="1"/>
  <c r="V222" i="22"/>
  <c r="U222" i="22" s="1"/>
  <c r="X223" i="22" s="1"/>
  <c r="W223" i="22" s="1"/>
  <c r="AR999" i="25" l="1"/>
  <c r="AO1000" i="25"/>
  <c r="AN1000" i="25" s="1"/>
  <c r="AQ1001" i="25" s="1"/>
  <c r="AP1001" i="25" s="1"/>
  <c r="AM1000" i="25"/>
  <c r="AL1000" i="25" s="1"/>
  <c r="F1000" i="25"/>
  <c r="E1000" i="25" s="1"/>
  <c r="H1001" i="25" s="1"/>
  <c r="G1001" i="25" s="1"/>
  <c r="D1000" i="25"/>
  <c r="C1000" i="25" s="1"/>
  <c r="I999" i="25"/>
  <c r="L1000" i="25" s="1"/>
  <c r="K1000" i="25" s="1"/>
  <c r="T223" i="22"/>
  <c r="S223" i="22" s="1"/>
  <c r="V223" i="22"/>
  <c r="U223" i="22" s="1"/>
  <c r="X224" i="22" s="1"/>
  <c r="W224" i="22" s="1"/>
  <c r="AR1000" i="25" l="1"/>
  <c r="AM1001" i="25"/>
  <c r="AL1001" i="25" s="1"/>
  <c r="AO1001" i="25"/>
  <c r="AN1001" i="25" s="1"/>
  <c r="AQ1002" i="25" s="1"/>
  <c r="AP1002" i="25" s="1"/>
  <c r="I1000" i="25"/>
  <c r="L1001" i="25" s="1"/>
  <c r="K1001" i="25" s="1"/>
  <c r="F1001" i="25"/>
  <c r="E1001" i="25" s="1"/>
  <c r="H1002" i="25" s="1"/>
  <c r="G1002" i="25" s="1"/>
  <c r="D1001" i="25"/>
  <c r="C1001" i="25" s="1"/>
  <c r="V224" i="22"/>
  <c r="U224" i="22" s="1"/>
  <c r="X225" i="22" s="1"/>
  <c r="W225" i="22" s="1"/>
  <c r="T224" i="22"/>
  <c r="S224" i="22" s="1"/>
  <c r="I1001" i="25" l="1"/>
  <c r="L1002" i="25" s="1"/>
  <c r="K1002" i="25" s="1"/>
  <c r="F1002" i="25"/>
  <c r="E1002" i="25" s="1"/>
  <c r="H1003" i="25" s="1"/>
  <c r="G1003" i="25" s="1"/>
  <c r="D1002" i="25"/>
  <c r="C1002" i="25" s="1"/>
  <c r="AR1001" i="25"/>
  <c r="AM1002" i="25"/>
  <c r="AL1002" i="25" s="1"/>
  <c r="AO1002" i="25"/>
  <c r="AN1002" i="25" s="1"/>
  <c r="AQ1003" i="25" s="1"/>
  <c r="AP1003" i="25" s="1"/>
  <c r="V225" i="22"/>
  <c r="U225" i="22" s="1"/>
  <c r="T225" i="22"/>
  <c r="S225" i="22" s="1"/>
  <c r="I1002" i="25" l="1"/>
  <c r="L1003" i="25" s="1"/>
  <c r="K1003" i="25" s="1"/>
  <c r="F1003" i="25"/>
  <c r="E1003" i="25" s="1"/>
  <c r="H1004" i="25" s="1"/>
  <c r="G1004" i="25" s="1"/>
  <c r="D1003" i="25"/>
  <c r="C1003" i="25" s="1"/>
  <c r="AO1003" i="25"/>
  <c r="AN1003" i="25" s="1"/>
  <c r="AQ1004" i="25" s="1"/>
  <c r="AP1004" i="25" s="1"/>
  <c r="AR1002" i="25"/>
  <c r="AM1003" i="25"/>
  <c r="AL1003" i="25" s="1"/>
  <c r="T226" i="22"/>
  <c r="S226" i="22" s="1"/>
  <c r="V226" i="22"/>
  <c r="U226" i="22" s="1"/>
  <c r="X226" i="22"/>
  <c r="W226" i="22" s="1"/>
  <c r="F1004" i="25" l="1"/>
  <c r="E1004" i="25" s="1"/>
  <c r="H1005" i="25" s="1"/>
  <c r="G1005" i="25" s="1"/>
  <c r="D1004" i="25"/>
  <c r="C1004" i="25" s="1"/>
  <c r="I1003" i="25"/>
  <c r="L1004" i="25" s="1"/>
  <c r="K1004" i="25" s="1"/>
  <c r="AO1004" i="25"/>
  <c r="AN1004" i="25" s="1"/>
  <c r="AQ1005" i="25" s="1"/>
  <c r="AP1005" i="25" s="1"/>
  <c r="AR1003" i="25"/>
  <c r="AM1004" i="25"/>
  <c r="AL1004" i="25" s="1"/>
  <c r="X227" i="22"/>
  <c r="W227" i="22" s="1"/>
  <c r="V227" i="22"/>
  <c r="U227" i="22" s="1"/>
  <c r="T227" i="22"/>
  <c r="S227" i="22" s="1"/>
  <c r="AM1005" i="25" l="1"/>
  <c r="AL1005" i="25" s="1"/>
  <c r="AO1005" i="25"/>
  <c r="AN1005" i="25" s="1"/>
  <c r="AQ1006" i="25" s="1"/>
  <c r="AP1006" i="25" s="1"/>
  <c r="AR1004" i="25"/>
  <c r="D1005" i="25"/>
  <c r="C1005" i="25" s="1"/>
  <c r="I1004" i="25"/>
  <c r="L1005" i="25" s="1"/>
  <c r="K1005" i="25" s="1"/>
  <c r="F1005" i="25"/>
  <c r="E1005" i="25" s="1"/>
  <c r="H1006" i="25" s="1"/>
  <c r="G1006" i="25" s="1"/>
  <c r="X228" i="22"/>
  <c r="W228" i="22" s="1"/>
  <c r="T228" i="22"/>
  <c r="S228" i="22" s="1"/>
  <c r="V228" i="22"/>
  <c r="U228" i="22" s="1"/>
  <c r="D1006" i="25" l="1"/>
  <c r="C1006" i="25" s="1"/>
  <c r="F1006" i="25"/>
  <c r="E1006" i="25" s="1"/>
  <c r="H1007" i="25" s="1"/>
  <c r="G1007" i="25" s="1"/>
  <c r="I1005" i="25"/>
  <c r="L1006" i="25" s="1"/>
  <c r="K1006" i="25" s="1"/>
  <c r="AO1006" i="25"/>
  <c r="AN1006" i="25" s="1"/>
  <c r="AQ1007" i="25" s="1"/>
  <c r="AP1007" i="25" s="1"/>
  <c r="AR1005" i="25"/>
  <c r="AM1006" i="25"/>
  <c r="AL1006" i="25" s="1"/>
  <c r="X229" i="22"/>
  <c r="W229" i="22" s="1"/>
  <c r="T229" i="22"/>
  <c r="S229" i="22" s="1"/>
  <c r="V229" i="22"/>
  <c r="U229" i="22" s="1"/>
  <c r="AR1006" i="25" l="1"/>
  <c r="AO1007" i="25"/>
  <c r="AN1007" i="25" s="1"/>
  <c r="AQ1008" i="25" s="1"/>
  <c r="AP1008" i="25" s="1"/>
  <c r="AM1007" i="25"/>
  <c r="AL1007" i="25" s="1"/>
  <c r="I1006" i="25"/>
  <c r="L1007" i="25" s="1"/>
  <c r="K1007" i="25" s="1"/>
  <c r="F1007" i="25"/>
  <c r="E1007" i="25" s="1"/>
  <c r="H1008" i="25" s="1"/>
  <c r="G1008" i="25" s="1"/>
  <c r="D1007" i="25"/>
  <c r="C1007" i="25" s="1"/>
  <c r="X230" i="22"/>
  <c r="W230" i="22" s="1"/>
  <c r="T230" i="22"/>
  <c r="S230" i="22" s="1"/>
  <c r="V230" i="22"/>
  <c r="U230" i="22" s="1"/>
  <c r="AM1008" i="25" l="1"/>
  <c r="AL1008" i="25" s="1"/>
  <c r="AO1008" i="25"/>
  <c r="AN1008" i="25" s="1"/>
  <c r="AQ1009" i="25" s="1"/>
  <c r="AP1009" i="25" s="1"/>
  <c r="AR1007" i="25"/>
  <c r="I1007" i="25"/>
  <c r="L1008" i="25" s="1"/>
  <c r="K1008" i="25" s="1"/>
  <c r="D1008" i="25"/>
  <c r="C1008" i="25" s="1"/>
  <c r="F1008" i="25"/>
  <c r="E1008" i="25" s="1"/>
  <c r="H1009" i="25" s="1"/>
  <c r="G1009" i="25" s="1"/>
  <c r="X231" i="22"/>
  <c r="W231" i="22" s="1"/>
  <c r="T231" i="22"/>
  <c r="S231" i="22" s="1"/>
  <c r="V231" i="22"/>
  <c r="U231" i="22" s="1"/>
  <c r="F1009" i="25" l="1"/>
  <c r="E1009" i="25" s="1"/>
  <c r="H1010" i="25" s="1"/>
  <c r="G1010" i="25" s="1"/>
  <c r="D1009" i="25"/>
  <c r="C1009" i="25" s="1"/>
  <c r="I1008" i="25"/>
  <c r="L1009" i="25" s="1"/>
  <c r="K1009" i="25" s="1"/>
  <c r="AR1008" i="25"/>
  <c r="AM1009" i="25"/>
  <c r="AL1009" i="25" s="1"/>
  <c r="AO1009" i="25"/>
  <c r="AN1009" i="25" s="1"/>
  <c r="AQ1010" i="25" s="1"/>
  <c r="AP1010" i="25" s="1"/>
  <c r="X232" i="22"/>
  <c r="W232" i="22" s="1"/>
  <c r="T232" i="22"/>
  <c r="S232" i="22" s="1"/>
  <c r="V232" i="22"/>
  <c r="U232" i="22" s="1"/>
  <c r="F1010" i="25" l="1"/>
  <c r="E1010" i="25" s="1"/>
  <c r="H1011" i="25" s="1"/>
  <c r="G1011" i="25" s="1"/>
  <c r="D1010" i="25"/>
  <c r="C1010" i="25" s="1"/>
  <c r="I1009" i="25"/>
  <c r="L1010" i="25" s="1"/>
  <c r="K1010" i="25" s="1"/>
  <c r="AR1009" i="25"/>
  <c r="AM1010" i="25"/>
  <c r="AL1010" i="25" s="1"/>
  <c r="AO1010" i="25"/>
  <c r="AN1010" i="25" s="1"/>
  <c r="AQ1011" i="25" s="1"/>
  <c r="AP1011" i="25" s="1"/>
  <c r="X233" i="22"/>
  <c r="W233" i="22" s="1"/>
  <c r="V233" i="22"/>
  <c r="U233" i="22" s="1"/>
  <c r="T233" i="22"/>
  <c r="S233" i="22" s="1"/>
  <c r="I1010" i="25" l="1"/>
  <c r="L1011" i="25" s="1"/>
  <c r="K1011" i="25" s="1"/>
  <c r="F1011" i="25"/>
  <c r="E1011" i="25" s="1"/>
  <c r="H1012" i="25" s="1"/>
  <c r="G1012" i="25" s="1"/>
  <c r="D1011" i="25"/>
  <c r="C1011" i="25" s="1"/>
  <c r="AM1011" i="25"/>
  <c r="AL1011" i="25" s="1"/>
  <c r="AO1011" i="25"/>
  <c r="AN1011" i="25" s="1"/>
  <c r="AQ1012" i="25" s="1"/>
  <c r="AP1012" i="25" s="1"/>
  <c r="AR1010" i="25"/>
  <c r="AM1012" i="25" l="1"/>
  <c r="AL1012" i="25" s="1"/>
  <c r="AR1011" i="25"/>
  <c r="AO1012" i="25"/>
  <c r="AN1012" i="25" s="1"/>
  <c r="AQ1013" i="25" s="1"/>
  <c r="AP1013" i="25" s="1"/>
  <c r="D1012" i="25"/>
  <c r="C1012" i="25" s="1"/>
  <c r="I1011" i="25"/>
  <c r="L1012" i="25" s="1"/>
  <c r="K1012" i="25" s="1"/>
  <c r="F1012" i="25"/>
  <c r="E1012" i="25" s="1"/>
  <c r="H1013" i="25" s="1"/>
  <c r="G1013" i="25" s="1"/>
  <c r="F1013" i="25" l="1"/>
  <c r="E1013" i="25" s="1"/>
  <c r="H1014" i="25" s="1"/>
  <c r="G1014" i="25" s="1"/>
  <c r="D1013" i="25"/>
  <c r="C1013" i="25" s="1"/>
  <c r="I1012" i="25"/>
  <c r="L1013" i="25" s="1"/>
  <c r="K1013" i="25" s="1"/>
  <c r="AR1012" i="25"/>
  <c r="AM1013" i="25"/>
  <c r="AL1013" i="25" s="1"/>
  <c r="AO1013" i="25"/>
  <c r="AN1013" i="25" s="1"/>
  <c r="AQ1014" i="25" s="1"/>
  <c r="AP1014" i="25" s="1"/>
  <c r="I1013" i="25" l="1"/>
  <c r="L1014" i="25" s="1"/>
  <c r="K1014" i="25" s="1"/>
  <c r="F1014" i="25"/>
  <c r="E1014" i="25" s="1"/>
  <c r="H1015" i="25" s="1"/>
  <c r="G1015" i="25" s="1"/>
  <c r="D1014" i="25"/>
  <c r="C1014" i="25" s="1"/>
  <c r="AR1013" i="25"/>
  <c r="AM1014" i="25"/>
  <c r="AL1014" i="25" s="1"/>
  <c r="AO1014" i="25"/>
  <c r="AN1014" i="25" s="1"/>
  <c r="AQ1015" i="25" s="1"/>
  <c r="AP1015" i="25" s="1"/>
  <c r="F1015" i="25" l="1"/>
  <c r="E1015" i="25" s="1"/>
  <c r="H1016" i="25" s="1"/>
  <c r="G1016" i="25" s="1"/>
  <c r="D1015" i="25"/>
  <c r="C1015" i="25" s="1"/>
  <c r="I1014" i="25"/>
  <c r="L1015" i="25" s="1"/>
  <c r="K1015" i="25" s="1"/>
  <c r="AM1015" i="25"/>
  <c r="AL1015" i="25" s="1"/>
  <c r="AO1015" i="25"/>
  <c r="AN1015" i="25" s="1"/>
  <c r="AQ1016" i="25" s="1"/>
  <c r="AP1016" i="25" s="1"/>
  <c r="AR1014" i="25"/>
  <c r="AM1016" i="25" l="1"/>
  <c r="AL1016" i="25" s="1"/>
  <c r="AO1016" i="25"/>
  <c r="AN1016" i="25" s="1"/>
  <c r="AQ1017" i="25" s="1"/>
  <c r="AP1017" i="25" s="1"/>
  <c r="AR1015" i="25"/>
  <c r="D1016" i="25"/>
  <c r="C1016" i="25" s="1"/>
  <c r="I1015" i="25"/>
  <c r="L1016" i="25" s="1"/>
  <c r="K1016" i="25" s="1"/>
  <c r="F1016" i="25"/>
  <c r="E1016" i="25" s="1"/>
  <c r="H1017" i="25" s="1"/>
  <c r="G1017" i="25" s="1"/>
  <c r="D1017" i="25" l="1"/>
  <c r="C1017" i="25" s="1"/>
  <c r="I1016" i="25"/>
  <c r="L1017" i="25" s="1"/>
  <c r="K1017" i="25" s="1"/>
  <c r="F1017" i="25"/>
  <c r="E1017" i="25" s="1"/>
  <c r="H1018" i="25" s="1"/>
  <c r="G1018" i="25" s="1"/>
  <c r="AR1016" i="25"/>
  <c r="AM1017" i="25"/>
  <c r="AL1017" i="25" s="1"/>
  <c r="AO1017" i="25"/>
  <c r="AN1017" i="25" s="1"/>
  <c r="AQ1018" i="25" l="1"/>
  <c r="AP1018" i="25" s="1"/>
  <c r="AM1018" i="25"/>
  <c r="AL1018" i="25" s="1"/>
  <c r="AO1018" i="25"/>
  <c r="AN1018" i="25" s="1"/>
  <c r="AR1017" i="25"/>
  <c r="I1017" i="25"/>
  <c r="L1018" i="25" s="1"/>
  <c r="K1018" i="25" s="1"/>
  <c r="D1018" i="25"/>
  <c r="C1018" i="25" s="1"/>
  <c r="F1018" i="25"/>
  <c r="E1018" i="25" s="1"/>
  <c r="H1019" i="25" s="1"/>
  <c r="G1019" i="25" s="1"/>
  <c r="AQ1019" i="25" l="1"/>
  <c r="AP1019" i="25" s="1"/>
  <c r="F1019" i="25"/>
  <c r="E1019" i="25" s="1"/>
  <c r="H1020" i="25" s="1"/>
  <c r="G1020" i="25" s="1"/>
  <c r="I1018" i="25"/>
  <c r="L1019" i="25" s="1"/>
  <c r="K1019" i="25" s="1"/>
  <c r="D1019" i="25"/>
  <c r="C1019" i="25" s="1"/>
  <c r="AM1019" i="25"/>
  <c r="AL1019" i="25" s="1"/>
  <c r="AO1019" i="25"/>
  <c r="AN1019" i="25" s="1"/>
  <c r="AQ1020" i="25" s="1"/>
  <c r="AP1020" i="25" s="1"/>
  <c r="AR1018" i="25"/>
  <c r="AR1019" i="25" l="1"/>
  <c r="AM1020" i="25"/>
  <c r="AL1020" i="25" s="1"/>
  <c r="AO1020" i="25"/>
  <c r="AN1020" i="25" s="1"/>
  <c r="AQ1021" i="25" s="1"/>
  <c r="AP1021" i="25" s="1"/>
  <c r="I1019" i="25"/>
  <c r="L1020" i="25" s="1"/>
  <c r="K1020" i="25" s="1"/>
  <c r="D1020" i="25"/>
  <c r="C1020" i="25" s="1"/>
  <c r="F1020" i="25"/>
  <c r="E1020" i="25" s="1"/>
  <c r="H1021" i="25" s="1"/>
  <c r="G1021" i="25" s="1"/>
  <c r="AR1020" i="25" l="1"/>
  <c r="AO1021" i="25"/>
  <c r="AN1021" i="25" s="1"/>
  <c r="AQ1022" i="25" s="1"/>
  <c r="AP1022" i="25" s="1"/>
  <c r="AM1021" i="25"/>
  <c r="AL1021" i="25" s="1"/>
  <c r="D1021" i="25"/>
  <c r="C1021" i="25" s="1"/>
  <c r="F1021" i="25"/>
  <c r="E1021" i="25" s="1"/>
  <c r="H1022" i="25" s="1"/>
  <c r="G1022" i="25" s="1"/>
  <c r="I1020" i="25"/>
  <c r="L1021" i="25" s="1"/>
  <c r="K1021" i="25" s="1"/>
  <c r="F1022" i="25" l="1"/>
  <c r="E1022" i="25" s="1"/>
  <c r="H1023" i="25" s="1"/>
  <c r="G1023" i="25" s="1"/>
  <c r="D1022" i="25"/>
  <c r="C1022" i="25" s="1"/>
  <c r="I1021" i="25"/>
  <c r="L1022" i="25" s="1"/>
  <c r="K1022" i="25" s="1"/>
  <c r="AO1022" i="25"/>
  <c r="AN1022" i="25" s="1"/>
  <c r="AQ1023" i="25" s="1"/>
  <c r="AP1023" i="25" s="1"/>
  <c r="AR1021" i="25"/>
  <c r="AM1022" i="25"/>
  <c r="AL1022" i="25" s="1"/>
  <c r="AM1023" i="25" l="1"/>
  <c r="AL1023" i="25" s="1"/>
  <c r="AR1022" i="25"/>
  <c r="AO1023" i="25"/>
  <c r="AN1023" i="25" s="1"/>
  <c r="AQ1024" i="25" s="1"/>
  <c r="AP1024" i="25" s="1"/>
  <c r="I1022" i="25"/>
  <c r="L1023" i="25" s="1"/>
  <c r="K1023" i="25" s="1"/>
  <c r="D1023" i="25"/>
  <c r="C1023" i="25" s="1"/>
  <c r="F1023" i="25"/>
  <c r="E1023" i="25" s="1"/>
  <c r="H1024" i="25" s="1"/>
  <c r="G1024" i="25" s="1"/>
  <c r="I1023" i="25" l="1"/>
  <c r="L1024" i="25" s="1"/>
  <c r="K1024" i="25" s="1"/>
  <c r="D1024" i="25"/>
  <c r="C1024" i="25" s="1"/>
  <c r="F1024" i="25"/>
  <c r="E1024" i="25" s="1"/>
  <c r="H1025" i="25" s="1"/>
  <c r="G1025" i="25" s="1"/>
  <c r="AM1024" i="25"/>
  <c r="AL1024" i="25" s="1"/>
  <c r="AO1024" i="25"/>
  <c r="AN1024" i="25" s="1"/>
  <c r="AQ1025" i="25" s="1"/>
  <c r="AP1025" i="25" s="1"/>
  <c r="AR1023" i="25"/>
  <c r="AO1025" i="25" l="1"/>
  <c r="AN1025" i="25" s="1"/>
  <c r="AQ1026" i="25" s="1"/>
  <c r="AP1026" i="25" s="1"/>
  <c r="AR1024" i="25"/>
  <c r="AM1025" i="25"/>
  <c r="AL1025" i="25" s="1"/>
  <c r="I1024" i="25"/>
  <c r="L1025" i="25" s="1"/>
  <c r="K1025" i="25" s="1"/>
  <c r="D1025" i="25"/>
  <c r="C1025" i="25" s="1"/>
  <c r="F1025" i="25"/>
  <c r="E1025" i="25" s="1"/>
  <c r="H1026" i="25" s="1"/>
  <c r="G1026" i="25" s="1"/>
  <c r="AR1025" i="25" l="1"/>
  <c r="AM1026" i="25"/>
  <c r="AL1026" i="25" s="1"/>
  <c r="AO1026" i="25"/>
  <c r="AN1026" i="25" s="1"/>
  <c r="AQ1027" i="25" s="1"/>
  <c r="AP1027" i="25" s="1"/>
  <c r="D1026" i="25"/>
  <c r="C1026" i="25" s="1"/>
  <c r="F1026" i="25"/>
  <c r="E1026" i="25" s="1"/>
  <c r="H1027" i="25" s="1"/>
  <c r="G1027" i="25" s="1"/>
  <c r="I1025" i="25"/>
  <c r="L1026" i="25" s="1"/>
  <c r="K1026" i="25" s="1"/>
  <c r="D1027" i="25" l="1"/>
  <c r="C1027" i="25" s="1"/>
  <c r="F1027" i="25"/>
  <c r="E1027" i="25" s="1"/>
  <c r="H1028" i="25" s="1"/>
  <c r="G1028" i="25" s="1"/>
  <c r="I1026" i="25"/>
  <c r="L1027" i="25" s="1"/>
  <c r="K1027" i="25" s="1"/>
  <c r="AR1026" i="25"/>
  <c r="AM1027" i="25"/>
  <c r="AL1027" i="25" s="1"/>
  <c r="AO1027" i="25"/>
  <c r="AN1027" i="25" s="1"/>
  <c r="AQ1028" i="25" s="1"/>
  <c r="AP1028" i="25" s="1"/>
  <c r="AR1027" i="25" l="1"/>
  <c r="AM1028" i="25"/>
  <c r="AL1028" i="25" s="1"/>
  <c r="AO1028" i="25"/>
  <c r="AN1028" i="25" s="1"/>
  <c r="AQ1029" i="25" s="1"/>
  <c r="AP1029" i="25" s="1"/>
  <c r="I1027" i="25"/>
  <c r="L1028" i="25" s="1"/>
  <c r="K1028" i="25" s="1"/>
  <c r="F1028" i="25"/>
  <c r="E1028" i="25" s="1"/>
  <c r="H1029" i="25" s="1"/>
  <c r="G1029" i="25" s="1"/>
  <c r="D1028" i="25"/>
  <c r="C1028" i="25" s="1"/>
  <c r="I1028" i="25" l="1"/>
  <c r="L1029" i="25" s="1"/>
  <c r="K1029" i="25" s="1"/>
  <c r="D1029" i="25"/>
  <c r="C1029" i="25" s="1"/>
  <c r="F1029" i="25"/>
  <c r="E1029" i="25" s="1"/>
  <c r="H1030" i="25" s="1"/>
  <c r="G1030" i="25" s="1"/>
  <c r="AO1029" i="25"/>
  <c r="AN1029" i="25" s="1"/>
  <c r="AQ1030" i="25" s="1"/>
  <c r="AP1030" i="25" s="1"/>
  <c r="AR1028" i="25"/>
  <c r="AM1029" i="25"/>
  <c r="AL1029" i="25" s="1"/>
  <c r="AO1030" i="25" l="1"/>
  <c r="AN1030" i="25" s="1"/>
  <c r="AQ1031" i="25" s="1"/>
  <c r="AP1031" i="25" s="1"/>
  <c r="AR1029" i="25"/>
  <c r="AM1030" i="25"/>
  <c r="AL1030" i="25" s="1"/>
  <c r="I1029" i="25"/>
  <c r="L1030" i="25" s="1"/>
  <c r="K1030" i="25" s="1"/>
  <c r="D1030" i="25"/>
  <c r="C1030" i="25" s="1"/>
  <c r="F1030" i="25"/>
  <c r="E1030" i="25" s="1"/>
  <c r="H1031" i="25" s="1"/>
  <c r="G1031" i="25" s="1"/>
  <c r="AR1030" i="25" l="1"/>
  <c r="AM1031" i="25"/>
  <c r="AL1031" i="25" s="1"/>
  <c r="AO1031" i="25"/>
  <c r="AN1031" i="25" s="1"/>
  <c r="AQ1032" i="25" s="1"/>
  <c r="AP1032" i="25" s="1"/>
  <c r="I1030" i="25"/>
  <c r="L1031" i="25" s="1"/>
  <c r="K1031" i="25" s="1"/>
  <c r="D1031" i="25"/>
  <c r="C1031" i="25" s="1"/>
  <c r="F1031" i="25"/>
  <c r="E1031" i="25" s="1"/>
  <c r="H1032" i="25" s="1"/>
  <c r="G1032" i="25" s="1"/>
  <c r="AM1032" i="25" l="1"/>
  <c r="AL1032" i="25" s="1"/>
  <c r="AO1032" i="25"/>
  <c r="AN1032" i="25" s="1"/>
  <c r="AQ1033" i="25" s="1"/>
  <c r="AP1033" i="25" s="1"/>
  <c r="AR1031" i="25"/>
  <c r="I1031" i="25"/>
  <c r="L1032" i="25" s="1"/>
  <c r="K1032" i="25" s="1"/>
  <c r="D1032" i="25"/>
  <c r="C1032" i="25" s="1"/>
  <c r="F1032" i="25"/>
  <c r="E1032" i="25" s="1"/>
  <c r="H1033" i="25" s="1"/>
  <c r="G1033" i="25" s="1"/>
  <c r="I1032" i="25" l="1"/>
  <c r="L1033" i="25" s="1"/>
  <c r="K1033" i="25" s="1"/>
  <c r="D1033" i="25"/>
  <c r="C1033" i="25" s="1"/>
  <c r="F1033" i="25"/>
  <c r="E1033" i="25" s="1"/>
  <c r="H1034" i="25" s="1"/>
  <c r="G1034" i="25" s="1"/>
  <c r="AO1033" i="25"/>
  <c r="AN1033" i="25" s="1"/>
  <c r="AQ1034" i="25" s="1"/>
  <c r="AP1034" i="25" s="1"/>
  <c r="AR1032" i="25"/>
  <c r="AM1033" i="25"/>
  <c r="AL1033" i="25" s="1"/>
  <c r="AO1034" i="25" l="1"/>
  <c r="AN1034" i="25" s="1"/>
  <c r="AQ1035" i="25" s="1"/>
  <c r="AP1035" i="25" s="1"/>
  <c r="AW30" i="25" s="1"/>
  <c r="AR1033" i="25"/>
  <c r="AM1034" i="25"/>
  <c r="AL1034" i="25" s="1"/>
  <c r="F1034" i="25"/>
  <c r="E1034" i="25" s="1"/>
  <c r="H1035" i="25" s="1"/>
  <c r="G1035" i="25" s="1"/>
  <c r="O28" i="25" s="1"/>
  <c r="I1033" i="25"/>
  <c r="L1034" i="25" s="1"/>
  <c r="K1034" i="25" s="1"/>
  <c r="D1034" i="25"/>
  <c r="C1034" i="25" s="1"/>
  <c r="AM1035" i="25" l="1"/>
  <c r="AL1035" i="25" s="1"/>
  <c r="AO1035" i="25"/>
  <c r="AN1035" i="25" s="1"/>
  <c r="AV30" i="25" s="1"/>
  <c r="AR1034" i="25"/>
  <c r="I1034" i="25"/>
  <c r="L1035" i="25" s="1"/>
  <c r="K1035" i="25" s="1"/>
  <c r="D1035" i="25"/>
  <c r="C1035" i="25" s="1"/>
  <c r="F1035" i="25"/>
  <c r="E1035" i="25" s="1"/>
  <c r="N28" i="25" l="1"/>
  <c r="H1036" i="25"/>
  <c r="G1036" i="25" s="1"/>
  <c r="I1035" i="25"/>
  <c r="L1036" i="25" s="1"/>
  <c r="K1036" i="25" s="1"/>
  <c r="M28" i="25"/>
  <c r="D1036" i="25"/>
  <c r="C1036" i="25" s="1"/>
  <c r="F1036" i="25"/>
  <c r="E1036" i="25" s="1"/>
  <c r="H1037" i="25" s="1"/>
  <c r="G1037" i="25" s="1"/>
  <c r="AR1035" i="25"/>
  <c r="AU30" i="25"/>
  <c r="AX30" i="25" s="1"/>
  <c r="I1036" i="25" l="1"/>
  <c r="L1037" i="25" s="1"/>
  <c r="K1037" i="25" s="1"/>
  <c r="D1037" i="25"/>
  <c r="C1037" i="25" s="1"/>
  <c r="F1037" i="25"/>
  <c r="E1037" i="25" s="1"/>
  <c r="H1038" i="25" s="1"/>
  <c r="G1038" i="25" s="1"/>
  <c r="AU31" i="25"/>
  <c r="AZ27" i="25" s="1"/>
  <c r="AX31" i="25"/>
  <c r="AW31" i="25"/>
  <c r="BB27" i="25" s="1"/>
  <c r="P28" i="25"/>
  <c r="AV31" i="25"/>
  <c r="BA27" i="25" s="1"/>
  <c r="P29" i="25" l="1"/>
  <c r="O29" i="25"/>
  <c r="T25" i="25" s="1"/>
  <c r="N29" i="25"/>
  <c r="S25" i="25" s="1"/>
  <c r="F1038" i="25"/>
  <c r="E1038" i="25" s="1"/>
  <c r="H1039" i="25" s="1"/>
  <c r="G1039" i="25" s="1"/>
  <c r="D1038" i="25"/>
  <c r="C1038" i="25" s="1"/>
  <c r="I1037" i="25"/>
  <c r="L1038" i="25" s="1"/>
  <c r="K1038" i="25" s="1"/>
  <c r="M29" i="25"/>
  <c r="R25" i="25" s="1"/>
  <c r="I1038" i="25" l="1"/>
  <c r="L1039" i="25" s="1"/>
  <c r="K1039" i="25" s="1"/>
  <c r="D1039" i="25"/>
  <c r="C1039" i="25" s="1"/>
  <c r="F1039" i="25"/>
  <c r="E1039" i="25" s="1"/>
  <c r="H1040" i="25" s="1"/>
  <c r="G1040" i="25" s="1"/>
  <c r="F1040" i="25" l="1"/>
  <c r="E1040" i="25" s="1"/>
  <c r="H1041" i="25" s="1"/>
  <c r="G1041" i="25" s="1"/>
  <c r="D1040" i="25"/>
  <c r="C1040" i="25" s="1"/>
  <c r="I1039" i="25"/>
  <c r="L1040" i="25" s="1"/>
  <c r="K1040" i="25" s="1"/>
  <c r="I1040" i="25" l="1"/>
  <c r="L1041" i="25" s="1"/>
  <c r="K1041" i="25" s="1"/>
  <c r="D1041" i="25"/>
  <c r="C1041" i="25" s="1"/>
  <c r="F1041" i="25"/>
  <c r="E1041" i="25" s="1"/>
  <c r="H1042" i="25" s="1"/>
  <c r="G1042" i="25" s="1"/>
  <c r="D1042" i="25" l="1"/>
  <c r="C1042" i="25" s="1"/>
  <c r="F1042" i="25"/>
  <c r="E1042" i="25" s="1"/>
  <c r="H1043" i="25" s="1"/>
  <c r="G1043" i="25" s="1"/>
  <c r="I1041" i="25"/>
  <c r="L1042" i="25" s="1"/>
  <c r="K1042" i="25" s="1"/>
  <c r="D1043" i="25" l="1"/>
  <c r="C1043" i="25" s="1"/>
  <c r="F1043" i="25"/>
  <c r="E1043" i="25" s="1"/>
  <c r="H1044" i="25" s="1"/>
  <c r="G1044" i="25" s="1"/>
  <c r="I1042" i="25"/>
  <c r="L1043" i="25" s="1"/>
  <c r="K1043" i="25" s="1"/>
  <c r="F1044" i="25" l="1"/>
  <c r="E1044" i="25" s="1"/>
  <c r="H1045" i="25" s="1"/>
  <c r="G1045" i="25" s="1"/>
  <c r="D1044" i="25"/>
  <c r="C1044" i="25" s="1"/>
  <c r="I1043" i="25"/>
  <c r="L1044" i="25" s="1"/>
  <c r="K1044" i="25" s="1"/>
  <c r="F1045" i="25" l="1"/>
  <c r="E1045" i="25" s="1"/>
  <c r="H1046" i="25" s="1"/>
  <c r="G1046" i="25" s="1"/>
  <c r="I1044" i="25"/>
  <c r="L1045" i="25" s="1"/>
  <c r="K1045" i="25" s="1"/>
  <c r="D1045" i="25"/>
  <c r="C1045" i="25" s="1"/>
  <c r="F1046" i="25" l="1"/>
  <c r="E1046" i="25" s="1"/>
  <c r="H1047" i="25" s="1"/>
  <c r="G1047" i="25" s="1"/>
  <c r="I1045" i="25"/>
  <c r="L1046" i="25" s="1"/>
  <c r="K1046" i="25" s="1"/>
  <c r="D1046" i="25"/>
  <c r="C1046" i="25" s="1"/>
  <c r="D1047" i="25" l="1"/>
  <c r="C1047" i="25" s="1"/>
  <c r="F1047" i="25"/>
  <c r="E1047" i="25" s="1"/>
  <c r="H1048" i="25" s="1"/>
  <c r="G1048" i="25" s="1"/>
  <c r="I1046" i="25"/>
  <c r="L1047" i="25" s="1"/>
  <c r="K1047" i="25" s="1"/>
  <c r="F1048" i="25" l="1"/>
  <c r="E1048" i="25" s="1"/>
  <c r="H1049" i="25" s="1"/>
  <c r="G1049" i="25" s="1"/>
  <c r="D1048" i="25"/>
  <c r="C1048" i="25" s="1"/>
  <c r="I1047" i="25"/>
  <c r="L1048" i="25" s="1"/>
  <c r="K1048" i="25" s="1"/>
  <c r="F1049" i="25" l="1"/>
  <c r="E1049" i="25" s="1"/>
  <c r="H1050" i="25" s="1"/>
  <c r="G1050" i="25" s="1"/>
  <c r="I1048" i="25"/>
  <c r="L1049" i="25" s="1"/>
  <c r="K1049" i="25" s="1"/>
  <c r="D1049" i="25"/>
  <c r="C1049" i="25" s="1"/>
  <c r="F1050" i="25" l="1"/>
  <c r="E1050" i="25" s="1"/>
  <c r="H1051" i="25" s="1"/>
  <c r="G1051" i="25" s="1"/>
  <c r="I1049" i="25"/>
  <c r="L1050" i="25" s="1"/>
  <c r="K1050" i="25" s="1"/>
  <c r="D1050" i="25"/>
  <c r="C1050" i="25" s="1"/>
  <c r="F1051" i="25" l="1"/>
  <c r="E1051" i="25" s="1"/>
  <c r="H1052" i="25" s="1"/>
  <c r="G1052" i="25" s="1"/>
  <c r="I1050" i="25"/>
  <c r="L1051" i="25" s="1"/>
  <c r="K1051" i="25" s="1"/>
  <c r="D1051" i="25"/>
  <c r="C1051" i="25" s="1"/>
  <c r="I1051" i="25" l="1"/>
  <c r="L1052" i="25" s="1"/>
  <c r="K1052" i="25" s="1"/>
  <c r="D1052" i="25"/>
  <c r="C1052" i="25" s="1"/>
  <c r="F1052" i="25"/>
  <c r="E1052" i="25" s="1"/>
  <c r="H1053" i="25" s="1"/>
  <c r="G1053" i="25" s="1"/>
  <c r="F1053" i="25" l="1"/>
  <c r="E1053" i="25" s="1"/>
  <c r="H1054" i="25" s="1"/>
  <c r="G1054" i="25" s="1"/>
  <c r="I1052" i="25"/>
  <c r="L1053" i="25" s="1"/>
  <c r="K1053" i="25" s="1"/>
  <c r="D1053" i="25"/>
  <c r="C1053" i="25" s="1"/>
  <c r="F1054" i="25" l="1"/>
  <c r="E1054" i="25" s="1"/>
  <c r="H1055" i="25" s="1"/>
  <c r="G1055" i="25" s="1"/>
  <c r="I1053" i="25"/>
  <c r="L1054" i="25" s="1"/>
  <c r="K1054" i="25" s="1"/>
  <c r="D1054" i="25"/>
  <c r="C1054" i="25" s="1"/>
  <c r="F1055" i="25" l="1"/>
  <c r="E1055" i="25" s="1"/>
  <c r="H1056" i="25" s="1"/>
  <c r="G1056" i="25" s="1"/>
  <c r="I1054" i="25"/>
  <c r="L1055" i="25" s="1"/>
  <c r="K1055" i="25" s="1"/>
  <c r="D1055" i="25"/>
  <c r="C1055" i="25" s="1"/>
  <c r="F1056" i="25" l="1"/>
  <c r="E1056" i="25" s="1"/>
  <c r="H1057" i="25" s="1"/>
  <c r="G1057" i="25" s="1"/>
  <c r="I1055" i="25"/>
  <c r="L1056" i="25" s="1"/>
  <c r="K1056" i="25" s="1"/>
  <c r="D1056" i="25"/>
  <c r="C1056" i="25" s="1"/>
  <c r="F1057" i="25" l="1"/>
  <c r="E1057" i="25" s="1"/>
  <c r="H1058" i="25" s="1"/>
  <c r="G1058" i="25" s="1"/>
  <c r="I1056" i="25"/>
  <c r="L1057" i="25" s="1"/>
  <c r="K1057" i="25" s="1"/>
  <c r="D1057" i="25"/>
  <c r="C1057" i="25" s="1"/>
  <c r="F1058" i="25" l="1"/>
  <c r="E1058" i="25" s="1"/>
  <c r="H1059" i="25" s="1"/>
  <c r="G1059" i="25" s="1"/>
  <c r="I1057" i="25"/>
  <c r="L1058" i="25" s="1"/>
  <c r="K1058" i="25" s="1"/>
  <c r="D1058" i="25"/>
  <c r="C1058" i="25" s="1"/>
  <c r="F1059" i="25" l="1"/>
  <c r="E1059" i="25" s="1"/>
  <c r="H1060" i="25" s="1"/>
  <c r="G1060" i="25" s="1"/>
  <c r="I1058" i="25"/>
  <c r="L1059" i="25" s="1"/>
  <c r="K1059" i="25" s="1"/>
  <c r="D1059" i="25"/>
  <c r="C1059" i="25" s="1"/>
  <c r="F1060" i="25" l="1"/>
  <c r="E1060" i="25" s="1"/>
  <c r="H1061" i="25" s="1"/>
  <c r="G1061" i="25" s="1"/>
  <c r="I1059" i="25"/>
  <c r="L1060" i="25" s="1"/>
  <c r="K1060" i="25" s="1"/>
  <c r="D1060" i="25"/>
  <c r="C1060" i="25" s="1"/>
  <c r="F1061" i="25" l="1"/>
  <c r="E1061" i="25" s="1"/>
  <c r="H1062" i="25" s="1"/>
  <c r="G1062" i="25" s="1"/>
  <c r="I1060" i="25"/>
  <c r="L1061" i="25" s="1"/>
  <c r="K1061" i="25" s="1"/>
  <c r="D1061" i="25"/>
  <c r="C1061" i="25" s="1"/>
  <c r="F1062" i="25" l="1"/>
  <c r="E1062" i="25" s="1"/>
  <c r="H1063" i="25" s="1"/>
  <c r="G1063" i="25" s="1"/>
  <c r="I1061" i="25"/>
  <c r="L1062" i="25" s="1"/>
  <c r="K1062" i="25" s="1"/>
  <c r="D1062" i="25"/>
  <c r="C1062" i="25" s="1"/>
  <c r="F1063" i="25" l="1"/>
  <c r="E1063" i="25" s="1"/>
  <c r="H1064" i="25" s="1"/>
  <c r="G1064" i="25" s="1"/>
  <c r="I1062" i="25"/>
  <c r="L1063" i="25" s="1"/>
  <c r="K1063" i="25" s="1"/>
  <c r="D1063" i="25"/>
  <c r="C1063" i="25" s="1"/>
  <c r="F1064" i="25" l="1"/>
  <c r="E1064" i="25" s="1"/>
  <c r="H1065" i="25" s="1"/>
  <c r="G1065" i="25" s="1"/>
  <c r="I1063" i="25"/>
  <c r="L1064" i="25" s="1"/>
  <c r="K1064" i="25" s="1"/>
  <c r="D1064" i="25"/>
  <c r="C1064" i="25" s="1"/>
  <c r="F1065" i="25" l="1"/>
  <c r="E1065" i="25" s="1"/>
  <c r="H1066" i="25" s="1"/>
  <c r="G1066" i="25" s="1"/>
  <c r="I1064" i="25"/>
  <c r="L1065" i="25" s="1"/>
  <c r="K1065" i="25" s="1"/>
  <c r="D1065" i="25"/>
  <c r="C1065" i="25" s="1"/>
  <c r="F1066" i="25" l="1"/>
  <c r="E1066" i="25" s="1"/>
  <c r="H1067" i="25" s="1"/>
  <c r="G1067" i="25" s="1"/>
  <c r="I1065" i="25"/>
  <c r="L1066" i="25" s="1"/>
  <c r="K1066" i="25" s="1"/>
  <c r="D1066" i="25"/>
  <c r="C1066" i="25" s="1"/>
  <c r="F1067" i="25" l="1"/>
  <c r="E1067" i="25" s="1"/>
  <c r="H1068" i="25" s="1"/>
  <c r="G1068" i="25" s="1"/>
  <c r="D1067" i="25"/>
  <c r="C1067" i="25" s="1"/>
  <c r="I1066" i="25"/>
  <c r="L1067" i="25" s="1"/>
  <c r="K1067" i="25" s="1"/>
  <c r="F1068" i="25" l="1"/>
  <c r="E1068" i="25" s="1"/>
  <c r="H1069" i="25" s="1"/>
  <c r="G1069" i="25" s="1"/>
  <c r="D1068" i="25"/>
  <c r="C1068" i="25" s="1"/>
  <c r="I1067" i="25"/>
  <c r="L1068" i="25" s="1"/>
  <c r="K1068" i="25" s="1"/>
  <c r="F1069" i="25" l="1"/>
  <c r="E1069" i="25" s="1"/>
  <c r="H1070" i="25" s="1"/>
  <c r="G1070" i="25" s="1"/>
  <c r="D1069" i="25"/>
  <c r="C1069" i="25" s="1"/>
  <c r="I1068" i="25"/>
  <c r="L1069" i="25" s="1"/>
  <c r="K1069" i="25" s="1"/>
  <c r="I1069" i="25" l="1"/>
  <c r="L1070" i="25" s="1"/>
  <c r="K1070" i="25" s="1"/>
  <c r="F1070" i="25"/>
  <c r="E1070" i="25" s="1"/>
  <c r="H1071" i="25" s="1"/>
  <c r="G1071" i="25" s="1"/>
  <c r="D1070" i="25"/>
  <c r="C1070" i="25" s="1"/>
  <c r="F1071" i="25" l="1"/>
  <c r="E1071" i="25" s="1"/>
  <c r="H1072" i="25" s="1"/>
  <c r="G1072" i="25" s="1"/>
  <c r="D1071" i="25"/>
  <c r="C1071" i="25" s="1"/>
  <c r="I1070" i="25"/>
  <c r="L1071" i="25" s="1"/>
  <c r="K1071" i="25" s="1"/>
  <c r="F1072" i="25" l="1"/>
  <c r="E1072" i="25" s="1"/>
  <c r="H1073" i="25" s="1"/>
  <c r="G1073" i="25" s="1"/>
  <c r="I1071" i="25"/>
  <c r="L1072" i="25" s="1"/>
  <c r="K1072" i="25" s="1"/>
  <c r="D1072" i="25"/>
  <c r="C1072" i="25" s="1"/>
  <c r="F1073" i="25" l="1"/>
  <c r="E1073" i="25" s="1"/>
  <c r="H1074" i="25" s="1"/>
  <c r="G1074" i="25" s="1"/>
  <c r="I1072" i="25"/>
  <c r="L1073" i="25" s="1"/>
  <c r="K1073" i="25" s="1"/>
  <c r="D1073" i="25"/>
  <c r="C1073" i="25" s="1"/>
  <c r="F1074" i="25" l="1"/>
  <c r="E1074" i="25" s="1"/>
  <c r="H1075" i="25" s="1"/>
  <c r="G1075" i="25" s="1"/>
  <c r="I1073" i="25"/>
  <c r="L1074" i="25" s="1"/>
  <c r="K1074" i="25" s="1"/>
  <c r="D1074" i="25"/>
  <c r="C1074" i="25" s="1"/>
  <c r="F1075" i="25" l="1"/>
  <c r="E1075" i="25" s="1"/>
  <c r="H1076" i="25" s="1"/>
  <c r="G1076" i="25" s="1"/>
  <c r="D1075" i="25"/>
  <c r="C1075" i="25" s="1"/>
  <c r="I1074" i="25"/>
  <c r="L1075" i="25" s="1"/>
  <c r="K1075" i="25" s="1"/>
  <c r="F1076" i="25" l="1"/>
  <c r="E1076" i="25" s="1"/>
  <c r="H1077" i="25" s="1"/>
  <c r="G1077" i="25" s="1"/>
  <c r="I1075" i="25"/>
  <c r="L1076" i="25" s="1"/>
  <c r="K1076" i="25" s="1"/>
  <c r="D1076" i="25"/>
  <c r="C1076" i="25" s="1"/>
  <c r="F1077" i="25" l="1"/>
  <c r="E1077" i="25" s="1"/>
  <c r="H1078" i="25" s="1"/>
  <c r="G1078" i="25" s="1"/>
  <c r="I1076" i="25"/>
  <c r="L1077" i="25" s="1"/>
  <c r="K1077" i="25" s="1"/>
  <c r="D1077" i="25"/>
  <c r="C1077" i="25" s="1"/>
  <c r="F1078" i="25" l="1"/>
  <c r="E1078" i="25" s="1"/>
  <c r="H1079" i="25" s="1"/>
  <c r="G1079" i="25" s="1"/>
  <c r="I1077" i="25"/>
  <c r="L1078" i="25" s="1"/>
  <c r="K1078" i="25" s="1"/>
  <c r="D1078" i="25"/>
  <c r="C1078" i="25" s="1"/>
  <c r="F1079" i="25" l="1"/>
  <c r="E1079" i="25" s="1"/>
  <c r="H1080" i="25" s="1"/>
  <c r="G1080" i="25" s="1"/>
  <c r="I1078" i="25"/>
  <c r="L1079" i="25" s="1"/>
  <c r="K1079" i="25" s="1"/>
  <c r="D1079" i="25"/>
  <c r="C1079" i="25" s="1"/>
  <c r="F1080" i="25" l="1"/>
  <c r="E1080" i="25" s="1"/>
  <c r="H1081" i="25" s="1"/>
  <c r="G1081" i="25" s="1"/>
  <c r="I1079" i="25"/>
  <c r="L1080" i="25" s="1"/>
  <c r="K1080" i="25" s="1"/>
  <c r="D1080" i="25"/>
  <c r="C1080" i="25" s="1"/>
  <c r="F1081" i="25" l="1"/>
  <c r="E1081" i="25" s="1"/>
  <c r="H1082" i="25" s="1"/>
  <c r="G1082" i="25" s="1"/>
  <c r="I1080" i="25"/>
  <c r="L1081" i="25" s="1"/>
  <c r="K1081" i="25" s="1"/>
  <c r="D1081" i="25"/>
  <c r="C1081" i="25" s="1"/>
  <c r="F1082" i="25" l="1"/>
  <c r="E1082" i="25" s="1"/>
  <c r="H1083" i="25" s="1"/>
  <c r="G1083" i="25" s="1"/>
  <c r="I1081" i="25"/>
  <c r="L1082" i="25" s="1"/>
  <c r="K1082" i="25" s="1"/>
  <c r="D1082" i="25"/>
  <c r="C1082" i="25" s="1"/>
  <c r="F1083" i="25" l="1"/>
  <c r="E1083" i="25" s="1"/>
  <c r="H1084" i="25" s="1"/>
  <c r="G1084" i="25" s="1"/>
  <c r="D1083" i="25"/>
  <c r="C1083" i="25" s="1"/>
  <c r="I1082" i="25"/>
  <c r="L1083" i="25" s="1"/>
  <c r="K1083" i="25" s="1"/>
  <c r="F1084" i="25" l="1"/>
  <c r="E1084" i="25" s="1"/>
  <c r="H1085" i="25" s="1"/>
  <c r="G1085" i="25" s="1"/>
  <c r="D1084" i="25"/>
  <c r="C1084" i="25" s="1"/>
  <c r="I1083" i="25"/>
  <c r="L1084" i="25" s="1"/>
  <c r="K1084" i="25" s="1"/>
  <c r="F1085" i="25" l="1"/>
  <c r="E1085" i="25" s="1"/>
  <c r="H1086" i="25" s="1"/>
  <c r="G1086" i="25" s="1"/>
  <c r="I1084" i="25"/>
  <c r="L1085" i="25" s="1"/>
  <c r="K1085" i="25" s="1"/>
  <c r="D1085" i="25"/>
  <c r="C1085" i="25" s="1"/>
  <c r="F1086" i="25" l="1"/>
  <c r="E1086" i="25" s="1"/>
  <c r="H1087" i="25" s="1"/>
  <c r="G1087" i="25" s="1"/>
  <c r="I1085" i="25"/>
  <c r="L1086" i="25" s="1"/>
  <c r="K1086" i="25" s="1"/>
  <c r="D1086" i="25"/>
  <c r="C1086" i="25" s="1"/>
  <c r="F1087" i="25" l="1"/>
  <c r="E1087" i="25" s="1"/>
  <c r="H1088" i="25" s="1"/>
  <c r="G1088" i="25" s="1"/>
  <c r="I1086" i="25"/>
  <c r="L1087" i="25" s="1"/>
  <c r="K1087" i="25" s="1"/>
  <c r="D1087" i="25"/>
  <c r="C1087" i="25" s="1"/>
  <c r="I1087" i="25" l="1"/>
  <c r="L1088" i="25" s="1"/>
  <c r="K1088" i="25" s="1"/>
  <c r="F1088" i="25"/>
  <c r="E1088" i="25" s="1"/>
  <c r="H1089" i="25" s="1"/>
  <c r="G1089" i="25" s="1"/>
  <c r="D1088" i="25"/>
  <c r="C1088" i="25" s="1"/>
  <c r="F1089" i="25" l="1"/>
  <c r="E1089" i="25" s="1"/>
  <c r="H1090" i="25" s="1"/>
  <c r="G1090" i="25" s="1"/>
  <c r="I1088" i="25"/>
  <c r="L1089" i="25" s="1"/>
  <c r="K1089" i="25" s="1"/>
  <c r="D1089" i="25"/>
  <c r="C1089" i="25" s="1"/>
  <c r="F1090" i="25" l="1"/>
  <c r="E1090" i="25" s="1"/>
  <c r="H1091" i="25" s="1"/>
  <c r="G1091" i="25" s="1"/>
  <c r="I1089" i="25"/>
  <c r="L1090" i="25" s="1"/>
  <c r="K1090" i="25" s="1"/>
  <c r="D1090" i="25"/>
  <c r="C1090" i="25" s="1"/>
  <c r="F1091" i="25" l="1"/>
  <c r="E1091" i="25" s="1"/>
  <c r="H1092" i="25" s="1"/>
  <c r="G1092" i="25" s="1"/>
  <c r="I1090" i="25"/>
  <c r="L1091" i="25" s="1"/>
  <c r="K1091" i="25" s="1"/>
  <c r="D1091" i="25"/>
  <c r="C1091" i="25" s="1"/>
  <c r="F1092" i="25" l="1"/>
  <c r="E1092" i="25" s="1"/>
  <c r="H1093" i="25" s="1"/>
  <c r="G1093" i="25" s="1"/>
  <c r="D1092" i="25"/>
  <c r="C1092" i="25" s="1"/>
  <c r="I1091" i="25"/>
  <c r="L1092" i="25" s="1"/>
  <c r="K1092" i="25" s="1"/>
  <c r="F1093" i="25" l="1"/>
  <c r="E1093" i="25" s="1"/>
  <c r="H1094" i="25" s="1"/>
  <c r="G1094" i="25" s="1"/>
  <c r="I1092" i="25"/>
  <c r="L1093" i="25" s="1"/>
  <c r="K1093" i="25" s="1"/>
  <c r="D1093" i="25"/>
  <c r="C1093" i="25" s="1"/>
  <c r="F1094" i="25" l="1"/>
  <c r="E1094" i="25" s="1"/>
  <c r="H1095" i="25" s="1"/>
  <c r="G1095" i="25" s="1"/>
  <c r="I1093" i="25"/>
  <c r="L1094" i="25" s="1"/>
  <c r="K1094" i="25" s="1"/>
  <c r="D1094" i="25"/>
  <c r="C1094" i="25" s="1"/>
  <c r="F1095" i="25" l="1"/>
  <c r="E1095" i="25" s="1"/>
  <c r="H1096" i="25" s="1"/>
  <c r="G1096" i="25" s="1"/>
  <c r="I1094" i="25"/>
  <c r="L1095" i="25" s="1"/>
  <c r="K1095" i="25" s="1"/>
  <c r="D1095" i="25"/>
  <c r="C1095" i="25" s="1"/>
  <c r="F1096" i="25" l="1"/>
  <c r="E1096" i="25" s="1"/>
  <c r="H1097" i="25" s="1"/>
  <c r="G1097" i="25" s="1"/>
  <c r="I1095" i="25"/>
  <c r="L1096" i="25" s="1"/>
  <c r="K1096" i="25" s="1"/>
  <c r="D1096" i="25"/>
  <c r="C1096" i="25" s="1"/>
  <c r="F1097" i="25" l="1"/>
  <c r="E1097" i="25" s="1"/>
  <c r="H1098" i="25" s="1"/>
  <c r="G1098" i="25" s="1"/>
  <c r="D1097" i="25"/>
  <c r="C1097" i="25" s="1"/>
  <c r="I1096" i="25"/>
  <c r="L1097" i="25" s="1"/>
  <c r="K1097" i="25" s="1"/>
  <c r="F1098" i="25" l="1"/>
  <c r="E1098" i="25" s="1"/>
  <c r="H1099" i="25" s="1"/>
  <c r="G1099" i="25" s="1"/>
  <c r="I1097" i="25"/>
  <c r="L1098" i="25" s="1"/>
  <c r="K1098" i="25" s="1"/>
  <c r="D1098" i="25"/>
  <c r="C1098" i="25" s="1"/>
  <c r="F1099" i="25" l="1"/>
  <c r="E1099" i="25" s="1"/>
  <c r="H1100" i="25" s="1"/>
  <c r="G1100" i="25" s="1"/>
  <c r="I1098" i="25"/>
  <c r="L1099" i="25" s="1"/>
  <c r="K1099" i="25" s="1"/>
  <c r="D1099" i="25"/>
  <c r="C1099" i="25" s="1"/>
  <c r="F1100" i="25" l="1"/>
  <c r="E1100" i="25" s="1"/>
  <c r="H1101" i="25" s="1"/>
  <c r="G1101" i="25" s="1"/>
  <c r="I1099" i="25"/>
  <c r="L1100" i="25" s="1"/>
  <c r="K1100" i="25" s="1"/>
  <c r="D1100" i="25"/>
  <c r="C1100" i="25" s="1"/>
  <c r="I1100" i="25" l="1"/>
  <c r="L1101" i="25" s="1"/>
  <c r="K1101" i="25" s="1"/>
  <c r="D1101" i="25"/>
  <c r="C1101" i="25" s="1"/>
  <c r="F1101" i="25"/>
  <c r="E1101" i="25" s="1"/>
  <c r="H1102" i="25" s="1"/>
  <c r="G1102" i="25" s="1"/>
  <c r="F1102" i="25" l="1"/>
  <c r="E1102" i="25" s="1"/>
  <c r="H1103" i="25" s="1"/>
  <c r="G1103" i="25" s="1"/>
  <c r="I1101" i="25"/>
  <c r="L1102" i="25" s="1"/>
  <c r="K1102" i="25" s="1"/>
  <c r="D1102" i="25"/>
  <c r="C1102" i="25" s="1"/>
  <c r="F1103" i="25" l="1"/>
  <c r="E1103" i="25" s="1"/>
  <c r="H1104" i="25" s="1"/>
  <c r="G1104" i="25" s="1"/>
  <c r="I1102" i="25"/>
  <c r="L1103" i="25" s="1"/>
  <c r="K1103" i="25" s="1"/>
  <c r="D1103" i="25"/>
  <c r="C1103" i="25" s="1"/>
  <c r="I1103" i="25" l="1"/>
  <c r="L1104" i="25" s="1"/>
  <c r="K1104" i="25" s="1"/>
  <c r="F1104" i="25"/>
  <c r="E1104" i="25" s="1"/>
  <c r="H1105" i="25" s="1"/>
  <c r="G1105" i="25" s="1"/>
  <c r="D1104" i="25"/>
  <c r="C1104" i="25" s="1"/>
  <c r="F1105" i="25" l="1"/>
  <c r="E1105" i="25" s="1"/>
  <c r="H1106" i="25" s="1"/>
  <c r="G1106" i="25" s="1"/>
  <c r="I1104" i="25"/>
  <c r="L1105" i="25" s="1"/>
  <c r="K1105" i="25" s="1"/>
  <c r="D1105" i="25"/>
  <c r="C1105" i="25" s="1"/>
  <c r="F1106" i="25" l="1"/>
  <c r="E1106" i="25" s="1"/>
  <c r="H1107" i="25" s="1"/>
  <c r="G1107" i="25" s="1"/>
  <c r="I1105" i="25"/>
  <c r="L1106" i="25" s="1"/>
  <c r="K1106" i="25" s="1"/>
  <c r="D1106" i="25"/>
  <c r="C1106" i="25" s="1"/>
  <c r="F1107" i="25" l="1"/>
  <c r="E1107" i="25" s="1"/>
  <c r="H1108" i="25" s="1"/>
  <c r="G1108" i="25" s="1"/>
  <c r="D1107" i="25"/>
  <c r="C1107" i="25" s="1"/>
  <c r="I1106" i="25"/>
  <c r="L1107" i="25" s="1"/>
  <c r="K1107" i="25" s="1"/>
  <c r="F1108" i="25" l="1"/>
  <c r="E1108" i="25" s="1"/>
  <c r="H1109" i="25" s="1"/>
  <c r="G1109" i="25" s="1"/>
  <c r="I1107" i="25"/>
  <c r="L1108" i="25" s="1"/>
  <c r="K1108" i="25" s="1"/>
  <c r="D1108" i="25"/>
  <c r="C1108" i="25" s="1"/>
  <c r="F1109" i="25" l="1"/>
  <c r="E1109" i="25" s="1"/>
  <c r="H1110" i="25" s="1"/>
  <c r="G1110" i="25" s="1"/>
  <c r="I1108" i="25"/>
  <c r="L1109" i="25" s="1"/>
  <c r="K1109" i="25" s="1"/>
  <c r="D1109" i="25"/>
  <c r="C1109" i="25" s="1"/>
  <c r="F1110" i="25" l="1"/>
  <c r="E1110" i="25" s="1"/>
  <c r="H1111" i="25" s="1"/>
  <c r="G1111" i="25" s="1"/>
  <c r="D1110" i="25"/>
  <c r="C1110" i="25" s="1"/>
  <c r="I1109" i="25"/>
  <c r="L1110" i="25" s="1"/>
  <c r="K1110" i="25" s="1"/>
  <c r="F1111" i="25" l="1"/>
  <c r="E1111" i="25" s="1"/>
  <c r="H1112" i="25" s="1"/>
  <c r="G1112" i="25" s="1"/>
  <c r="I1110" i="25"/>
  <c r="L1111" i="25" s="1"/>
  <c r="K1111" i="25" s="1"/>
  <c r="D1111" i="25"/>
  <c r="C1111" i="25" s="1"/>
  <c r="F1112" i="25" l="1"/>
  <c r="E1112" i="25" s="1"/>
  <c r="H1113" i="25" s="1"/>
  <c r="G1113" i="25" s="1"/>
  <c r="I1111" i="25"/>
  <c r="L1112" i="25" s="1"/>
  <c r="K1112" i="25" s="1"/>
  <c r="D1112" i="25"/>
  <c r="C1112" i="25" s="1"/>
  <c r="F1113" i="25" l="1"/>
  <c r="E1113" i="25" s="1"/>
  <c r="H1114" i="25" s="1"/>
  <c r="G1114" i="25" s="1"/>
  <c r="I1112" i="25"/>
  <c r="L1113" i="25" s="1"/>
  <c r="K1113" i="25" s="1"/>
  <c r="D1113" i="25"/>
  <c r="C1113" i="25" s="1"/>
  <c r="F1114" i="25" l="1"/>
  <c r="E1114" i="25" s="1"/>
  <c r="H1115" i="25" s="1"/>
  <c r="G1115" i="25" s="1"/>
  <c r="I1113" i="25"/>
  <c r="L1114" i="25" s="1"/>
  <c r="K1114" i="25" s="1"/>
  <c r="D1114" i="25"/>
  <c r="C1114" i="25" s="1"/>
  <c r="D1115" i="25" l="1"/>
  <c r="C1115" i="25" s="1"/>
  <c r="F1115" i="25"/>
  <c r="E1115" i="25" s="1"/>
  <c r="H1116" i="25" s="1"/>
  <c r="G1116" i="25" s="1"/>
  <c r="I1114" i="25"/>
  <c r="L1115" i="25" s="1"/>
  <c r="K1115" i="25" s="1"/>
  <c r="F1116" i="25" l="1"/>
  <c r="E1116" i="25" s="1"/>
  <c r="H1117" i="25" s="1"/>
  <c r="G1117" i="25" s="1"/>
  <c r="D1116" i="25"/>
  <c r="C1116" i="25" s="1"/>
  <c r="I1115" i="25"/>
  <c r="L1116" i="25" s="1"/>
  <c r="K1116" i="25" s="1"/>
  <c r="F1117" i="25" l="1"/>
  <c r="E1117" i="25" s="1"/>
  <c r="H1118" i="25" s="1"/>
  <c r="G1118" i="25" s="1"/>
  <c r="D1117" i="25"/>
  <c r="C1117" i="25" s="1"/>
  <c r="I1116" i="25"/>
  <c r="L1117" i="25" s="1"/>
  <c r="K1117" i="25" s="1"/>
  <c r="F1118" i="25" l="1"/>
  <c r="E1118" i="25" s="1"/>
  <c r="H1119" i="25" s="1"/>
  <c r="G1119" i="25" s="1"/>
  <c r="I1117" i="25"/>
  <c r="L1118" i="25" s="1"/>
  <c r="K1118" i="25" s="1"/>
  <c r="D1118" i="25"/>
  <c r="C1118" i="25" s="1"/>
  <c r="F1119" i="25" l="1"/>
  <c r="E1119" i="25" s="1"/>
  <c r="H1120" i="25" s="1"/>
  <c r="G1120" i="25" s="1"/>
  <c r="I1118" i="25"/>
  <c r="L1119" i="25" s="1"/>
  <c r="K1119" i="25" s="1"/>
  <c r="D1119" i="25"/>
  <c r="C1119" i="25" s="1"/>
  <c r="D1120" i="25" l="1"/>
  <c r="C1120" i="25" s="1"/>
  <c r="F1120" i="25"/>
  <c r="E1120" i="25" s="1"/>
  <c r="H1121" i="25" s="1"/>
  <c r="G1121" i="25" s="1"/>
  <c r="I1119" i="25"/>
  <c r="L1120" i="25" s="1"/>
  <c r="K1120" i="25" s="1"/>
  <c r="F1121" i="25" l="1"/>
  <c r="E1121" i="25" s="1"/>
  <c r="H1122" i="25" s="1"/>
  <c r="G1122" i="25" s="1"/>
  <c r="I1120" i="25"/>
  <c r="L1121" i="25" s="1"/>
  <c r="K1121" i="25" s="1"/>
  <c r="D1121" i="25"/>
  <c r="C1121" i="25" s="1"/>
  <c r="F1122" i="25" l="1"/>
  <c r="E1122" i="25" s="1"/>
  <c r="H1123" i="25" s="1"/>
  <c r="G1123" i="25" s="1"/>
  <c r="I1121" i="25"/>
  <c r="L1122" i="25" s="1"/>
  <c r="K1122" i="25" s="1"/>
  <c r="D1122" i="25"/>
  <c r="C1122" i="25" s="1"/>
  <c r="F1123" i="25" l="1"/>
  <c r="E1123" i="25" s="1"/>
  <c r="H1124" i="25" s="1"/>
  <c r="G1124" i="25" s="1"/>
  <c r="I1122" i="25"/>
  <c r="L1123" i="25" s="1"/>
  <c r="K1123" i="25" s="1"/>
  <c r="D1123" i="25"/>
  <c r="C1123" i="25" s="1"/>
  <c r="F1124" i="25" l="1"/>
  <c r="E1124" i="25" s="1"/>
  <c r="H1125" i="25" s="1"/>
  <c r="G1125" i="25" s="1"/>
  <c r="I1123" i="25"/>
  <c r="L1124" i="25" s="1"/>
  <c r="K1124" i="25" s="1"/>
  <c r="D1124" i="25"/>
  <c r="C1124" i="25" s="1"/>
  <c r="I1124" i="25" l="1"/>
  <c r="L1125" i="25" s="1"/>
  <c r="K1125" i="25" s="1"/>
  <c r="F1125" i="25"/>
  <c r="E1125" i="25" s="1"/>
  <c r="H1126" i="25" s="1"/>
  <c r="G1126" i="25" s="1"/>
  <c r="D1125" i="25"/>
  <c r="C1125" i="25" s="1"/>
  <c r="F1126" i="25" l="1"/>
  <c r="E1126" i="25" s="1"/>
  <c r="H1127" i="25" s="1"/>
  <c r="G1127" i="25" s="1"/>
  <c r="D1126" i="25"/>
  <c r="C1126" i="25" s="1"/>
  <c r="I1125" i="25"/>
  <c r="L1126" i="25" s="1"/>
  <c r="K1126" i="25" s="1"/>
  <c r="F1127" i="25" l="1"/>
  <c r="E1127" i="25" s="1"/>
  <c r="H1128" i="25" s="1"/>
  <c r="G1128" i="25" s="1"/>
  <c r="I1126" i="25"/>
  <c r="L1127" i="25" s="1"/>
  <c r="K1127" i="25" s="1"/>
  <c r="D1127" i="25"/>
  <c r="C1127" i="25" s="1"/>
  <c r="F1128" i="25" l="1"/>
  <c r="E1128" i="25" s="1"/>
  <c r="H1129" i="25" s="1"/>
  <c r="G1129" i="25" s="1"/>
  <c r="I1127" i="25"/>
  <c r="L1128" i="25" s="1"/>
  <c r="K1128" i="25" s="1"/>
  <c r="D1128" i="25"/>
  <c r="C1128" i="25" s="1"/>
  <c r="I1128" i="25" l="1"/>
  <c r="L1129" i="25" s="1"/>
  <c r="K1129" i="25" s="1"/>
  <c r="F1129" i="25"/>
  <c r="E1129" i="25" s="1"/>
  <c r="H1130" i="25" s="1"/>
  <c r="G1130" i="25" s="1"/>
  <c r="D1129" i="25"/>
  <c r="C1129" i="25" s="1"/>
  <c r="I1129" i="25" l="1"/>
  <c r="L1130" i="25" s="1"/>
  <c r="K1130" i="25" s="1"/>
  <c r="D1130" i="25"/>
  <c r="C1130" i="25" s="1"/>
  <c r="F1130" i="25"/>
  <c r="E1130" i="25" s="1"/>
  <c r="H1131" i="25" s="1"/>
  <c r="G1131" i="25" s="1"/>
  <c r="F1131" i="25" l="1"/>
  <c r="E1131" i="25" s="1"/>
  <c r="H1132" i="25" s="1"/>
  <c r="G1132" i="25" s="1"/>
  <c r="D1131" i="25"/>
  <c r="C1131" i="25" s="1"/>
  <c r="I1130" i="25"/>
  <c r="L1131" i="25" s="1"/>
  <c r="K1131" i="25" s="1"/>
  <c r="F1132" i="25" l="1"/>
  <c r="E1132" i="25" s="1"/>
  <c r="H1133" i="25" s="1"/>
  <c r="G1133" i="25" s="1"/>
  <c r="I1131" i="25"/>
  <c r="L1132" i="25" s="1"/>
  <c r="K1132" i="25" s="1"/>
  <c r="D1132" i="25"/>
  <c r="C1132" i="25" s="1"/>
  <c r="F1133" i="25" l="1"/>
  <c r="E1133" i="25" s="1"/>
  <c r="H1134" i="25" s="1"/>
  <c r="G1134" i="25" s="1"/>
  <c r="D1133" i="25"/>
  <c r="C1133" i="25" s="1"/>
  <c r="I1132" i="25"/>
  <c r="L1133" i="25" s="1"/>
  <c r="K1133" i="25" s="1"/>
  <c r="F1134" i="25" l="1"/>
  <c r="E1134" i="25" s="1"/>
  <c r="H1135" i="25" s="1"/>
  <c r="G1135" i="25" s="1"/>
  <c r="I1133" i="25"/>
  <c r="L1134" i="25" s="1"/>
  <c r="K1134" i="25" s="1"/>
  <c r="D1134" i="25"/>
  <c r="C1134" i="25" s="1"/>
  <c r="F1135" i="25" l="1"/>
  <c r="E1135" i="25" s="1"/>
  <c r="H1136" i="25" s="1"/>
  <c r="G1136" i="25" s="1"/>
  <c r="I1134" i="25"/>
  <c r="L1135" i="25" s="1"/>
  <c r="K1135" i="25" s="1"/>
  <c r="D1135" i="25"/>
  <c r="C1135" i="25" s="1"/>
  <c r="F1136" i="25" l="1"/>
  <c r="E1136" i="25" s="1"/>
  <c r="H1137" i="25" s="1"/>
  <c r="G1137" i="25" s="1"/>
  <c r="I1135" i="25"/>
  <c r="L1136" i="25" s="1"/>
  <c r="K1136" i="25" s="1"/>
  <c r="D1136" i="25"/>
  <c r="C1136" i="25" s="1"/>
  <c r="F1137" i="25" l="1"/>
  <c r="E1137" i="25" s="1"/>
  <c r="H1138" i="25" s="1"/>
  <c r="G1138" i="25" s="1"/>
  <c r="I1136" i="25"/>
  <c r="L1137" i="25" s="1"/>
  <c r="K1137" i="25" s="1"/>
  <c r="D1137" i="25"/>
  <c r="C1137" i="25" s="1"/>
  <c r="F1138" i="25" l="1"/>
  <c r="E1138" i="25" s="1"/>
  <c r="H1139" i="25" s="1"/>
  <c r="G1139" i="25" s="1"/>
  <c r="I1137" i="25"/>
  <c r="L1138" i="25" s="1"/>
  <c r="K1138" i="25" s="1"/>
  <c r="D1138" i="25"/>
  <c r="C1138" i="25" s="1"/>
  <c r="D1139" i="25" l="1"/>
  <c r="C1139" i="25" s="1"/>
  <c r="F1139" i="25"/>
  <c r="E1139" i="25" s="1"/>
  <c r="H1140" i="25" s="1"/>
  <c r="G1140" i="25" s="1"/>
  <c r="I1138" i="25"/>
  <c r="L1139" i="25" s="1"/>
  <c r="K1139" i="25" s="1"/>
  <c r="F1140" i="25" l="1"/>
  <c r="E1140" i="25" s="1"/>
  <c r="H1141" i="25" s="1"/>
  <c r="G1141" i="25" s="1"/>
  <c r="I1139" i="25"/>
  <c r="L1140" i="25" s="1"/>
  <c r="K1140" i="25" s="1"/>
  <c r="D1140" i="25"/>
  <c r="C1140" i="25" s="1"/>
  <c r="F1141" i="25" l="1"/>
  <c r="E1141" i="25" s="1"/>
  <c r="H1142" i="25" s="1"/>
  <c r="G1142" i="25" s="1"/>
  <c r="I1140" i="25"/>
  <c r="L1141" i="25" s="1"/>
  <c r="K1141" i="25" s="1"/>
  <c r="D1141" i="25"/>
  <c r="C1141" i="25" s="1"/>
  <c r="F1142" i="25" l="1"/>
  <c r="E1142" i="25" s="1"/>
  <c r="H1143" i="25" s="1"/>
  <c r="G1143" i="25" s="1"/>
  <c r="D1142" i="25"/>
  <c r="C1142" i="25" s="1"/>
  <c r="I1141" i="25"/>
  <c r="L1142" i="25" s="1"/>
  <c r="K1142" i="25" s="1"/>
  <c r="F1143" i="25" l="1"/>
  <c r="E1143" i="25" s="1"/>
  <c r="H1144" i="25" s="1"/>
  <c r="G1144" i="25" s="1"/>
  <c r="I1142" i="25"/>
  <c r="L1143" i="25" s="1"/>
  <c r="K1143" i="25" s="1"/>
  <c r="D1143" i="25"/>
  <c r="C1143" i="25" s="1"/>
  <c r="F1144" i="25" l="1"/>
  <c r="E1144" i="25" s="1"/>
  <c r="H1145" i="25" s="1"/>
  <c r="G1145" i="25" s="1"/>
  <c r="I1143" i="25"/>
  <c r="L1144" i="25" s="1"/>
  <c r="K1144" i="25" s="1"/>
  <c r="D1144" i="25"/>
  <c r="C1144" i="25" s="1"/>
  <c r="F1145" i="25" l="1"/>
  <c r="E1145" i="25" s="1"/>
  <c r="H1146" i="25" s="1"/>
  <c r="G1146" i="25" s="1"/>
  <c r="I1144" i="25"/>
  <c r="L1145" i="25" s="1"/>
  <c r="K1145" i="25" s="1"/>
  <c r="D1145" i="25"/>
  <c r="C1145" i="25" s="1"/>
  <c r="F1146" i="25" l="1"/>
  <c r="E1146" i="25" s="1"/>
  <c r="H1147" i="25" s="1"/>
  <c r="G1147" i="25" s="1"/>
  <c r="I1145" i="25"/>
  <c r="L1146" i="25" s="1"/>
  <c r="K1146" i="25" s="1"/>
  <c r="D1146" i="25"/>
  <c r="C1146" i="25" s="1"/>
  <c r="F1147" i="25" l="1"/>
  <c r="E1147" i="25" s="1"/>
  <c r="H1148" i="25" s="1"/>
  <c r="G1148" i="25" s="1"/>
  <c r="I1146" i="25"/>
  <c r="L1147" i="25" s="1"/>
  <c r="K1147" i="25" s="1"/>
  <c r="D1147" i="25"/>
  <c r="C1147" i="25" s="1"/>
  <c r="F1148" i="25" l="1"/>
  <c r="E1148" i="25" s="1"/>
  <c r="H1149" i="25" s="1"/>
  <c r="G1149" i="25" s="1"/>
  <c r="I1147" i="25"/>
  <c r="L1148" i="25" s="1"/>
  <c r="K1148" i="25" s="1"/>
  <c r="D1148" i="25"/>
  <c r="C1148" i="25" s="1"/>
  <c r="I1148" i="25" l="1"/>
  <c r="L1149" i="25" s="1"/>
  <c r="K1149" i="25" s="1"/>
  <c r="D1149" i="25"/>
  <c r="C1149" i="25" s="1"/>
  <c r="F1149" i="25"/>
  <c r="E1149" i="25" s="1"/>
  <c r="H1150" i="25" s="1"/>
  <c r="G1150" i="25" s="1"/>
  <c r="I1149" i="25" l="1"/>
  <c r="L1150" i="25" s="1"/>
  <c r="K1150" i="25" s="1"/>
  <c r="D1150" i="25"/>
  <c r="C1150" i="25" s="1"/>
  <c r="F1150" i="25"/>
  <c r="E1150" i="25" s="1"/>
  <c r="H1151" i="25" s="1"/>
  <c r="G1151" i="25" s="1"/>
  <c r="F1151" i="25" l="1"/>
  <c r="E1151" i="25" s="1"/>
  <c r="H1152" i="25" s="1"/>
  <c r="G1152" i="25" s="1"/>
  <c r="I1150" i="25"/>
  <c r="L1151" i="25" s="1"/>
  <c r="K1151" i="25" s="1"/>
  <c r="D1151" i="25"/>
  <c r="C1151" i="25" s="1"/>
  <c r="F1152" i="25" l="1"/>
  <c r="E1152" i="25" s="1"/>
  <c r="H1153" i="25" s="1"/>
  <c r="G1153" i="25" s="1"/>
  <c r="I1151" i="25"/>
  <c r="L1152" i="25" s="1"/>
  <c r="K1152" i="25" s="1"/>
  <c r="D1152" i="25"/>
  <c r="C1152" i="25" s="1"/>
  <c r="F1153" i="25" l="1"/>
  <c r="E1153" i="25" s="1"/>
  <c r="H1154" i="25" s="1"/>
  <c r="G1154" i="25" s="1"/>
  <c r="I1152" i="25"/>
  <c r="L1153" i="25" s="1"/>
  <c r="K1153" i="25" s="1"/>
  <c r="D1153" i="25"/>
  <c r="C1153" i="25" s="1"/>
  <c r="I1153" i="25" l="1"/>
  <c r="L1154" i="25" s="1"/>
  <c r="K1154" i="25" s="1"/>
  <c r="D1154" i="25"/>
  <c r="C1154" i="25" s="1"/>
  <c r="F1154" i="25"/>
  <c r="E1154" i="25" s="1"/>
  <c r="H1155" i="25" s="1"/>
  <c r="G1155" i="25" s="1"/>
  <c r="F1155" i="25" l="1"/>
  <c r="E1155" i="25" s="1"/>
  <c r="H1156" i="25" s="1"/>
  <c r="G1156" i="25" s="1"/>
  <c r="I1154" i="25"/>
  <c r="L1155" i="25" s="1"/>
  <c r="K1155" i="25" s="1"/>
  <c r="D1155" i="25"/>
  <c r="C1155" i="25" s="1"/>
  <c r="F1156" i="25" l="1"/>
  <c r="E1156" i="25" s="1"/>
  <c r="H1157" i="25" s="1"/>
  <c r="G1157" i="25" s="1"/>
  <c r="I1155" i="25"/>
  <c r="L1156" i="25" s="1"/>
  <c r="K1156" i="25" s="1"/>
  <c r="D1156" i="25"/>
  <c r="C1156" i="25" s="1"/>
  <c r="F1157" i="25" l="1"/>
  <c r="E1157" i="25" s="1"/>
  <c r="H1158" i="25" s="1"/>
  <c r="G1158" i="25" s="1"/>
  <c r="D1157" i="25"/>
  <c r="C1157" i="25" s="1"/>
  <c r="I1156" i="25"/>
  <c r="L1157" i="25" s="1"/>
  <c r="K1157" i="25" s="1"/>
  <c r="F1158" i="25" l="1"/>
  <c r="E1158" i="25" s="1"/>
  <c r="H1159" i="25" s="1"/>
  <c r="G1159" i="25" s="1"/>
  <c r="I1157" i="25"/>
  <c r="L1158" i="25" s="1"/>
  <c r="K1158" i="25" s="1"/>
  <c r="D1158" i="25"/>
  <c r="C1158" i="25" s="1"/>
  <c r="F1159" i="25" l="1"/>
  <c r="E1159" i="25" s="1"/>
  <c r="H1160" i="25" s="1"/>
  <c r="G1160" i="25" s="1"/>
  <c r="I1158" i="25"/>
  <c r="L1159" i="25" s="1"/>
  <c r="K1159" i="25" s="1"/>
  <c r="D1159" i="25"/>
  <c r="C1159" i="25" s="1"/>
  <c r="F1160" i="25" l="1"/>
  <c r="E1160" i="25" s="1"/>
  <c r="H1161" i="25" s="1"/>
  <c r="G1161" i="25" s="1"/>
  <c r="I1159" i="25"/>
  <c r="L1160" i="25" s="1"/>
  <c r="K1160" i="25" s="1"/>
  <c r="D1160" i="25"/>
  <c r="C1160" i="25" s="1"/>
  <c r="F1161" i="25" l="1"/>
  <c r="E1161" i="25" s="1"/>
  <c r="H1162" i="25" s="1"/>
  <c r="G1162" i="25" s="1"/>
  <c r="I1160" i="25"/>
  <c r="L1161" i="25" s="1"/>
  <c r="K1161" i="25" s="1"/>
  <c r="D1161" i="25"/>
  <c r="C1161" i="25" s="1"/>
  <c r="F1162" i="25" l="1"/>
  <c r="E1162" i="25" s="1"/>
  <c r="H1163" i="25" s="1"/>
  <c r="G1163" i="25" s="1"/>
  <c r="D1162" i="25"/>
  <c r="C1162" i="25" s="1"/>
  <c r="I1161" i="25"/>
  <c r="L1162" i="25" s="1"/>
  <c r="K1162" i="25" s="1"/>
  <c r="I1162" i="25" l="1"/>
  <c r="L1163" i="25" s="1"/>
  <c r="K1163" i="25" s="1"/>
  <c r="D1163" i="25"/>
  <c r="C1163" i="25" s="1"/>
  <c r="F1163" i="25"/>
  <c r="E1163" i="25" s="1"/>
  <c r="H1164" i="25" s="1"/>
  <c r="G1164" i="25" s="1"/>
  <c r="I1163" i="25" l="1"/>
  <c r="L1164" i="25" s="1"/>
  <c r="K1164" i="25" s="1"/>
  <c r="D1164" i="25"/>
  <c r="C1164" i="25" s="1"/>
  <c r="F1164" i="25"/>
  <c r="E1164" i="25" s="1"/>
  <c r="H1165" i="25" s="1"/>
  <c r="G1165" i="25" s="1"/>
  <c r="I1164" i="25" l="1"/>
  <c r="L1165" i="25" s="1"/>
  <c r="K1165" i="25" s="1"/>
  <c r="D1165" i="25"/>
  <c r="C1165" i="25" s="1"/>
  <c r="F1165" i="25"/>
  <c r="E1165" i="25" s="1"/>
  <c r="H1166" i="25" s="1"/>
  <c r="G1166" i="25" s="1"/>
  <c r="I1165" i="25" l="1"/>
  <c r="L1166" i="25" s="1"/>
  <c r="K1166" i="25" s="1"/>
  <c r="D1166" i="25"/>
  <c r="C1166" i="25" s="1"/>
  <c r="F1166" i="25"/>
  <c r="E1166" i="25" s="1"/>
  <c r="H1167" i="25" s="1"/>
  <c r="G1167" i="25" s="1"/>
  <c r="F1167" i="25" l="1"/>
  <c r="E1167" i="25" s="1"/>
  <c r="H1168" i="25" s="1"/>
  <c r="G1168" i="25" s="1"/>
  <c r="I1166" i="25"/>
  <c r="L1167" i="25" s="1"/>
  <c r="K1167" i="25" s="1"/>
  <c r="D1167" i="25"/>
  <c r="C1167" i="25" s="1"/>
  <c r="F1168" i="25" l="1"/>
  <c r="E1168" i="25" s="1"/>
  <c r="H1169" i="25" s="1"/>
  <c r="G1169" i="25" s="1"/>
  <c r="I1167" i="25"/>
  <c r="L1168" i="25" s="1"/>
  <c r="K1168" i="25" s="1"/>
  <c r="D1168" i="25"/>
  <c r="C1168" i="25" s="1"/>
  <c r="F1169" i="25" l="1"/>
  <c r="E1169" i="25" s="1"/>
  <c r="H1170" i="25" s="1"/>
  <c r="G1170" i="25" s="1"/>
  <c r="I1168" i="25"/>
  <c r="L1169" i="25" s="1"/>
  <c r="K1169" i="25" s="1"/>
  <c r="D1169" i="25"/>
  <c r="C1169" i="25" s="1"/>
  <c r="F1170" i="25" l="1"/>
  <c r="E1170" i="25" s="1"/>
  <c r="H1171" i="25" s="1"/>
  <c r="G1171" i="25" s="1"/>
  <c r="I1169" i="25"/>
  <c r="L1170" i="25" s="1"/>
  <c r="K1170" i="25" s="1"/>
  <c r="D1170" i="25"/>
  <c r="C1170" i="25" s="1"/>
  <c r="I1170" i="25" l="1"/>
  <c r="L1171" i="25" s="1"/>
  <c r="K1171" i="25" s="1"/>
  <c r="D1171" i="25"/>
  <c r="C1171" i="25" s="1"/>
  <c r="F1171" i="25"/>
  <c r="E1171" i="25" s="1"/>
  <c r="H1172" i="25" s="1"/>
  <c r="G1172" i="25" s="1"/>
  <c r="D1172" i="25" l="1"/>
  <c r="C1172" i="25" s="1"/>
  <c r="F1172" i="25"/>
  <c r="E1172" i="25" s="1"/>
  <c r="H1173" i="25" s="1"/>
  <c r="G1173" i="25" s="1"/>
  <c r="I1171" i="25"/>
  <c r="L1172" i="25" s="1"/>
  <c r="K1172" i="25" s="1"/>
  <c r="I1172" i="25" l="1"/>
  <c r="L1173" i="25" s="1"/>
  <c r="K1173" i="25" s="1"/>
  <c r="D1173" i="25"/>
  <c r="C1173" i="25" s="1"/>
  <c r="F1173" i="25"/>
  <c r="E1173" i="25" s="1"/>
  <c r="H1174" i="25" s="1"/>
  <c r="G1174" i="25" s="1"/>
  <c r="I1173" i="25" l="1"/>
  <c r="L1174" i="25" s="1"/>
  <c r="K1174" i="25" s="1"/>
  <c r="D1174" i="25"/>
  <c r="C1174" i="25" s="1"/>
  <c r="F1174" i="25"/>
  <c r="E1174" i="25" s="1"/>
  <c r="H1175" i="25" s="1"/>
  <c r="G1175" i="25" s="1"/>
  <c r="F1175" i="25" l="1"/>
  <c r="E1175" i="25" s="1"/>
  <c r="H1176" i="25" s="1"/>
  <c r="G1176" i="25" s="1"/>
  <c r="D1175" i="25"/>
  <c r="C1175" i="25" s="1"/>
  <c r="I1174" i="25"/>
  <c r="L1175" i="25" s="1"/>
  <c r="K1175" i="25" s="1"/>
  <c r="I1175" i="25" l="1"/>
  <c r="L1176" i="25" s="1"/>
  <c r="K1176" i="25" s="1"/>
  <c r="D1176" i="25"/>
  <c r="C1176" i="25" s="1"/>
  <c r="F1176" i="25"/>
  <c r="E1176" i="25" s="1"/>
  <c r="H1177" i="25" s="1"/>
  <c r="G1177" i="25" s="1"/>
  <c r="F1177" i="25" l="1"/>
  <c r="E1177" i="25" s="1"/>
  <c r="H1178" i="25" s="1"/>
  <c r="G1178" i="25" s="1"/>
  <c r="I1176" i="25"/>
  <c r="L1177" i="25" s="1"/>
  <c r="K1177" i="25" s="1"/>
  <c r="D1177" i="25"/>
  <c r="C1177" i="25" s="1"/>
  <c r="I1177" i="25" l="1"/>
  <c r="L1178" i="25" s="1"/>
  <c r="K1178" i="25" s="1"/>
  <c r="D1178" i="25"/>
  <c r="C1178" i="25" s="1"/>
  <c r="F1178" i="25"/>
  <c r="E1178" i="25" s="1"/>
  <c r="H1179" i="25" s="1"/>
  <c r="G1179" i="25" s="1"/>
  <c r="D1179" i="25" l="1"/>
  <c r="C1179" i="25" s="1"/>
  <c r="F1179" i="25"/>
  <c r="E1179" i="25" s="1"/>
  <c r="H1180" i="25" s="1"/>
  <c r="G1180" i="25" s="1"/>
  <c r="I1178" i="25"/>
  <c r="L1179" i="25" s="1"/>
  <c r="K1179" i="25" s="1"/>
  <c r="F1180" i="25" l="1"/>
  <c r="E1180" i="25" s="1"/>
  <c r="H1181" i="25" s="1"/>
  <c r="G1181" i="25" s="1"/>
  <c r="I1179" i="25"/>
  <c r="L1180" i="25" s="1"/>
  <c r="K1180" i="25" s="1"/>
  <c r="D1180" i="25"/>
  <c r="C1180" i="25" s="1"/>
  <c r="D1181" i="25" l="1"/>
  <c r="C1181" i="25" s="1"/>
  <c r="F1181" i="25"/>
  <c r="E1181" i="25" s="1"/>
  <c r="H1182" i="25" s="1"/>
  <c r="G1182" i="25" s="1"/>
  <c r="I1180" i="25"/>
  <c r="L1181" i="25" s="1"/>
  <c r="K1181" i="25" s="1"/>
  <c r="F1182" i="25" l="1"/>
  <c r="E1182" i="25" s="1"/>
  <c r="H1183" i="25" s="1"/>
  <c r="G1183" i="25" s="1"/>
  <c r="I1181" i="25"/>
  <c r="L1182" i="25" s="1"/>
  <c r="K1182" i="25" s="1"/>
  <c r="D1182" i="25"/>
  <c r="C1182" i="25" s="1"/>
  <c r="I1182" i="25" l="1"/>
  <c r="L1183" i="25" s="1"/>
  <c r="K1183" i="25" s="1"/>
  <c r="D1183" i="25"/>
  <c r="C1183" i="25" s="1"/>
  <c r="F1183" i="25"/>
  <c r="E1183" i="25" s="1"/>
  <c r="H1184" i="25" s="1"/>
  <c r="G1184" i="25" s="1"/>
  <c r="I1183" i="25" l="1"/>
  <c r="L1184" i="25" s="1"/>
  <c r="K1184" i="25" s="1"/>
  <c r="D1184" i="25"/>
  <c r="C1184" i="25" s="1"/>
  <c r="F1184" i="25"/>
  <c r="E1184" i="25" s="1"/>
  <c r="H1185" i="25" s="1"/>
  <c r="G1185" i="25" s="1"/>
  <c r="I1184" i="25" l="1"/>
  <c r="L1185" i="25" s="1"/>
  <c r="K1185" i="25" s="1"/>
  <c r="D1185" i="25"/>
  <c r="C1185" i="25" s="1"/>
  <c r="F1185" i="25"/>
  <c r="E1185" i="25" s="1"/>
  <c r="H1186" i="25" s="1"/>
  <c r="G1186" i="25" s="1"/>
  <c r="D1186" i="25" l="1"/>
  <c r="C1186" i="25" s="1"/>
  <c r="F1186" i="25"/>
  <c r="E1186" i="25" s="1"/>
  <c r="H1187" i="25" s="1"/>
  <c r="G1187" i="25" s="1"/>
  <c r="I1185" i="25"/>
  <c r="L1186" i="25" s="1"/>
  <c r="K1186" i="25" s="1"/>
  <c r="I1186" i="25" l="1"/>
  <c r="L1187" i="25" s="1"/>
  <c r="K1187" i="25" s="1"/>
  <c r="D1187" i="25"/>
  <c r="C1187" i="25" s="1"/>
  <c r="F1187" i="25"/>
  <c r="E1187" i="25" s="1"/>
  <c r="H1188" i="25" s="1"/>
  <c r="G1188" i="25" s="1"/>
  <c r="F1188" i="25" l="1"/>
  <c r="E1188" i="25" s="1"/>
  <c r="H1189" i="25" s="1"/>
  <c r="G1189" i="25" s="1"/>
  <c r="I1187" i="25"/>
  <c r="L1188" i="25" s="1"/>
  <c r="K1188" i="25" s="1"/>
  <c r="D1188" i="25"/>
  <c r="C1188" i="25" s="1"/>
  <c r="I1188" i="25" l="1"/>
  <c r="L1189" i="25" s="1"/>
  <c r="K1189" i="25" s="1"/>
  <c r="D1189" i="25"/>
  <c r="C1189" i="25" s="1"/>
  <c r="F1189" i="25"/>
  <c r="E1189" i="25" s="1"/>
  <c r="H1190" i="25" s="1"/>
  <c r="G1190" i="25" s="1"/>
  <c r="I1189" i="25" l="1"/>
  <c r="L1190" i="25" s="1"/>
  <c r="K1190" i="25" s="1"/>
  <c r="F1190" i="25"/>
  <c r="E1190" i="25" s="1"/>
  <c r="H1191" i="25" s="1"/>
  <c r="G1191" i="25" s="1"/>
  <c r="D1190" i="25"/>
  <c r="C1190" i="25" s="1"/>
  <c r="F1191" i="25" l="1"/>
  <c r="E1191" i="25" s="1"/>
  <c r="H1192" i="25" s="1"/>
  <c r="G1192" i="25" s="1"/>
  <c r="I1190" i="25"/>
  <c r="L1191" i="25" s="1"/>
  <c r="K1191" i="25" s="1"/>
  <c r="D1191" i="25"/>
  <c r="C1191" i="25" s="1"/>
  <c r="I1191" i="25" l="1"/>
  <c r="L1192" i="25" s="1"/>
  <c r="K1192" i="25" s="1"/>
  <c r="D1192" i="25"/>
  <c r="C1192" i="25" s="1"/>
  <c r="F1192" i="25"/>
  <c r="E1192" i="25" s="1"/>
  <c r="H1193" i="25" s="1"/>
  <c r="G1193" i="25" s="1"/>
  <c r="I1192" i="25" l="1"/>
  <c r="L1193" i="25" s="1"/>
  <c r="K1193" i="25" s="1"/>
  <c r="F1193" i="25"/>
  <c r="E1193" i="25" s="1"/>
  <c r="H1194" i="25" s="1"/>
  <c r="G1194" i="25" s="1"/>
  <c r="D1193" i="25"/>
  <c r="C1193" i="25" s="1"/>
  <c r="F1194" i="25" l="1"/>
  <c r="E1194" i="25" s="1"/>
  <c r="H1195" i="25" s="1"/>
  <c r="G1195" i="25" s="1"/>
  <c r="I1193" i="25"/>
  <c r="L1194" i="25" s="1"/>
  <c r="K1194" i="25" s="1"/>
  <c r="D1194" i="25"/>
  <c r="C1194" i="25" s="1"/>
  <c r="I1194" i="25" l="1"/>
  <c r="L1195" i="25" s="1"/>
  <c r="K1195" i="25" s="1"/>
  <c r="D1195" i="25"/>
  <c r="C1195" i="25" s="1"/>
  <c r="F1195" i="25"/>
  <c r="E1195" i="25" s="1"/>
  <c r="H1196" i="25" s="1"/>
  <c r="G1196" i="25" s="1"/>
  <c r="F1196" i="25" l="1"/>
  <c r="E1196" i="25" s="1"/>
  <c r="H1197" i="25" s="1"/>
  <c r="G1197" i="25" s="1"/>
  <c r="I1195" i="25"/>
  <c r="L1196" i="25" s="1"/>
  <c r="K1196" i="25" s="1"/>
  <c r="D1196" i="25"/>
  <c r="C1196" i="25" s="1"/>
  <c r="I1196" i="25" l="1"/>
  <c r="L1197" i="25" s="1"/>
  <c r="K1197" i="25" s="1"/>
  <c r="D1197" i="25"/>
  <c r="C1197" i="25" s="1"/>
  <c r="F1197" i="25"/>
  <c r="E1197" i="25" s="1"/>
  <c r="H1198" i="25" s="1"/>
  <c r="G1198" i="25" s="1"/>
  <c r="I1197" i="25" l="1"/>
  <c r="L1198" i="25" s="1"/>
  <c r="K1198" i="25" s="1"/>
  <c r="D1198" i="25"/>
  <c r="C1198" i="25" s="1"/>
  <c r="F1198" i="25"/>
  <c r="E1198" i="25" s="1"/>
  <c r="H1199" i="25" s="1"/>
  <c r="G1199" i="25" s="1"/>
  <c r="I1198" i="25" l="1"/>
  <c r="L1199" i="25" s="1"/>
  <c r="K1199" i="25" s="1"/>
  <c r="F1199" i="25"/>
  <c r="E1199" i="25" s="1"/>
  <c r="H1200" i="25" s="1"/>
  <c r="G1200" i="25" s="1"/>
  <c r="D1199" i="25"/>
  <c r="C1199" i="25" s="1"/>
  <c r="I1199" i="25" l="1"/>
  <c r="L1200" i="25" s="1"/>
  <c r="K1200" i="25" s="1"/>
  <c r="D1200" i="25"/>
  <c r="C1200" i="25" s="1"/>
  <c r="F1200" i="25"/>
  <c r="E1200" i="25" s="1"/>
  <c r="H1201" i="25" s="1"/>
  <c r="G1201" i="25" s="1"/>
  <c r="I1200" i="25" l="1"/>
  <c r="L1201" i="25" s="1"/>
  <c r="K1201" i="25" s="1"/>
  <c r="D1201" i="25"/>
  <c r="C1201" i="25" s="1"/>
  <c r="F1201" i="25"/>
  <c r="E1201" i="25" s="1"/>
  <c r="H1202" i="25" s="1"/>
  <c r="G1202" i="25" s="1"/>
  <c r="I1201" i="25" l="1"/>
  <c r="L1202" i="25" s="1"/>
  <c r="K1202" i="25" s="1"/>
  <c r="F1202" i="25"/>
  <c r="E1202" i="25" s="1"/>
  <c r="H1203" i="25" s="1"/>
  <c r="G1203" i="25" s="1"/>
  <c r="D1202" i="25"/>
  <c r="C1202" i="25" s="1"/>
  <c r="F1203" i="25" l="1"/>
  <c r="E1203" i="25" s="1"/>
  <c r="H1204" i="25" s="1"/>
  <c r="G1204" i="25" s="1"/>
  <c r="D1203" i="25"/>
  <c r="C1203" i="25" s="1"/>
  <c r="I1202" i="25"/>
  <c r="L1203" i="25" s="1"/>
  <c r="K1203" i="25" s="1"/>
  <c r="F1204" i="25" l="1"/>
  <c r="E1204" i="25" s="1"/>
  <c r="H1205" i="25" s="1"/>
  <c r="G1205" i="25" s="1"/>
  <c r="I1203" i="25"/>
  <c r="L1204" i="25" s="1"/>
  <c r="K1204" i="25" s="1"/>
  <c r="D1204" i="25"/>
  <c r="C1204" i="25" s="1"/>
  <c r="I1204" i="25" l="1"/>
  <c r="L1205" i="25" s="1"/>
  <c r="K1205" i="25" s="1"/>
  <c r="F1205" i="25"/>
  <c r="E1205" i="25" s="1"/>
  <c r="H1206" i="25" s="1"/>
  <c r="G1206" i="25" s="1"/>
  <c r="D1205" i="25"/>
  <c r="C1205" i="25" s="1"/>
  <c r="I1205" i="25" l="1"/>
  <c r="L1206" i="25" s="1"/>
  <c r="K1206" i="25" s="1"/>
  <c r="F1206" i="25"/>
  <c r="E1206" i="25" s="1"/>
  <c r="H1207" i="25" s="1"/>
  <c r="G1207" i="25" s="1"/>
  <c r="D1206" i="25"/>
  <c r="C1206" i="25" s="1"/>
  <c r="I1206" i="25" l="1"/>
  <c r="L1207" i="25" s="1"/>
  <c r="K1207" i="25" s="1"/>
  <c r="D1207" i="25"/>
  <c r="C1207" i="25" s="1"/>
  <c r="F1207" i="25"/>
  <c r="E1207" i="25" s="1"/>
  <c r="H1208" i="25" s="1"/>
  <c r="G1208" i="25" s="1"/>
  <c r="F1208" i="25" l="1"/>
  <c r="E1208" i="25" s="1"/>
  <c r="H1209" i="25" s="1"/>
  <c r="G1209" i="25" s="1"/>
  <c r="I1207" i="25"/>
  <c r="L1208" i="25" s="1"/>
  <c r="K1208" i="25" s="1"/>
  <c r="D1208" i="25"/>
  <c r="C1208" i="25" s="1"/>
  <c r="F1209" i="25" l="1"/>
  <c r="E1209" i="25" s="1"/>
  <c r="H1210" i="25" s="1"/>
  <c r="G1210" i="25" s="1"/>
  <c r="I1208" i="25"/>
  <c r="L1209" i="25" s="1"/>
  <c r="K1209" i="25" s="1"/>
  <c r="D1209" i="25"/>
  <c r="C1209" i="25" s="1"/>
  <c r="I1209" i="25" l="1"/>
  <c r="L1210" i="25" s="1"/>
  <c r="K1210" i="25" s="1"/>
  <c r="D1210" i="25"/>
  <c r="C1210" i="25" s="1"/>
  <c r="F1210" i="25"/>
  <c r="E1210" i="25" s="1"/>
  <c r="H1211" i="25" s="1"/>
  <c r="G1211" i="25" s="1"/>
  <c r="F1211" i="25" l="1"/>
  <c r="E1211" i="25" s="1"/>
  <c r="H1212" i="25" s="1"/>
  <c r="G1212" i="25" s="1"/>
  <c r="I1210" i="25"/>
  <c r="L1211" i="25" s="1"/>
  <c r="K1211" i="25" s="1"/>
  <c r="D1211" i="25"/>
  <c r="C1211" i="25" s="1"/>
  <c r="D1212" i="25" l="1"/>
  <c r="C1212" i="25" s="1"/>
  <c r="F1212" i="25"/>
  <c r="E1212" i="25" s="1"/>
  <c r="H1213" i="25" s="1"/>
  <c r="G1213" i="25" s="1"/>
  <c r="I1211" i="25"/>
  <c r="L1212" i="25" s="1"/>
  <c r="K1212" i="25" s="1"/>
  <c r="I1212" i="25" l="1"/>
  <c r="L1213" i="25" s="1"/>
  <c r="K1213" i="25" s="1"/>
  <c r="D1213" i="25"/>
  <c r="C1213" i="25" s="1"/>
  <c r="F1213" i="25"/>
  <c r="E1213" i="25" s="1"/>
  <c r="H1214" i="25" s="1"/>
  <c r="G1214" i="25" s="1"/>
  <c r="F1214" i="25" l="1"/>
  <c r="E1214" i="25" s="1"/>
  <c r="H1215" i="25" s="1"/>
  <c r="G1215" i="25" s="1"/>
  <c r="I1213" i="25"/>
  <c r="L1214" i="25" s="1"/>
  <c r="K1214" i="25" s="1"/>
  <c r="D1214" i="25"/>
  <c r="C1214" i="25" s="1"/>
  <c r="F1215" i="25" l="1"/>
  <c r="E1215" i="25" s="1"/>
  <c r="H1216" i="25" s="1"/>
  <c r="G1216" i="25" s="1"/>
  <c r="I1214" i="25"/>
  <c r="L1215" i="25" s="1"/>
  <c r="K1215" i="25" s="1"/>
  <c r="D1215" i="25"/>
  <c r="C1215" i="25" s="1"/>
  <c r="I1215" i="25" l="1"/>
  <c r="L1216" i="25" s="1"/>
  <c r="K1216" i="25" s="1"/>
  <c r="D1216" i="25"/>
  <c r="C1216" i="25" s="1"/>
  <c r="F1216" i="25"/>
  <c r="E1216" i="25" s="1"/>
  <c r="H1217" i="25" s="1"/>
  <c r="G1217" i="25" s="1"/>
  <c r="I1216" i="25" l="1"/>
  <c r="L1217" i="25" s="1"/>
  <c r="K1217" i="25" s="1"/>
  <c r="D1217" i="25"/>
  <c r="C1217" i="25" s="1"/>
  <c r="F1217" i="25"/>
  <c r="E1217" i="25" s="1"/>
  <c r="H1218" i="25" s="1"/>
  <c r="G1218" i="25" s="1"/>
  <c r="F1218" i="25" l="1"/>
  <c r="E1218" i="25" s="1"/>
  <c r="H1219" i="25" s="1"/>
  <c r="G1219" i="25" s="1"/>
  <c r="I1217" i="25"/>
  <c r="L1218" i="25" s="1"/>
  <c r="K1218" i="25" s="1"/>
  <c r="D1218" i="25"/>
  <c r="C1218" i="25" s="1"/>
  <c r="I1218" i="25" l="1"/>
  <c r="L1219" i="25" s="1"/>
  <c r="K1219" i="25" s="1"/>
  <c r="D1219" i="25"/>
  <c r="C1219" i="25" s="1"/>
  <c r="F1219" i="25"/>
  <c r="E1219" i="25" s="1"/>
  <c r="H1220" i="25" s="1"/>
  <c r="G1220" i="25" s="1"/>
  <c r="I1219" i="25" l="1"/>
  <c r="L1220" i="25" s="1"/>
  <c r="K1220" i="25" s="1"/>
  <c r="D1220" i="25"/>
  <c r="C1220" i="25" s="1"/>
  <c r="F1220" i="25"/>
  <c r="E1220" i="25" s="1"/>
  <c r="H1221" i="25" s="1"/>
  <c r="G1221" i="25" s="1"/>
  <c r="F1221" i="25" l="1"/>
  <c r="E1221" i="25" s="1"/>
  <c r="H1222" i="25" s="1"/>
  <c r="G1222" i="25" s="1"/>
  <c r="I1220" i="25"/>
  <c r="L1221" i="25" s="1"/>
  <c r="K1221" i="25" s="1"/>
  <c r="D1221" i="25"/>
  <c r="C1221" i="25" s="1"/>
  <c r="D1222" i="25" l="1"/>
  <c r="C1222" i="25" s="1"/>
  <c r="F1222" i="25"/>
  <c r="E1222" i="25" s="1"/>
  <c r="H1223" i="25" s="1"/>
  <c r="G1223" i="25" s="1"/>
  <c r="I1221" i="25"/>
  <c r="L1222" i="25" s="1"/>
  <c r="K1222" i="25" s="1"/>
  <c r="F1223" i="25" l="1"/>
  <c r="E1223" i="25" s="1"/>
  <c r="H1224" i="25" s="1"/>
  <c r="G1224" i="25" s="1"/>
  <c r="I1222" i="25"/>
  <c r="L1223" i="25" s="1"/>
  <c r="K1223" i="25" s="1"/>
  <c r="D1223" i="25"/>
  <c r="C1223" i="25" s="1"/>
  <c r="D1224" i="25" l="1"/>
  <c r="C1224" i="25" s="1"/>
  <c r="F1224" i="25"/>
  <c r="E1224" i="25" s="1"/>
  <c r="H1225" i="25" s="1"/>
  <c r="G1225" i="25" s="1"/>
  <c r="I1223" i="25"/>
  <c r="L1224" i="25" s="1"/>
  <c r="K1224" i="25" s="1"/>
  <c r="F1225" i="25" l="1"/>
  <c r="E1225" i="25" s="1"/>
  <c r="H1226" i="25" s="1"/>
  <c r="G1226" i="25" s="1"/>
  <c r="I1224" i="25"/>
  <c r="L1225" i="25" s="1"/>
  <c r="K1225" i="25" s="1"/>
  <c r="D1225" i="25"/>
  <c r="C1225" i="25" s="1"/>
  <c r="I1225" i="25" l="1"/>
  <c r="L1226" i="25" s="1"/>
  <c r="K1226" i="25" s="1"/>
  <c r="D1226" i="25"/>
  <c r="C1226" i="25" s="1"/>
  <c r="F1226" i="25"/>
  <c r="E1226" i="25" s="1"/>
  <c r="H1227" i="25" s="1"/>
  <c r="G1227" i="25" s="1"/>
  <c r="F1227" i="25" l="1"/>
  <c r="E1227" i="25" s="1"/>
  <c r="H1228" i="25" s="1"/>
  <c r="G1228" i="25" s="1"/>
  <c r="I1226" i="25"/>
  <c r="L1227" i="25" s="1"/>
  <c r="K1227" i="25" s="1"/>
  <c r="D1227" i="25"/>
  <c r="C1227" i="25" s="1"/>
  <c r="F1228" i="25" l="1"/>
  <c r="E1228" i="25" s="1"/>
  <c r="H1229" i="25" s="1"/>
  <c r="G1229" i="25" s="1"/>
  <c r="I1227" i="25"/>
  <c r="L1228" i="25" s="1"/>
  <c r="K1228" i="25" s="1"/>
  <c r="D1228" i="25"/>
  <c r="C1228" i="25" s="1"/>
  <c r="I1228" i="25" l="1"/>
  <c r="L1229" i="25" s="1"/>
  <c r="K1229" i="25" s="1"/>
  <c r="D1229" i="25"/>
  <c r="C1229" i="25" s="1"/>
  <c r="F1229" i="25"/>
  <c r="E1229" i="25" s="1"/>
  <c r="H1230" i="25" s="1"/>
  <c r="G1230" i="25" s="1"/>
  <c r="I1229" i="25" l="1"/>
  <c r="L1230" i="25" s="1"/>
  <c r="K1230" i="25" s="1"/>
  <c r="F1230" i="25"/>
  <c r="E1230" i="25" s="1"/>
  <c r="H1231" i="25" s="1"/>
  <c r="G1231" i="25" s="1"/>
  <c r="D1230" i="25"/>
  <c r="C1230" i="25" s="1"/>
  <c r="I1230" i="25" l="1"/>
  <c r="L1231" i="25" s="1"/>
  <c r="K1231" i="25" s="1"/>
  <c r="F1231" i="25"/>
  <c r="E1231" i="25" s="1"/>
  <c r="H1232" i="25" s="1"/>
  <c r="G1232" i="25" s="1"/>
  <c r="D1231" i="25"/>
  <c r="C1231" i="25" s="1"/>
  <c r="D1232" i="25" l="1"/>
  <c r="C1232" i="25" s="1"/>
  <c r="F1232" i="25"/>
  <c r="E1232" i="25" s="1"/>
  <c r="H1233" i="25" s="1"/>
  <c r="G1233" i="25" s="1"/>
  <c r="I1231" i="25"/>
  <c r="L1232" i="25" s="1"/>
  <c r="K1232" i="25" s="1"/>
  <c r="F1233" i="25" l="1"/>
  <c r="E1233" i="25" s="1"/>
  <c r="H1234" i="25" s="1"/>
  <c r="G1234" i="25" s="1"/>
  <c r="I1232" i="25"/>
  <c r="L1233" i="25" s="1"/>
  <c r="K1233" i="25" s="1"/>
  <c r="D1233" i="25"/>
  <c r="C1233" i="25" s="1"/>
  <c r="D1234" i="25" l="1"/>
  <c r="C1234" i="25" s="1"/>
  <c r="F1234" i="25"/>
  <c r="E1234" i="25" s="1"/>
  <c r="H1235" i="25" s="1"/>
  <c r="G1235" i="25" s="1"/>
  <c r="I1233" i="25"/>
  <c r="L1234" i="25" s="1"/>
  <c r="K1234" i="25" s="1"/>
  <c r="D1235" i="25" l="1"/>
  <c r="C1235" i="25" s="1"/>
  <c r="F1235" i="25"/>
  <c r="E1235" i="25" s="1"/>
  <c r="H1236" i="25" s="1"/>
  <c r="G1236" i="25" s="1"/>
  <c r="I1234" i="25"/>
  <c r="L1235" i="25" s="1"/>
  <c r="K1235" i="25" s="1"/>
  <c r="F1236" i="25" l="1"/>
  <c r="E1236" i="25" s="1"/>
  <c r="H1237" i="25" s="1"/>
  <c r="G1237" i="25" s="1"/>
  <c r="I1235" i="25"/>
  <c r="L1236" i="25" s="1"/>
  <c r="K1236" i="25" s="1"/>
  <c r="D1236" i="25"/>
  <c r="C1236" i="25" s="1"/>
  <c r="I1236" i="25" l="1"/>
  <c r="L1237" i="25" s="1"/>
  <c r="K1237" i="25" s="1"/>
  <c r="D1237" i="25"/>
  <c r="C1237" i="25" s="1"/>
  <c r="F1237" i="25"/>
  <c r="E1237" i="25" s="1"/>
  <c r="H1238" i="25" s="1"/>
  <c r="G1238" i="25" s="1"/>
  <c r="F1238" i="25" l="1"/>
  <c r="E1238" i="25" s="1"/>
  <c r="H1239" i="25" s="1"/>
  <c r="G1239" i="25" s="1"/>
  <c r="I1237" i="25"/>
  <c r="L1238" i="25" s="1"/>
  <c r="K1238" i="25" s="1"/>
  <c r="D1238" i="25"/>
  <c r="C1238" i="25" s="1"/>
  <c r="F1239" i="25" l="1"/>
  <c r="E1239" i="25" s="1"/>
  <c r="H1240" i="25" s="1"/>
  <c r="G1240" i="25" s="1"/>
  <c r="I1238" i="25"/>
  <c r="L1239" i="25" s="1"/>
  <c r="K1239" i="25" s="1"/>
  <c r="D1239" i="25"/>
  <c r="C1239" i="25" s="1"/>
  <c r="D1240" i="25" l="1"/>
  <c r="C1240" i="25" s="1"/>
  <c r="F1240" i="25"/>
  <c r="E1240" i="25" s="1"/>
  <c r="H1241" i="25" s="1"/>
  <c r="G1241" i="25" s="1"/>
  <c r="I1239" i="25"/>
  <c r="L1240" i="25" s="1"/>
  <c r="K1240" i="25" s="1"/>
  <c r="D1241" i="25" l="1"/>
  <c r="C1241" i="25" s="1"/>
  <c r="F1241" i="25"/>
  <c r="E1241" i="25" s="1"/>
  <c r="H1242" i="25" s="1"/>
  <c r="G1242" i="25" s="1"/>
  <c r="I1240" i="25"/>
  <c r="L1241" i="25" s="1"/>
  <c r="K1241" i="25" s="1"/>
  <c r="F1242" i="25" l="1"/>
  <c r="E1242" i="25" s="1"/>
  <c r="H1243" i="25" s="1"/>
  <c r="G1243" i="25" s="1"/>
  <c r="I1241" i="25"/>
  <c r="L1242" i="25" s="1"/>
  <c r="K1242" i="25" s="1"/>
  <c r="D1242" i="25"/>
  <c r="C1242" i="25" s="1"/>
  <c r="F1243" i="25" l="1"/>
  <c r="E1243" i="25" s="1"/>
  <c r="H1244" i="25" s="1"/>
  <c r="G1244" i="25" s="1"/>
  <c r="I1242" i="25"/>
  <c r="L1243" i="25" s="1"/>
  <c r="K1243" i="25" s="1"/>
  <c r="D1243" i="25"/>
  <c r="C1243" i="25" s="1"/>
  <c r="I1243" i="25" l="1"/>
  <c r="L1244" i="25" s="1"/>
  <c r="K1244" i="25" s="1"/>
  <c r="F1244" i="25"/>
  <c r="E1244" i="25" s="1"/>
  <c r="H1245" i="25" s="1"/>
  <c r="G1245" i="25" s="1"/>
  <c r="D1244" i="25"/>
  <c r="C1244" i="25" s="1"/>
  <c r="D1245" i="25" l="1"/>
  <c r="C1245" i="25" s="1"/>
  <c r="F1245" i="25"/>
  <c r="E1245" i="25" s="1"/>
  <c r="H1246" i="25" s="1"/>
  <c r="G1246" i="25" s="1"/>
  <c r="I1244" i="25"/>
  <c r="L1245" i="25" s="1"/>
  <c r="K1245" i="25" s="1"/>
  <c r="F1246" i="25" l="1"/>
  <c r="E1246" i="25" s="1"/>
  <c r="H1247" i="25" s="1"/>
  <c r="G1247" i="25" s="1"/>
  <c r="D1246" i="25"/>
  <c r="C1246" i="25" s="1"/>
  <c r="I1245" i="25"/>
  <c r="L1246" i="25" s="1"/>
  <c r="K1246" i="25" s="1"/>
  <c r="F1247" i="25" l="1"/>
  <c r="E1247" i="25" s="1"/>
  <c r="H1248" i="25" s="1"/>
  <c r="G1248" i="25" s="1"/>
  <c r="D1247" i="25"/>
  <c r="C1247" i="25" s="1"/>
  <c r="I1246" i="25"/>
  <c r="L1247" i="25" s="1"/>
  <c r="K1247" i="25" s="1"/>
  <c r="D1248" i="25" l="1"/>
  <c r="C1248" i="25" s="1"/>
  <c r="F1248" i="25"/>
  <c r="E1248" i="25" s="1"/>
  <c r="H1249" i="25" s="1"/>
  <c r="G1249" i="25" s="1"/>
  <c r="I1247" i="25"/>
  <c r="L1248" i="25" s="1"/>
  <c r="K1248" i="25" s="1"/>
  <c r="F1249" i="25" l="1"/>
  <c r="E1249" i="25" s="1"/>
  <c r="H1250" i="25" s="1"/>
  <c r="G1250" i="25" s="1"/>
  <c r="I1248" i="25"/>
  <c r="L1249" i="25" s="1"/>
  <c r="K1249" i="25" s="1"/>
  <c r="D1249" i="25"/>
  <c r="C1249" i="25" s="1"/>
  <c r="F1250" i="25" l="1"/>
  <c r="E1250" i="25" s="1"/>
  <c r="H1251" i="25" s="1"/>
  <c r="G1251" i="25" s="1"/>
  <c r="D1250" i="25"/>
  <c r="C1250" i="25" s="1"/>
  <c r="I1249" i="25"/>
  <c r="L1250" i="25" s="1"/>
  <c r="K1250" i="25" s="1"/>
  <c r="F1251" i="25" l="1"/>
  <c r="E1251" i="25" s="1"/>
  <c r="H1252" i="25" s="1"/>
  <c r="G1252" i="25" s="1"/>
  <c r="I1250" i="25"/>
  <c r="L1251" i="25" s="1"/>
  <c r="K1251" i="25" s="1"/>
  <c r="D1251" i="25"/>
  <c r="C1251" i="25" s="1"/>
  <c r="D1252" i="25" l="1"/>
  <c r="C1252" i="25" s="1"/>
  <c r="F1252" i="25"/>
  <c r="E1252" i="25" s="1"/>
  <c r="H1253" i="25" s="1"/>
  <c r="G1253" i="25" s="1"/>
  <c r="I1251" i="25"/>
  <c r="L1252" i="25" s="1"/>
  <c r="K1252" i="25" s="1"/>
  <c r="F1253" i="25" l="1"/>
  <c r="E1253" i="25" s="1"/>
  <c r="H1254" i="25" s="1"/>
  <c r="G1254" i="25" s="1"/>
  <c r="I1252" i="25"/>
  <c r="L1253" i="25" s="1"/>
  <c r="K1253" i="25" s="1"/>
  <c r="D1253" i="25"/>
  <c r="C1253" i="25" s="1"/>
  <c r="D1254" i="25" l="1"/>
  <c r="C1254" i="25" s="1"/>
  <c r="F1254" i="25"/>
  <c r="E1254" i="25" s="1"/>
  <c r="H1255" i="25" s="1"/>
  <c r="G1255" i="25" s="1"/>
  <c r="I1253" i="25"/>
  <c r="L1254" i="25" s="1"/>
  <c r="K1254" i="25" s="1"/>
  <c r="D1255" i="25" l="1"/>
  <c r="C1255" i="25" s="1"/>
  <c r="F1255" i="25"/>
  <c r="E1255" i="25" s="1"/>
  <c r="H1256" i="25" s="1"/>
  <c r="G1256" i="25" s="1"/>
  <c r="I1254" i="25"/>
  <c r="L1255" i="25" s="1"/>
  <c r="K1255" i="25" s="1"/>
  <c r="F1256" i="25" l="1"/>
  <c r="E1256" i="25" s="1"/>
  <c r="H1257" i="25" s="1"/>
  <c r="G1257" i="25" s="1"/>
  <c r="I1255" i="25"/>
  <c r="L1256" i="25" s="1"/>
  <c r="K1256" i="25" s="1"/>
  <c r="D1256" i="25"/>
  <c r="C1256" i="25" s="1"/>
  <c r="D1257" i="25" l="1"/>
  <c r="C1257" i="25" s="1"/>
  <c r="F1257" i="25"/>
  <c r="E1257" i="25" s="1"/>
  <c r="H1258" i="25" s="1"/>
  <c r="G1258" i="25" s="1"/>
  <c r="I1256" i="25"/>
  <c r="L1257" i="25" s="1"/>
  <c r="K1257" i="25" s="1"/>
  <c r="F1258" i="25" l="1"/>
  <c r="E1258" i="25" s="1"/>
  <c r="H1259" i="25" s="1"/>
  <c r="G1259" i="25" s="1"/>
  <c r="D1258" i="25"/>
  <c r="C1258" i="25" s="1"/>
  <c r="I1257" i="25"/>
  <c r="L1258" i="25" s="1"/>
  <c r="K1258" i="25" s="1"/>
  <c r="F1259" i="25" l="1"/>
  <c r="E1259" i="25" s="1"/>
  <c r="H1260" i="25" s="1"/>
  <c r="G1260" i="25" s="1"/>
  <c r="I1258" i="25"/>
  <c r="L1259" i="25" s="1"/>
  <c r="K1259" i="25" s="1"/>
  <c r="D1259" i="25"/>
  <c r="C1259" i="25" s="1"/>
  <c r="F1260" i="25" l="1"/>
  <c r="E1260" i="25" s="1"/>
  <c r="H1261" i="25" s="1"/>
  <c r="G1261" i="25" s="1"/>
  <c r="D1260" i="25"/>
  <c r="C1260" i="25" s="1"/>
  <c r="I1259" i="25"/>
  <c r="L1260" i="25" s="1"/>
  <c r="K1260" i="25" s="1"/>
  <c r="F1261" i="25" l="1"/>
  <c r="E1261" i="25" s="1"/>
  <c r="H1262" i="25" s="1"/>
  <c r="G1262" i="25" s="1"/>
  <c r="I1260" i="25"/>
  <c r="L1261" i="25" s="1"/>
  <c r="K1261" i="25" s="1"/>
  <c r="D1261" i="25"/>
  <c r="C1261" i="25" s="1"/>
  <c r="D1262" i="25" l="1"/>
  <c r="C1262" i="25" s="1"/>
  <c r="F1262" i="25"/>
  <c r="E1262" i="25" s="1"/>
  <c r="H1263" i="25" s="1"/>
  <c r="G1263" i="25" s="1"/>
  <c r="I1261" i="25"/>
  <c r="L1262" i="25" s="1"/>
  <c r="K1262" i="25" s="1"/>
  <c r="F1263" i="25" l="1"/>
  <c r="E1263" i="25" s="1"/>
  <c r="H1264" i="25" s="1"/>
  <c r="G1264" i="25" s="1"/>
  <c r="I1262" i="25"/>
  <c r="L1263" i="25" s="1"/>
  <c r="K1263" i="25" s="1"/>
  <c r="D1263" i="25"/>
  <c r="C1263" i="25" s="1"/>
  <c r="D1264" i="25" l="1"/>
  <c r="C1264" i="25" s="1"/>
  <c r="F1264" i="25"/>
  <c r="E1264" i="25" s="1"/>
  <c r="H1265" i="25" s="1"/>
  <c r="G1265" i="25" s="1"/>
  <c r="I1263" i="25"/>
  <c r="L1264" i="25" s="1"/>
  <c r="K1264" i="25" s="1"/>
  <c r="I1264" i="25" l="1"/>
  <c r="L1265" i="25" s="1"/>
  <c r="K1265" i="25" s="1"/>
  <c r="D1265" i="25"/>
  <c r="C1265" i="25" s="1"/>
  <c r="F1265" i="25"/>
  <c r="E1265" i="25" s="1"/>
  <c r="H1266" i="25" s="1"/>
  <c r="G1266" i="25" s="1"/>
  <c r="I1265" i="25" l="1"/>
  <c r="L1266" i="25" s="1"/>
  <c r="K1266" i="25" s="1"/>
  <c r="D1266" i="25"/>
  <c r="C1266" i="25" s="1"/>
  <c r="F1266" i="25"/>
  <c r="E1266" i="25" s="1"/>
  <c r="H1267" i="25" s="1"/>
  <c r="G1267" i="25" s="1"/>
  <c r="F1267" i="25" l="1"/>
  <c r="E1267" i="25" s="1"/>
  <c r="H1268" i="25" s="1"/>
  <c r="G1268" i="25" s="1"/>
  <c r="I1266" i="25"/>
  <c r="L1267" i="25" s="1"/>
  <c r="K1267" i="25" s="1"/>
  <c r="D1267" i="25"/>
  <c r="C1267" i="25" s="1"/>
  <c r="F1268" i="25" l="1"/>
  <c r="E1268" i="25" s="1"/>
  <c r="H1269" i="25" s="1"/>
  <c r="G1269" i="25" s="1"/>
  <c r="I1267" i="25"/>
  <c r="L1268" i="25" s="1"/>
  <c r="K1268" i="25" s="1"/>
  <c r="D1268" i="25"/>
  <c r="C1268" i="25" s="1"/>
  <c r="D1269" i="25" l="1"/>
  <c r="C1269" i="25" s="1"/>
  <c r="F1269" i="25"/>
  <c r="E1269" i="25" s="1"/>
  <c r="H1270" i="25" s="1"/>
  <c r="G1270" i="25" s="1"/>
  <c r="I1268" i="25"/>
  <c r="F1270" i="25" l="1"/>
  <c r="E1270" i="25" s="1"/>
  <c r="H1271" i="25" s="1"/>
  <c r="G1271" i="25" s="1"/>
  <c r="I1269" i="25"/>
  <c r="D1270" i="25"/>
  <c r="C1270" i="25" s="1"/>
  <c r="F1271" i="25" l="1"/>
  <c r="E1271" i="25" s="1"/>
  <c r="H1272" i="25" s="1"/>
  <c r="G1272" i="25" s="1"/>
  <c r="I1270" i="25"/>
  <c r="D1271" i="25"/>
  <c r="C1271" i="25" s="1"/>
  <c r="F1272" i="25" l="1"/>
  <c r="E1272" i="25" s="1"/>
  <c r="H1273" i="25" s="1"/>
  <c r="G1273" i="25" s="1"/>
  <c r="I1271" i="25"/>
  <c r="D1272" i="25"/>
  <c r="C1272" i="25" s="1"/>
  <c r="D1273" i="25" l="1"/>
  <c r="C1273" i="25" s="1"/>
  <c r="F1273" i="25"/>
  <c r="E1273" i="25" s="1"/>
  <c r="H1274" i="25" s="1"/>
  <c r="G1274" i="25" s="1"/>
  <c r="I1272" i="25"/>
  <c r="F1274" i="25" l="1"/>
  <c r="E1274" i="25" s="1"/>
  <c r="H1275" i="25" s="1"/>
  <c r="G1275" i="25" s="1"/>
  <c r="I1273" i="25"/>
  <c r="D1274" i="25"/>
  <c r="C1274" i="25" s="1"/>
  <c r="F1275" i="25" l="1"/>
  <c r="E1275" i="25" s="1"/>
  <c r="H1276" i="25" s="1"/>
  <c r="G1276" i="25" s="1"/>
  <c r="I1274" i="25"/>
  <c r="D1275" i="25"/>
  <c r="C1275" i="25" s="1"/>
  <c r="F1276" i="25" l="1"/>
  <c r="E1276" i="25" s="1"/>
  <c r="H1277" i="25" s="1"/>
  <c r="G1277" i="25" s="1"/>
  <c r="I1275" i="25"/>
  <c r="D1276" i="25"/>
  <c r="C1276" i="25" s="1"/>
  <c r="D1277" i="25" l="1"/>
  <c r="C1277" i="25" s="1"/>
  <c r="F1277" i="25"/>
  <c r="E1277" i="25" s="1"/>
  <c r="H1278" i="25" s="1"/>
  <c r="G1278" i="25" s="1"/>
  <c r="I1276" i="25"/>
  <c r="I1277" i="25" l="1"/>
  <c r="D1278" i="25"/>
  <c r="C1278" i="25" s="1"/>
  <c r="F1278" i="25"/>
  <c r="E1278" i="25" s="1"/>
  <c r="H1279" i="25" s="1"/>
  <c r="G1279" i="25" s="1"/>
  <c r="I1278" i="25" l="1"/>
  <c r="D1279" i="25"/>
  <c r="C1279" i="25" s="1"/>
  <c r="F1279" i="25"/>
  <c r="E1279" i="25" s="1"/>
  <c r="H1280" i="25" s="1"/>
  <c r="G1280" i="25" s="1"/>
  <c r="F1280" i="25" l="1"/>
  <c r="E1280" i="25" s="1"/>
  <c r="H1281" i="25" s="1"/>
  <c r="G1281" i="25" s="1"/>
  <c r="D1280" i="25"/>
  <c r="C1280" i="25" s="1"/>
  <c r="I1279" i="25"/>
  <c r="I1280" i="25" l="1"/>
  <c r="D1281" i="25"/>
  <c r="C1281" i="25" s="1"/>
  <c r="F1281" i="25"/>
  <c r="E1281" i="25" s="1"/>
  <c r="H1282" i="25" s="1"/>
  <c r="G1282" i="25" s="1"/>
  <c r="F1282" i="25" l="1"/>
  <c r="E1282" i="25" s="1"/>
  <c r="H1283" i="25" s="1"/>
  <c r="G1283" i="25" s="1"/>
  <c r="I1281" i="25"/>
  <c r="D1282" i="25"/>
  <c r="C1282" i="25" s="1"/>
  <c r="F1283" i="25" l="1"/>
  <c r="E1283" i="25" s="1"/>
  <c r="H1284" i="25" s="1"/>
  <c r="G1284" i="25" s="1"/>
  <c r="I1282" i="25"/>
  <c r="D1283" i="25"/>
  <c r="C1283" i="25" s="1"/>
  <c r="I1283" i="25" l="1"/>
  <c r="D1284" i="25"/>
  <c r="C1284" i="25" s="1"/>
  <c r="F1284" i="25"/>
  <c r="E1284" i="25" s="1"/>
  <c r="H1285" i="25" s="1"/>
  <c r="G1285" i="25" s="1"/>
  <c r="I1284" i="25" l="1"/>
  <c r="F1285" i="25"/>
  <c r="E1285" i="25" s="1"/>
  <c r="H1286" i="25" s="1"/>
  <c r="G1286" i="25" s="1"/>
  <c r="D1285" i="25"/>
  <c r="C1285" i="25" s="1"/>
  <c r="F1286" i="25" l="1"/>
  <c r="E1286" i="25" s="1"/>
  <c r="H1287" i="25" s="1"/>
  <c r="G1287" i="25" s="1"/>
  <c r="I1285" i="25"/>
  <c r="D1286" i="25"/>
  <c r="C1286" i="25" s="1"/>
  <c r="I1286" i="25" l="1"/>
  <c r="D1287" i="25"/>
  <c r="C1287" i="25" s="1"/>
  <c r="F1287" i="25"/>
  <c r="E1287" i="25" s="1"/>
  <c r="H1288" i="25" s="1"/>
  <c r="G1288" i="25" s="1"/>
  <c r="I1287" i="25" l="1"/>
  <c r="F1288" i="25"/>
  <c r="E1288" i="25" s="1"/>
  <c r="H1289" i="25" s="1"/>
  <c r="G1289" i="25" s="1"/>
  <c r="D1288" i="25"/>
  <c r="C1288" i="25" s="1"/>
  <c r="I1288" i="25" l="1"/>
  <c r="D1289" i="25"/>
  <c r="C1289" i="25" s="1"/>
  <c r="F1289" i="25"/>
  <c r="E1289" i="25" s="1"/>
  <c r="H1290" i="25" s="1"/>
  <c r="G1290" i="25" s="1"/>
  <c r="F1290" i="25" l="1"/>
  <c r="E1290" i="25" s="1"/>
  <c r="H1291" i="25" s="1"/>
  <c r="G1291" i="25" s="1"/>
  <c r="D1290" i="25"/>
  <c r="C1290" i="25" s="1"/>
  <c r="I1289" i="25"/>
  <c r="D1291" i="25" l="1"/>
  <c r="C1291" i="25" s="1"/>
  <c r="F1291" i="25"/>
  <c r="E1291" i="25" s="1"/>
  <c r="H1292" i="25" s="1"/>
  <c r="G1292" i="25" s="1"/>
  <c r="I1290" i="25"/>
  <c r="F1292" i="25" l="1"/>
  <c r="E1292" i="25" s="1"/>
  <c r="H1293" i="25" s="1"/>
  <c r="G1293" i="25" s="1"/>
  <c r="I1291" i="25"/>
  <c r="D1292" i="25"/>
  <c r="C1292" i="25" s="1"/>
  <c r="I1292" i="25" l="1"/>
  <c r="D1293" i="25"/>
  <c r="C1293" i="25" s="1"/>
  <c r="F1293" i="25"/>
  <c r="E1293" i="25" s="1"/>
  <c r="H1294" i="25" s="1"/>
  <c r="G1294" i="25" s="1"/>
  <c r="F1294" i="25" l="1"/>
  <c r="E1294" i="25" s="1"/>
  <c r="H1295" i="25" s="1"/>
  <c r="G1295" i="25" s="1"/>
  <c r="I1293" i="25"/>
  <c r="D1294" i="25"/>
  <c r="C1294" i="25" s="1"/>
  <c r="I1294" i="25" l="1"/>
  <c r="D1295" i="25"/>
  <c r="C1295" i="25" s="1"/>
  <c r="F1295" i="25"/>
  <c r="E1295" i="25" s="1"/>
  <c r="H1296" i="25" s="1"/>
  <c r="G1296" i="25" s="1"/>
  <c r="I1295" i="25" l="1"/>
  <c r="D1296" i="25"/>
  <c r="C1296" i="25" s="1"/>
  <c r="F1296" i="25"/>
  <c r="E1296" i="25" s="1"/>
  <c r="H1297" i="25" s="1"/>
  <c r="G1297" i="25" s="1"/>
  <c r="I1296" i="25" l="1"/>
  <c r="D1297" i="25"/>
  <c r="C1297" i="25" s="1"/>
  <c r="F1297" i="25"/>
  <c r="E1297" i="25" s="1"/>
  <c r="H1298" i="25" s="1"/>
  <c r="G1298" i="25" s="1"/>
  <c r="I1297" i="25" l="1"/>
  <c r="F1298" i="25"/>
  <c r="E1298" i="25" s="1"/>
  <c r="H1299" i="25" s="1"/>
  <c r="G1299" i="25" s="1"/>
  <c r="D1298" i="25"/>
  <c r="C1298" i="25" s="1"/>
  <c r="I1298" i="25" l="1"/>
  <c r="D1299" i="25"/>
  <c r="C1299" i="25" s="1"/>
  <c r="F1299" i="25"/>
  <c r="E1299" i="25" s="1"/>
  <c r="H1300" i="25" s="1"/>
  <c r="G1300" i="25" s="1"/>
  <c r="I1299" i="25" l="1"/>
  <c r="D1300" i="25"/>
  <c r="C1300" i="25" s="1"/>
  <c r="F1300" i="25"/>
  <c r="E1300" i="25" s="1"/>
  <c r="H1301" i="25" s="1"/>
  <c r="G1301" i="25" s="1"/>
  <c r="I1300" i="25" l="1"/>
  <c r="D1301" i="25"/>
  <c r="C1301" i="25" s="1"/>
  <c r="F1301" i="25"/>
  <c r="E1301" i="25" s="1"/>
  <c r="H1302" i="25" s="1"/>
  <c r="G1302" i="25" s="1"/>
  <c r="F1302" i="25" l="1"/>
  <c r="E1302" i="25" s="1"/>
  <c r="H1303" i="25" s="1"/>
  <c r="G1303" i="25" s="1"/>
  <c r="I1301" i="25"/>
  <c r="D1302" i="25"/>
  <c r="C1302" i="25" s="1"/>
  <c r="I1302" i="25" l="1"/>
  <c r="D1303" i="25"/>
  <c r="C1303" i="25" s="1"/>
  <c r="F1303" i="25"/>
  <c r="E1303" i="25" s="1"/>
  <c r="H1304" i="25" s="1"/>
  <c r="G1304" i="25" s="1"/>
  <c r="I1303" i="25" l="1"/>
  <c r="D1304" i="25"/>
  <c r="C1304" i="25" s="1"/>
  <c r="F1304" i="25"/>
  <c r="E1304" i="25" s="1"/>
  <c r="H1305" i="25" s="1"/>
  <c r="G1305" i="25" s="1"/>
  <c r="I1304" i="25" l="1"/>
  <c r="D1305" i="25"/>
  <c r="C1305" i="25" s="1"/>
  <c r="F1305" i="25"/>
  <c r="E1305" i="25" s="1"/>
  <c r="H1306" i="25" s="1"/>
  <c r="G1306" i="25" s="1"/>
  <c r="I1305" i="25" l="1"/>
  <c r="D1306" i="25"/>
  <c r="C1306" i="25" s="1"/>
  <c r="F1306" i="25"/>
  <c r="E1306" i="25" s="1"/>
  <c r="H1307" i="25" s="1"/>
  <c r="G1307" i="25" s="1"/>
  <c r="F1307" i="25" l="1"/>
  <c r="E1307" i="25" s="1"/>
  <c r="H1308" i="25" s="1"/>
  <c r="G1308" i="25" s="1"/>
  <c r="I1306" i="25"/>
  <c r="D1307" i="25"/>
  <c r="C1307" i="25" s="1"/>
  <c r="I1307" i="25" l="1"/>
  <c r="D1308" i="25"/>
  <c r="C1308" i="25" s="1"/>
  <c r="F1308" i="25"/>
  <c r="E1308" i="25" s="1"/>
  <c r="H1309" i="25" s="1"/>
  <c r="G1309" i="25" s="1"/>
  <c r="I1308" i="25" l="1"/>
  <c r="D1309" i="25"/>
  <c r="C1309" i="25" s="1"/>
  <c r="F1309" i="25"/>
  <c r="E1309" i="25" s="1"/>
  <c r="H1310" i="25" s="1"/>
  <c r="G1310" i="25" s="1"/>
  <c r="I1309" i="25" l="1"/>
  <c r="D1310" i="25"/>
  <c r="C1310" i="25" s="1"/>
  <c r="F1310" i="25"/>
  <c r="E1310" i="25" s="1"/>
  <c r="H1311" i="25" s="1"/>
  <c r="G1311" i="25" s="1"/>
  <c r="I1310" i="25" l="1"/>
  <c r="D1311" i="25"/>
  <c r="C1311" i="25" s="1"/>
  <c r="F1311" i="25"/>
  <c r="E1311" i="25" s="1"/>
  <c r="H1312" i="25" s="1"/>
  <c r="G1312" i="25" s="1"/>
  <c r="I1311" i="25" l="1"/>
  <c r="D1312" i="25"/>
  <c r="C1312" i="25" s="1"/>
  <c r="F1312" i="25"/>
  <c r="E1312" i="25" s="1"/>
  <c r="H1313" i="25" s="1"/>
  <c r="G1313" i="25" s="1"/>
  <c r="I1312" i="25" l="1"/>
  <c r="D1313" i="25"/>
  <c r="C1313" i="25" s="1"/>
  <c r="F1313" i="25"/>
  <c r="E1313" i="25" s="1"/>
  <c r="H1314" i="25" s="1"/>
  <c r="G1314" i="25" s="1"/>
  <c r="I1313" i="25" l="1"/>
  <c r="D1314" i="25"/>
  <c r="C1314" i="25" s="1"/>
  <c r="F1314" i="25"/>
  <c r="E1314" i="25" s="1"/>
  <c r="H1315" i="25" s="1"/>
  <c r="G1315" i="25" s="1"/>
  <c r="F1315" i="25" l="1"/>
  <c r="E1315" i="25" s="1"/>
  <c r="H1316" i="25" s="1"/>
  <c r="G1316" i="25" s="1"/>
  <c r="I1314" i="25"/>
  <c r="D1315" i="25"/>
  <c r="C1315" i="25" s="1"/>
  <c r="D1316" i="25" l="1"/>
  <c r="C1316" i="25" s="1"/>
  <c r="F1316" i="25"/>
  <c r="E1316" i="25" s="1"/>
  <c r="H1317" i="25" s="1"/>
  <c r="G1317" i="25" s="1"/>
  <c r="I1315" i="25"/>
  <c r="F1317" i="25" l="1"/>
  <c r="E1317" i="25" s="1"/>
  <c r="H1318" i="25" s="1"/>
  <c r="G1318" i="25" s="1"/>
  <c r="D1317" i="25"/>
  <c r="C1317" i="25" s="1"/>
  <c r="I1316" i="25"/>
  <c r="I1317" i="25" l="1"/>
  <c r="D1318" i="25"/>
  <c r="C1318" i="25" s="1"/>
  <c r="F1318" i="25"/>
  <c r="E1318" i="25" s="1"/>
  <c r="H1319" i="25" s="1"/>
  <c r="G1319" i="25" s="1"/>
  <c r="I1318" i="25" l="1"/>
  <c r="D1319" i="25"/>
  <c r="C1319" i="25" s="1"/>
  <c r="F1319" i="25"/>
  <c r="E1319" i="25" s="1"/>
  <c r="H1320" i="25" s="1"/>
  <c r="G1320" i="25" s="1"/>
  <c r="F1320" i="25" l="1"/>
  <c r="E1320" i="25" s="1"/>
  <c r="H1321" i="25" s="1"/>
  <c r="G1321" i="25" s="1"/>
  <c r="I1319" i="25"/>
  <c r="D1320" i="25"/>
  <c r="C1320" i="25" s="1"/>
  <c r="F1321" i="25" l="1"/>
  <c r="E1321" i="25" s="1"/>
  <c r="H1322" i="25" s="1"/>
  <c r="G1322" i="25" s="1"/>
  <c r="I1320" i="25"/>
  <c r="D1321" i="25"/>
  <c r="C1321" i="25" s="1"/>
  <c r="F1322" i="25" l="1"/>
  <c r="E1322" i="25" s="1"/>
  <c r="H1323" i="25" s="1"/>
  <c r="G1323" i="25" s="1"/>
  <c r="I1321" i="25"/>
  <c r="D1322" i="25"/>
  <c r="C1322" i="25" s="1"/>
  <c r="F1323" i="25" l="1"/>
  <c r="E1323" i="25" s="1"/>
  <c r="H1324" i="25" s="1"/>
  <c r="G1324" i="25" s="1"/>
  <c r="I1322" i="25"/>
  <c r="D1323" i="25"/>
  <c r="C1323" i="25" s="1"/>
  <c r="I1323" i="25" l="1"/>
  <c r="D1324" i="25"/>
  <c r="C1324" i="25" s="1"/>
  <c r="F1324" i="25"/>
  <c r="E1324" i="25" s="1"/>
  <c r="H1325" i="25" s="1"/>
  <c r="G1325" i="25" s="1"/>
  <c r="I1324" i="25" l="1"/>
  <c r="D1325" i="25"/>
  <c r="C1325" i="25" s="1"/>
  <c r="F1325" i="25"/>
  <c r="E1325" i="25" s="1"/>
  <c r="H1326" i="25" s="1"/>
  <c r="G1326" i="25" s="1"/>
  <c r="I1325" i="25" l="1"/>
  <c r="D1326" i="25"/>
  <c r="C1326" i="25" s="1"/>
  <c r="F1326" i="25"/>
  <c r="E1326" i="25" s="1"/>
  <c r="H1327" i="25" s="1"/>
  <c r="G1327" i="25" s="1"/>
  <c r="I1326" i="25" l="1"/>
  <c r="D1327" i="25"/>
  <c r="C1327" i="25" s="1"/>
  <c r="F1327" i="25"/>
  <c r="E1327" i="25" s="1"/>
  <c r="H1328" i="25" s="1"/>
  <c r="G1328" i="25" s="1"/>
  <c r="F1328" i="25" l="1"/>
  <c r="E1328" i="25" s="1"/>
  <c r="H1329" i="25" s="1"/>
  <c r="G1329" i="25" s="1"/>
  <c r="I1327" i="25"/>
  <c r="D1328" i="25"/>
  <c r="C1328" i="25" s="1"/>
  <c r="D1329" i="25" l="1"/>
  <c r="C1329" i="25" s="1"/>
  <c r="F1329" i="25"/>
  <c r="E1329" i="25" s="1"/>
  <c r="H1330" i="25" s="1"/>
  <c r="G1330" i="25" s="1"/>
  <c r="I1328" i="25"/>
  <c r="F1330" i="25" l="1"/>
  <c r="E1330" i="25" s="1"/>
  <c r="H1331" i="25" s="1"/>
  <c r="G1331" i="25" s="1"/>
  <c r="I1329" i="25"/>
  <c r="D1330" i="25"/>
  <c r="C1330" i="25" s="1"/>
  <c r="F1331" i="25" l="1"/>
  <c r="E1331" i="25" s="1"/>
  <c r="H1332" i="25" s="1"/>
  <c r="G1332" i="25" s="1"/>
  <c r="I1330" i="25"/>
  <c r="D1331" i="25"/>
  <c r="C1331" i="25" s="1"/>
  <c r="I1331" i="25" l="1"/>
  <c r="D1332" i="25"/>
  <c r="C1332" i="25" s="1"/>
  <c r="F1332" i="25"/>
  <c r="E1332" i="25" s="1"/>
  <c r="H1333" i="25" s="1"/>
  <c r="G1333" i="25" s="1"/>
  <c r="F1333" i="25" l="1"/>
  <c r="E1333" i="25" s="1"/>
  <c r="H1334" i="25" s="1"/>
  <c r="G1334" i="25" s="1"/>
  <c r="I1332" i="25"/>
  <c r="D1333" i="25"/>
  <c r="C1333" i="25" s="1"/>
  <c r="F1334" i="25" l="1"/>
  <c r="E1334" i="25" s="1"/>
  <c r="H1335" i="25" s="1"/>
  <c r="G1335" i="25" s="1"/>
  <c r="I1333" i="25"/>
  <c r="D1334" i="25"/>
  <c r="C1334" i="25" s="1"/>
  <c r="F1335" i="25" l="1"/>
  <c r="E1335" i="25" s="1"/>
  <c r="H1336" i="25" s="1"/>
  <c r="G1336" i="25" s="1"/>
  <c r="I1334" i="25"/>
  <c r="D1335" i="25"/>
  <c r="C1335" i="25" s="1"/>
  <c r="F1336" i="25" l="1"/>
  <c r="E1336" i="25" s="1"/>
  <c r="H1337" i="25" s="1"/>
  <c r="G1337" i="25" s="1"/>
  <c r="D1336" i="25"/>
  <c r="C1336" i="25" s="1"/>
  <c r="I1335" i="25"/>
  <c r="F1337" i="25" l="1"/>
  <c r="E1337" i="25" s="1"/>
  <c r="H1338" i="25" s="1"/>
  <c r="G1338" i="25" s="1"/>
  <c r="D1337" i="25"/>
  <c r="C1337" i="25" s="1"/>
  <c r="I1336" i="25"/>
  <c r="F1338" i="25" l="1"/>
  <c r="E1338" i="25" s="1"/>
  <c r="H1339" i="25" s="1"/>
  <c r="G1339" i="25" s="1"/>
  <c r="I1337" i="25"/>
  <c r="D1338" i="25"/>
  <c r="C1338" i="25" s="1"/>
  <c r="F1339" i="25" l="1"/>
  <c r="E1339" i="25" s="1"/>
  <c r="H1340" i="25" s="1"/>
  <c r="G1340" i="25" s="1"/>
  <c r="D1339" i="25"/>
  <c r="C1339" i="25" s="1"/>
  <c r="I1338" i="25"/>
  <c r="F1340" i="25" l="1"/>
  <c r="E1340" i="25" s="1"/>
  <c r="H1341" i="25" s="1"/>
  <c r="G1341" i="25" s="1"/>
  <c r="I1339" i="25"/>
  <c r="D1340" i="25"/>
  <c r="C1340" i="25" s="1"/>
  <c r="F1341" i="25" l="1"/>
  <c r="E1341" i="25" s="1"/>
  <c r="H1342" i="25" s="1"/>
  <c r="G1342" i="25" s="1"/>
  <c r="I1340" i="25"/>
  <c r="D1341" i="25"/>
  <c r="C1341" i="25" s="1"/>
  <c r="F1342" i="25" l="1"/>
  <c r="E1342" i="25" s="1"/>
  <c r="H1343" i="25" s="1"/>
  <c r="G1343" i="25" s="1"/>
  <c r="D1342" i="25"/>
  <c r="C1342" i="25" s="1"/>
  <c r="I1341" i="25"/>
  <c r="I1342" i="25" l="1"/>
  <c r="D1343" i="25"/>
  <c r="C1343" i="25" s="1"/>
  <c r="F1343" i="25"/>
  <c r="E1343" i="25" s="1"/>
  <c r="H1344" i="25" s="1"/>
  <c r="G1344" i="25" s="1"/>
  <c r="I1343" i="25" l="1"/>
  <c r="D1344" i="25"/>
  <c r="C1344" i="25" s="1"/>
  <c r="F1344" i="25"/>
  <c r="E1344" i="25" s="1"/>
  <c r="H1345" i="25" s="1"/>
  <c r="G1345" i="25" s="1"/>
  <c r="I1344" i="25" l="1"/>
  <c r="D1345" i="25"/>
  <c r="C1345" i="25" s="1"/>
  <c r="F1345" i="25"/>
  <c r="E1345" i="25" s="1"/>
  <c r="H1346" i="25" s="1"/>
  <c r="G1346" i="25" s="1"/>
  <c r="I1345" i="25" l="1"/>
  <c r="F1346" i="25"/>
  <c r="E1346" i="25" s="1"/>
  <c r="H1347" i="25" s="1"/>
  <c r="G1347" i="25" s="1"/>
  <c r="D1346" i="25"/>
  <c r="C1346" i="25" s="1"/>
  <c r="I1346" i="25" l="1"/>
  <c r="F1347" i="25"/>
  <c r="E1347" i="25" s="1"/>
  <c r="H1348" i="25" s="1"/>
  <c r="G1348" i="25" s="1"/>
  <c r="D1347" i="25"/>
  <c r="C1347" i="25" s="1"/>
  <c r="I1347" i="25" l="1"/>
  <c r="D1348" i="25"/>
  <c r="C1348" i="25" s="1"/>
  <c r="F1348" i="25"/>
  <c r="E1348" i="25" s="1"/>
  <c r="H1349" i="25" s="1"/>
  <c r="G1349" i="25" s="1"/>
  <c r="F1349" i="25" l="1"/>
  <c r="E1349" i="25" s="1"/>
  <c r="H1350" i="25" s="1"/>
  <c r="G1350" i="25" s="1"/>
  <c r="I1348" i="25"/>
  <c r="D1349" i="25"/>
  <c r="C1349" i="25" s="1"/>
  <c r="F1350" i="25" l="1"/>
  <c r="E1350" i="25" s="1"/>
  <c r="H1351" i="25" s="1"/>
  <c r="G1351" i="25" s="1"/>
  <c r="D1350" i="25"/>
  <c r="C1350" i="25" s="1"/>
  <c r="I1349" i="25"/>
  <c r="I1350" i="25" l="1"/>
  <c r="D1351" i="25"/>
  <c r="C1351" i="25" s="1"/>
  <c r="F1351" i="25"/>
  <c r="E1351" i="25" s="1"/>
  <c r="H1352" i="25" s="1"/>
  <c r="G1352" i="25" s="1"/>
  <c r="D1352" i="25" l="1"/>
  <c r="C1352" i="25" s="1"/>
  <c r="F1352" i="25"/>
  <c r="E1352" i="25" s="1"/>
  <c r="H1353" i="25" s="1"/>
  <c r="G1353" i="25" s="1"/>
  <c r="I1351" i="25"/>
  <c r="D1353" i="25" l="1"/>
  <c r="C1353" i="25" s="1"/>
  <c r="F1353" i="25"/>
  <c r="E1353" i="25" s="1"/>
  <c r="H1354" i="25" s="1"/>
  <c r="G1354" i="25" s="1"/>
  <c r="I1352" i="25"/>
  <c r="I1353" i="25" l="1"/>
  <c r="D1354" i="25"/>
  <c r="C1354" i="25" s="1"/>
  <c r="F1354" i="25"/>
  <c r="E1354" i="25" s="1"/>
  <c r="H1355" i="25" s="1"/>
  <c r="G1355" i="25" s="1"/>
  <c r="I1354" i="25" l="1"/>
  <c r="D1355" i="25"/>
  <c r="C1355" i="25" s="1"/>
  <c r="F1355" i="25"/>
  <c r="E1355" i="25" s="1"/>
  <c r="H1356" i="25" s="1"/>
  <c r="G1356" i="25" s="1"/>
  <c r="I1355" i="25" l="1"/>
  <c r="D1356" i="25"/>
  <c r="C1356" i="25" s="1"/>
  <c r="F1356" i="25"/>
  <c r="E1356" i="25" s="1"/>
  <c r="H1357" i="25" s="1"/>
  <c r="G1357" i="25" s="1"/>
  <c r="I1356" i="25" l="1"/>
  <c r="F1357" i="25"/>
  <c r="E1357" i="25" s="1"/>
  <c r="H1358" i="25" s="1"/>
  <c r="G1358" i="25" s="1"/>
  <c r="D1357" i="25"/>
  <c r="C1357" i="25" s="1"/>
  <c r="F1358" i="25" l="1"/>
  <c r="E1358" i="25" s="1"/>
  <c r="H1359" i="25" s="1"/>
  <c r="G1359" i="25" s="1"/>
  <c r="I1357" i="25"/>
  <c r="D1358" i="25"/>
  <c r="C1358" i="25" s="1"/>
  <c r="F1359" i="25" l="1"/>
  <c r="E1359" i="25" s="1"/>
  <c r="H1360" i="25" s="1"/>
  <c r="G1360" i="25" s="1"/>
  <c r="I1358" i="25"/>
  <c r="D1359" i="25"/>
  <c r="C1359" i="25" s="1"/>
  <c r="F1360" i="25" l="1"/>
  <c r="E1360" i="25" s="1"/>
  <c r="H1361" i="25" s="1"/>
  <c r="G1361" i="25" s="1"/>
  <c r="I1359" i="25"/>
  <c r="D1360" i="25"/>
  <c r="C1360" i="25" s="1"/>
  <c r="F1361" i="25" l="1"/>
  <c r="E1361" i="25" s="1"/>
  <c r="H1362" i="25" s="1"/>
  <c r="G1362" i="25" s="1"/>
  <c r="I1360" i="25"/>
  <c r="D1361" i="25"/>
  <c r="C1361" i="25" s="1"/>
  <c r="I1361" i="25" l="1"/>
  <c r="F1362" i="25"/>
  <c r="E1362" i="25" s="1"/>
  <c r="H1363" i="25" s="1"/>
  <c r="G1363" i="25" s="1"/>
  <c r="D1362" i="25"/>
  <c r="C1362" i="25" s="1"/>
  <c r="I1362" i="25" l="1"/>
  <c r="D1363" i="25"/>
  <c r="C1363" i="25" s="1"/>
  <c r="F1363" i="25"/>
  <c r="E1363" i="25" s="1"/>
  <c r="H1364" i="25" s="1"/>
  <c r="G1364" i="25" s="1"/>
  <c r="D1364" i="25" l="1"/>
  <c r="C1364" i="25" s="1"/>
  <c r="F1364" i="25"/>
  <c r="E1364" i="25" s="1"/>
  <c r="H1365" i="25" s="1"/>
  <c r="G1365" i="25" s="1"/>
  <c r="I1363" i="25"/>
  <c r="F1365" i="25" l="1"/>
  <c r="E1365" i="25" s="1"/>
  <c r="H1366" i="25" s="1"/>
  <c r="G1366" i="25" s="1"/>
  <c r="I1364" i="25"/>
  <c r="D1365" i="25"/>
  <c r="C1365" i="25" s="1"/>
  <c r="D1366" i="25" l="1"/>
  <c r="C1366" i="25" s="1"/>
  <c r="F1366" i="25"/>
  <c r="E1366" i="25" s="1"/>
  <c r="H1367" i="25" s="1"/>
  <c r="G1367" i="25" s="1"/>
  <c r="I1365" i="25"/>
  <c r="F1367" i="25" l="1"/>
  <c r="E1367" i="25" s="1"/>
  <c r="H1368" i="25" s="1"/>
  <c r="G1368" i="25" s="1"/>
  <c r="I1366" i="25"/>
  <c r="D1367" i="25"/>
  <c r="C1367" i="25" s="1"/>
  <c r="I1367" i="25" l="1"/>
  <c r="F1368" i="25"/>
  <c r="E1368" i="25" s="1"/>
  <c r="H1369" i="25" s="1"/>
  <c r="G1369" i="25" s="1"/>
  <c r="D1368" i="25"/>
  <c r="C1368" i="25" s="1"/>
  <c r="AQ21" i="22"/>
  <c r="AQ22" i="22"/>
  <c r="AQ23" i="22"/>
  <c r="AQ24" i="22"/>
  <c r="AQ25" i="22"/>
  <c r="AQ26" i="22"/>
  <c r="AQ27" i="22"/>
  <c r="AQ28" i="22"/>
  <c r="AP21" i="22"/>
  <c r="AP22" i="22"/>
  <c r="AP23" i="22"/>
  <c r="AP24" i="22"/>
  <c r="AP25" i="22"/>
  <c r="AP26" i="22"/>
  <c r="AP27" i="22"/>
  <c r="AP28" i="22"/>
  <c r="AO21" i="22"/>
  <c r="AO22" i="22"/>
  <c r="AO23" i="22"/>
  <c r="AO24" i="22"/>
  <c r="AO25" i="22"/>
  <c r="AO26" i="22"/>
  <c r="AO27" i="22"/>
  <c r="AO28" i="22"/>
  <c r="AG38" i="22"/>
  <c r="AG39" i="22" s="1"/>
  <c r="AG40" i="22" s="1"/>
  <c r="AG41" i="22" s="1"/>
  <c r="AG42" i="22" s="1"/>
  <c r="AG43" i="22" s="1"/>
  <c r="AG44" i="22" s="1"/>
  <c r="AG45" i="22" s="1"/>
  <c r="AG46" i="22" s="1"/>
  <c r="AG47" i="22" s="1"/>
  <c r="AG48" i="22" s="1"/>
  <c r="AG49" i="22" s="1"/>
  <c r="AG50" i="22" s="1"/>
  <c r="AG51" i="22" s="1"/>
  <c r="AG52" i="22" s="1"/>
  <c r="AG53" i="22" s="1"/>
  <c r="AG54" i="22" s="1"/>
  <c r="AG55" i="22" s="1"/>
  <c r="AG56" i="22" s="1"/>
  <c r="AG57" i="22" s="1"/>
  <c r="AG58" i="22" s="1"/>
  <c r="AG59" i="22" s="1"/>
  <c r="AG60" i="22" s="1"/>
  <c r="AG61" i="22" s="1"/>
  <c r="AG62" i="22" s="1"/>
  <c r="AG63" i="22" s="1"/>
  <c r="AG64" i="22" s="1"/>
  <c r="AG65" i="22" s="1"/>
  <c r="AG66" i="22" s="1"/>
  <c r="AG67" i="22" s="1"/>
  <c r="AG68" i="22" s="1"/>
  <c r="AG69" i="22" s="1"/>
  <c r="B34" i="22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G33" i="22"/>
  <c r="E33" i="22"/>
  <c r="H34" i="22" s="1"/>
  <c r="C33" i="22"/>
  <c r="B71" i="22" l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B152" i="22" s="1"/>
  <c r="B153" i="22" s="1"/>
  <c r="B154" i="22" s="1"/>
  <c r="B155" i="22" s="1"/>
  <c r="B156" i="22" s="1"/>
  <c r="B157" i="22" s="1"/>
  <c r="B158" i="22" s="1"/>
  <c r="B159" i="22" s="1"/>
  <c r="B160" i="22" s="1"/>
  <c r="B161" i="22" s="1"/>
  <c r="B162" i="22" s="1"/>
  <c r="B163" i="22" s="1"/>
  <c r="B164" i="22" s="1"/>
  <c r="B165" i="22" s="1"/>
  <c r="B166" i="22" s="1"/>
  <c r="B167" i="22" s="1"/>
  <c r="B168" i="22" s="1"/>
  <c r="B169" i="22" s="1"/>
  <c r="B170" i="22" s="1"/>
  <c r="B171" i="22" s="1"/>
  <c r="B172" i="22" s="1"/>
  <c r="B173" i="22" s="1"/>
  <c r="B174" i="22" s="1"/>
  <c r="B175" i="22" s="1"/>
  <c r="B176" i="22" s="1"/>
  <c r="B177" i="22" s="1"/>
  <c r="B178" i="22" s="1"/>
  <c r="B179" i="22" s="1"/>
  <c r="B180" i="22" s="1"/>
  <c r="B181" i="22" s="1"/>
  <c r="B182" i="22" s="1"/>
  <c r="B183" i="22" s="1"/>
  <c r="B184" i="22" s="1"/>
  <c r="B185" i="22" s="1"/>
  <c r="B186" i="22" s="1"/>
  <c r="B187" i="22" s="1"/>
  <c r="B188" i="22" s="1"/>
  <c r="B189" i="22" s="1"/>
  <c r="B190" i="22" s="1"/>
  <c r="B191" i="22" s="1"/>
  <c r="B192" i="22" s="1"/>
  <c r="B193" i="22" s="1"/>
  <c r="B194" i="22" s="1"/>
  <c r="B195" i="22" s="1"/>
  <c r="B196" i="22" s="1"/>
  <c r="B197" i="22" s="1"/>
  <c r="B198" i="22" s="1"/>
  <c r="B199" i="22" s="1"/>
  <c r="B200" i="22" s="1"/>
  <c r="B201" i="22" s="1"/>
  <c r="B202" i="22" s="1"/>
  <c r="B203" i="22" s="1"/>
  <c r="B204" i="22" s="1"/>
  <c r="B205" i="22" s="1"/>
  <c r="B206" i="22" s="1"/>
  <c r="B207" i="22" s="1"/>
  <c r="B208" i="22" s="1"/>
  <c r="B209" i="22" s="1"/>
  <c r="B210" i="22" s="1"/>
  <c r="B211" i="22" s="1"/>
  <c r="B212" i="22" s="1"/>
  <c r="B213" i="22" s="1"/>
  <c r="B214" i="22" s="1"/>
  <c r="B215" i="22" s="1"/>
  <c r="B216" i="22" s="1"/>
  <c r="B217" i="22" s="1"/>
  <c r="B218" i="22" s="1"/>
  <c r="B219" i="22" s="1"/>
  <c r="B220" i="22" s="1"/>
  <c r="B221" i="22" s="1"/>
  <c r="B222" i="22" s="1"/>
  <c r="B223" i="22" s="1"/>
  <c r="B224" i="22" s="1"/>
  <c r="B225" i="22" s="1"/>
  <c r="B226" i="22" s="1"/>
  <c r="B227" i="22" s="1"/>
  <c r="B228" i="22" s="1"/>
  <c r="B229" i="22" s="1"/>
  <c r="B230" i="22" s="1"/>
  <c r="B231" i="22" s="1"/>
  <c r="B232" i="22" s="1"/>
  <c r="B233" i="22" s="1"/>
  <c r="AG70" i="22"/>
  <c r="AG71" i="22" s="1"/>
  <c r="AG72" i="22" s="1"/>
  <c r="AG73" i="22" s="1"/>
  <c r="AG74" i="22" s="1"/>
  <c r="AG75" i="22" s="1"/>
  <c r="AG76" i="22" s="1"/>
  <c r="AG77" i="22" s="1"/>
  <c r="AG78" i="22" s="1"/>
  <c r="AG79" i="22" s="1"/>
  <c r="AG80" i="22" s="1"/>
  <c r="AG81" i="22" s="1"/>
  <c r="AG82" i="22" s="1"/>
  <c r="AG83" i="22" s="1"/>
  <c r="AG84" i="22" s="1"/>
  <c r="AG85" i="22" s="1"/>
  <c r="AG86" i="22" s="1"/>
  <c r="AG87" i="22" s="1"/>
  <c r="AG88" i="22" s="1"/>
  <c r="AG89" i="22" s="1"/>
  <c r="AG90" i="22" s="1"/>
  <c r="AG91" i="22" s="1"/>
  <c r="AG92" i="22" s="1"/>
  <c r="AG93" i="22" s="1"/>
  <c r="AG94" i="22" s="1"/>
  <c r="AG95" i="22" s="1"/>
  <c r="AG96" i="22" s="1"/>
  <c r="AG97" i="22" s="1"/>
  <c r="AG98" i="22" s="1"/>
  <c r="AG99" i="22" s="1"/>
  <c r="AG100" i="22" s="1"/>
  <c r="AG101" i="22" s="1"/>
  <c r="AG102" i="22" s="1"/>
  <c r="AG103" i="22" s="1"/>
  <c r="AG104" i="22" s="1"/>
  <c r="AG105" i="22" s="1"/>
  <c r="AG106" i="22" s="1"/>
  <c r="AG107" i="22" s="1"/>
  <c r="AG108" i="22" s="1"/>
  <c r="AG109" i="22" s="1"/>
  <c r="AG110" i="22" s="1"/>
  <c r="AG111" i="22" s="1"/>
  <c r="AG112" i="22" s="1"/>
  <c r="AG113" i="22" s="1"/>
  <c r="AG114" i="22" s="1"/>
  <c r="AG115" i="22" s="1"/>
  <c r="AG116" i="22" s="1"/>
  <c r="AG117" i="22" s="1"/>
  <c r="AG118" i="22" s="1"/>
  <c r="AG119" i="22" s="1"/>
  <c r="AG120" i="22" s="1"/>
  <c r="AG121" i="22" s="1"/>
  <c r="AG122" i="22" s="1"/>
  <c r="AG123" i="22" s="1"/>
  <c r="AG124" i="22" s="1"/>
  <c r="AG125" i="22" s="1"/>
  <c r="AG126" i="22" s="1"/>
  <c r="AG127" i="22" s="1"/>
  <c r="AG128" i="22" s="1"/>
  <c r="AG129" i="22" s="1"/>
  <c r="AG130" i="22" s="1"/>
  <c r="AG131" i="22" s="1"/>
  <c r="AG132" i="22" s="1"/>
  <c r="AG133" i="22" s="1"/>
  <c r="AG134" i="22" s="1"/>
  <c r="AG135" i="22" s="1"/>
  <c r="AG136" i="22" s="1"/>
  <c r="AG137" i="22" s="1"/>
  <c r="AG138" i="22" s="1"/>
  <c r="AG139" i="22" s="1"/>
  <c r="AG140" i="22" s="1"/>
  <c r="AG141" i="22" s="1"/>
  <c r="AG142" i="22" s="1"/>
  <c r="AG143" i="22" s="1"/>
  <c r="AG144" i="22" s="1"/>
  <c r="AG145" i="22" s="1"/>
  <c r="AG146" i="22" s="1"/>
  <c r="AG147" i="22" s="1"/>
  <c r="AG148" i="22" s="1"/>
  <c r="AG149" i="22" s="1"/>
  <c r="AG150" i="22" s="1"/>
  <c r="AG151" i="22" s="1"/>
  <c r="AG152" i="22" s="1"/>
  <c r="AG153" i="22" s="1"/>
  <c r="AG154" i="22" s="1"/>
  <c r="AG155" i="22" s="1"/>
  <c r="AG156" i="22" s="1"/>
  <c r="AG157" i="22" s="1"/>
  <c r="AG158" i="22" s="1"/>
  <c r="AG159" i="22" s="1"/>
  <c r="AG160" i="22" s="1"/>
  <c r="AG161" i="22" s="1"/>
  <c r="AG162" i="22" s="1"/>
  <c r="AG163" i="22" s="1"/>
  <c r="AG164" i="22" s="1"/>
  <c r="AG165" i="22" s="1"/>
  <c r="AG166" i="22" s="1"/>
  <c r="AG167" i="22" s="1"/>
  <c r="AG168" i="22" s="1"/>
  <c r="AG169" i="22" s="1"/>
  <c r="AG170" i="22" s="1"/>
  <c r="AG171" i="22" s="1"/>
  <c r="AG172" i="22" s="1"/>
  <c r="AG173" i="22" s="1"/>
  <c r="AG174" i="22" s="1"/>
  <c r="AG175" i="22" s="1"/>
  <c r="AG176" i="22" s="1"/>
  <c r="AG177" i="22" s="1"/>
  <c r="AG178" i="22" s="1"/>
  <c r="AG179" i="22" s="1"/>
  <c r="AG180" i="22" s="1"/>
  <c r="AG181" i="22" s="1"/>
  <c r="AG182" i="22" s="1"/>
  <c r="AG183" i="22" s="1"/>
  <c r="AG184" i="22" s="1"/>
  <c r="AG185" i="22" s="1"/>
  <c r="AG186" i="22" s="1"/>
  <c r="AG187" i="22" s="1"/>
  <c r="AG188" i="22" s="1"/>
  <c r="AG189" i="22" s="1"/>
  <c r="AG190" i="22" s="1"/>
  <c r="AG191" i="22" s="1"/>
  <c r="AG192" i="22" s="1"/>
  <c r="AG193" i="22" s="1"/>
  <c r="AG194" i="22" s="1"/>
  <c r="AG195" i="22" s="1"/>
  <c r="AG196" i="22" s="1"/>
  <c r="AG197" i="22" s="1"/>
  <c r="AG198" i="22" s="1"/>
  <c r="AG199" i="22" s="1"/>
  <c r="AG200" i="22" s="1"/>
  <c r="AG201" i="22" s="1"/>
  <c r="AG202" i="22" s="1"/>
  <c r="AG203" i="22" s="1"/>
  <c r="AG204" i="22" s="1"/>
  <c r="AG205" i="22" s="1"/>
  <c r="AG206" i="22" s="1"/>
  <c r="AG207" i="22" s="1"/>
  <c r="AG208" i="22" s="1"/>
  <c r="AG209" i="22" s="1"/>
  <c r="AG210" i="22" s="1"/>
  <c r="AG211" i="22" s="1"/>
  <c r="AG212" i="22" s="1"/>
  <c r="AG213" i="22" s="1"/>
  <c r="AG214" i="22" s="1"/>
  <c r="AG215" i="22" s="1"/>
  <c r="AG216" i="22" s="1"/>
  <c r="AG217" i="22" s="1"/>
  <c r="AG218" i="22" s="1"/>
  <c r="AG219" i="22" s="1"/>
  <c r="AG220" i="22" s="1"/>
  <c r="AG221" i="22" s="1"/>
  <c r="AG222" i="22" s="1"/>
  <c r="AG223" i="22" s="1"/>
  <c r="AG224" i="22" s="1"/>
  <c r="AG225" i="22" s="1"/>
  <c r="AG226" i="22" s="1"/>
  <c r="AG227" i="22" s="1"/>
  <c r="AG228" i="22" s="1"/>
  <c r="AG229" i="22" s="1"/>
  <c r="AG230" i="22" s="1"/>
  <c r="AG231" i="22" s="1"/>
  <c r="AG232" i="22" s="1"/>
  <c r="AG233" i="22" s="1"/>
  <c r="F1369" i="25"/>
  <c r="E1369" i="25" s="1"/>
  <c r="H1370" i="25" s="1"/>
  <c r="G1370" i="25" s="1"/>
  <c r="I1368" i="25"/>
  <c r="D1369" i="25"/>
  <c r="C1369" i="25" s="1"/>
  <c r="G34" i="22"/>
  <c r="D34" i="22"/>
  <c r="C34" i="22" s="1"/>
  <c r="I33" i="22"/>
  <c r="F34" i="22"/>
  <c r="E34" i="22" s="1"/>
  <c r="F1370" i="25" l="1"/>
  <c r="E1370" i="25" s="1"/>
  <c r="H1371" i="25" s="1"/>
  <c r="G1371" i="25" s="1"/>
  <c r="D1370" i="25"/>
  <c r="C1370" i="25" s="1"/>
  <c r="I1369" i="25"/>
  <c r="D35" i="22"/>
  <c r="C35" i="22" s="1"/>
  <c r="F35" i="22"/>
  <c r="E35" i="22" s="1"/>
  <c r="H35" i="22"/>
  <c r="G35" i="22" s="1"/>
  <c r="I34" i="22"/>
  <c r="D1371" i="25" l="1"/>
  <c r="C1371" i="25" s="1"/>
  <c r="F1371" i="25"/>
  <c r="E1371" i="25" s="1"/>
  <c r="H1372" i="25" s="1"/>
  <c r="G1372" i="25" s="1"/>
  <c r="I1370" i="25"/>
  <c r="F36" i="22"/>
  <c r="E36" i="22" s="1"/>
  <c r="D36" i="22"/>
  <c r="C36" i="22" s="1"/>
  <c r="I35" i="22"/>
  <c r="H36" i="22"/>
  <c r="G36" i="22" s="1"/>
  <c r="Y35" i="22"/>
  <c r="I1371" i="25" l="1"/>
  <c r="D1372" i="25"/>
  <c r="C1372" i="25" s="1"/>
  <c r="F1372" i="25"/>
  <c r="E1372" i="25" s="1"/>
  <c r="H1373" i="25" s="1"/>
  <c r="G1373" i="25" s="1"/>
  <c r="H37" i="22"/>
  <c r="G37" i="22" s="1"/>
  <c r="I36" i="22"/>
  <c r="F37" i="22"/>
  <c r="E37" i="22" s="1"/>
  <c r="D37" i="22"/>
  <c r="C37" i="22" s="1"/>
  <c r="Y36" i="22"/>
  <c r="I1372" i="25" l="1"/>
  <c r="D1373" i="25"/>
  <c r="C1373" i="25" s="1"/>
  <c r="F1373" i="25"/>
  <c r="E1373" i="25" s="1"/>
  <c r="H1374" i="25" s="1"/>
  <c r="G1374" i="25" s="1"/>
  <c r="H38" i="22"/>
  <c r="G38" i="22" s="1"/>
  <c r="F38" i="22"/>
  <c r="E38" i="22" s="1"/>
  <c r="D38" i="22"/>
  <c r="C38" i="22" s="1"/>
  <c r="I37" i="22"/>
  <c r="Y37" i="22"/>
  <c r="F1374" i="25" l="1"/>
  <c r="E1374" i="25" s="1"/>
  <c r="H1375" i="25" s="1"/>
  <c r="G1375" i="25" s="1"/>
  <c r="D1374" i="25"/>
  <c r="C1374" i="25" s="1"/>
  <c r="I1373" i="25"/>
  <c r="D39" i="22"/>
  <c r="C39" i="22" s="1"/>
  <c r="I38" i="22"/>
  <c r="F39" i="22"/>
  <c r="E39" i="22" s="1"/>
  <c r="H39" i="22"/>
  <c r="G39" i="22" s="1"/>
  <c r="Y38" i="22"/>
  <c r="I1374" i="25" l="1"/>
  <c r="D1375" i="25"/>
  <c r="C1375" i="25" s="1"/>
  <c r="F1375" i="25"/>
  <c r="E1375" i="25" s="1"/>
  <c r="H1376" i="25" s="1"/>
  <c r="G1376" i="25" s="1"/>
  <c r="H40" i="22"/>
  <c r="G40" i="22" s="1"/>
  <c r="D40" i="22"/>
  <c r="C40" i="22" s="1"/>
  <c r="I39" i="22"/>
  <c r="F40" i="22"/>
  <c r="E40" i="22" s="1"/>
  <c r="Y39" i="22"/>
  <c r="F1376" i="25" l="1"/>
  <c r="E1376" i="25" s="1"/>
  <c r="H1377" i="25" s="1"/>
  <c r="G1377" i="25" s="1"/>
  <c r="I1375" i="25"/>
  <c r="D1376" i="25"/>
  <c r="C1376" i="25" s="1"/>
  <c r="I40" i="22"/>
  <c r="D41" i="22"/>
  <c r="C41" i="22" s="1"/>
  <c r="F41" i="22"/>
  <c r="E41" i="22" s="1"/>
  <c r="H41" i="22"/>
  <c r="G41" i="22" s="1"/>
  <c r="Y40" i="22"/>
  <c r="I1376" i="25" l="1"/>
  <c r="D1377" i="25"/>
  <c r="C1377" i="25" s="1"/>
  <c r="F1377" i="25"/>
  <c r="E1377" i="25" s="1"/>
  <c r="H1378" i="25" s="1"/>
  <c r="G1378" i="25" s="1"/>
  <c r="H42" i="22"/>
  <c r="G42" i="22" s="1"/>
  <c r="I41" i="22"/>
  <c r="F42" i="22"/>
  <c r="E42" i="22" s="1"/>
  <c r="D42" i="22"/>
  <c r="C42" i="22" s="1"/>
  <c r="Y41" i="22"/>
  <c r="I1377" i="25" l="1"/>
  <c r="F1378" i="25"/>
  <c r="E1378" i="25" s="1"/>
  <c r="H1379" i="25" s="1"/>
  <c r="G1379" i="25" s="1"/>
  <c r="D1378" i="25"/>
  <c r="C1378" i="25" s="1"/>
  <c r="H43" i="22"/>
  <c r="G43" i="22" s="1"/>
  <c r="D43" i="22"/>
  <c r="C43" i="22" s="1"/>
  <c r="I42" i="22"/>
  <c r="F43" i="22"/>
  <c r="E43" i="22" s="1"/>
  <c r="Y42" i="22"/>
  <c r="I1378" i="25" l="1"/>
  <c r="D1379" i="25"/>
  <c r="C1379" i="25" s="1"/>
  <c r="F1379" i="25"/>
  <c r="E1379" i="25" s="1"/>
  <c r="H1380" i="25" s="1"/>
  <c r="G1380" i="25" s="1"/>
  <c r="H44" i="22"/>
  <c r="G44" i="22" s="1"/>
  <c r="F44" i="22"/>
  <c r="E44" i="22" s="1"/>
  <c r="D44" i="22"/>
  <c r="C44" i="22" s="1"/>
  <c r="I43" i="22"/>
  <c r="Y43" i="22"/>
  <c r="F1380" i="25" l="1"/>
  <c r="E1380" i="25" s="1"/>
  <c r="H1381" i="25" s="1"/>
  <c r="G1381" i="25" s="1"/>
  <c r="I1379" i="25"/>
  <c r="D1380" i="25"/>
  <c r="C1380" i="25" s="1"/>
  <c r="H45" i="22"/>
  <c r="G45" i="22" s="1"/>
  <c r="I44" i="22"/>
  <c r="F45" i="22"/>
  <c r="E45" i="22" s="1"/>
  <c r="D45" i="22"/>
  <c r="C45" i="22" s="1"/>
  <c r="Y44" i="22"/>
  <c r="D1381" i="25" l="1"/>
  <c r="C1381" i="25" s="1"/>
  <c r="F1381" i="25"/>
  <c r="E1381" i="25" s="1"/>
  <c r="H1382" i="25" s="1"/>
  <c r="G1382" i="25" s="1"/>
  <c r="I1380" i="25"/>
  <c r="I45" i="22"/>
  <c r="D46" i="22"/>
  <c r="C46" i="22" s="1"/>
  <c r="F46" i="22"/>
  <c r="E46" i="22" s="1"/>
  <c r="H46" i="22"/>
  <c r="G46" i="22" s="1"/>
  <c r="Y45" i="22"/>
  <c r="D1382" i="25" l="1"/>
  <c r="C1382" i="25" s="1"/>
  <c r="F1382" i="25"/>
  <c r="E1382" i="25" s="1"/>
  <c r="H1383" i="25" s="1"/>
  <c r="G1383" i="25" s="1"/>
  <c r="I1381" i="25"/>
  <c r="H47" i="22"/>
  <c r="G47" i="22" s="1"/>
  <c r="D47" i="22"/>
  <c r="C47" i="22" s="1"/>
  <c r="I46" i="22"/>
  <c r="F47" i="22"/>
  <c r="E47" i="22" s="1"/>
  <c r="Y46" i="22"/>
  <c r="D1383" i="25" l="1"/>
  <c r="C1383" i="25" s="1"/>
  <c r="F1383" i="25"/>
  <c r="E1383" i="25" s="1"/>
  <c r="H1384" i="25" s="1"/>
  <c r="G1384" i="25" s="1"/>
  <c r="I1382" i="25"/>
  <c r="H48" i="22"/>
  <c r="G48" i="22" s="1"/>
  <c r="F48" i="22"/>
  <c r="E48" i="22" s="1"/>
  <c r="I47" i="22"/>
  <c r="D48" i="22"/>
  <c r="C48" i="22" s="1"/>
  <c r="Y47" i="22"/>
  <c r="D1384" i="25" l="1"/>
  <c r="C1384" i="25" s="1"/>
  <c r="F1384" i="25"/>
  <c r="E1384" i="25" s="1"/>
  <c r="H1385" i="25" s="1"/>
  <c r="G1385" i="25" s="1"/>
  <c r="I1383" i="25"/>
  <c r="H49" i="22"/>
  <c r="G49" i="22" s="1"/>
  <c r="I48" i="22"/>
  <c r="F49" i="22"/>
  <c r="E49" i="22" s="1"/>
  <c r="D49" i="22"/>
  <c r="C49" i="22" s="1"/>
  <c r="Y48" i="22"/>
  <c r="I1384" i="25" l="1"/>
  <c r="D1385" i="25"/>
  <c r="C1385" i="25" s="1"/>
  <c r="F1385" i="25"/>
  <c r="E1385" i="25" s="1"/>
  <c r="H1386" i="25" s="1"/>
  <c r="G1386" i="25" s="1"/>
  <c r="H50" i="22"/>
  <c r="G50" i="22" s="1"/>
  <c r="I49" i="22"/>
  <c r="D50" i="22"/>
  <c r="C50" i="22" s="1"/>
  <c r="F50" i="22"/>
  <c r="E50" i="22" s="1"/>
  <c r="Y49" i="22"/>
  <c r="D1386" i="25" l="1"/>
  <c r="C1386" i="25" s="1"/>
  <c r="I1385" i="25"/>
  <c r="F1386" i="25"/>
  <c r="E1386" i="25" s="1"/>
  <c r="H1387" i="25" s="1"/>
  <c r="G1387" i="25" s="1"/>
  <c r="H51" i="22"/>
  <c r="G51" i="22" s="1"/>
  <c r="F51" i="22"/>
  <c r="E51" i="22" s="1"/>
  <c r="I50" i="22"/>
  <c r="D51" i="22"/>
  <c r="C51" i="22" s="1"/>
  <c r="Y50" i="22"/>
  <c r="D1387" i="25" l="1"/>
  <c r="C1387" i="25" s="1"/>
  <c r="F1387" i="25"/>
  <c r="E1387" i="25" s="1"/>
  <c r="H1388" i="25" s="1"/>
  <c r="G1388" i="25" s="1"/>
  <c r="I1386" i="25"/>
  <c r="H52" i="22"/>
  <c r="G52" i="22" s="1"/>
  <c r="D52" i="22"/>
  <c r="C52" i="22" s="1"/>
  <c r="F52" i="22"/>
  <c r="E52" i="22" s="1"/>
  <c r="I51" i="22"/>
  <c r="Y51" i="22"/>
  <c r="D1388" i="25" l="1"/>
  <c r="C1388" i="25" s="1"/>
  <c r="F1388" i="25"/>
  <c r="E1388" i="25" s="1"/>
  <c r="H1389" i="25" s="1"/>
  <c r="G1389" i="25" s="1"/>
  <c r="I1387" i="25"/>
  <c r="H53" i="22"/>
  <c r="G53" i="22" s="1"/>
  <c r="F53" i="22"/>
  <c r="E53" i="22" s="1"/>
  <c r="I52" i="22"/>
  <c r="D53" i="22"/>
  <c r="C53" i="22" s="1"/>
  <c r="Y52" i="22"/>
  <c r="F1389" i="25" l="1"/>
  <c r="E1389" i="25" s="1"/>
  <c r="H1390" i="25" s="1"/>
  <c r="G1390" i="25" s="1"/>
  <c r="I1388" i="25"/>
  <c r="D1389" i="25"/>
  <c r="C1389" i="25" s="1"/>
  <c r="I53" i="22"/>
  <c r="D54" i="22"/>
  <c r="C54" i="22" s="1"/>
  <c r="F54" i="22"/>
  <c r="E54" i="22" s="1"/>
  <c r="H54" i="22"/>
  <c r="G54" i="22" s="1"/>
  <c r="Y53" i="22"/>
  <c r="D1390" i="25" l="1"/>
  <c r="C1390" i="25" s="1"/>
  <c r="F1390" i="25"/>
  <c r="E1390" i="25" s="1"/>
  <c r="H1391" i="25" s="1"/>
  <c r="G1391" i="25" s="1"/>
  <c r="I1389" i="25"/>
  <c r="H55" i="22"/>
  <c r="G55" i="22" s="1"/>
  <c r="D55" i="22"/>
  <c r="C55" i="22" s="1"/>
  <c r="F55" i="22"/>
  <c r="E55" i="22" s="1"/>
  <c r="I54" i="22"/>
  <c r="Y54" i="22"/>
  <c r="D1391" i="25" l="1"/>
  <c r="C1391" i="25" s="1"/>
  <c r="I1390" i="25"/>
  <c r="F1391" i="25"/>
  <c r="E1391" i="25" s="1"/>
  <c r="H1392" i="25" s="1"/>
  <c r="G1392" i="25" s="1"/>
  <c r="H56" i="22"/>
  <c r="G56" i="22" s="1"/>
  <c r="D56" i="22"/>
  <c r="C56" i="22" s="1"/>
  <c r="F56" i="22"/>
  <c r="E56" i="22" s="1"/>
  <c r="I55" i="22"/>
  <c r="Y55" i="22"/>
  <c r="I1391" i="25" l="1"/>
  <c r="D1392" i="25"/>
  <c r="C1392" i="25" s="1"/>
  <c r="F1392" i="25"/>
  <c r="E1392" i="25" s="1"/>
  <c r="H1393" i="25" s="1"/>
  <c r="G1393" i="25" s="1"/>
  <c r="H57" i="22"/>
  <c r="G57" i="22" s="1"/>
  <c r="D57" i="22"/>
  <c r="C57" i="22" s="1"/>
  <c r="I56" i="22"/>
  <c r="F57" i="22"/>
  <c r="E57" i="22" s="1"/>
  <c r="Y56" i="22"/>
  <c r="I1392" i="25" l="1"/>
  <c r="F1393" i="25"/>
  <c r="E1393" i="25" s="1"/>
  <c r="H1394" i="25" s="1"/>
  <c r="G1394" i="25" s="1"/>
  <c r="D1393" i="25"/>
  <c r="C1393" i="25" s="1"/>
  <c r="H58" i="22"/>
  <c r="G58" i="22" s="1"/>
  <c r="I57" i="22"/>
  <c r="F58" i="22"/>
  <c r="E58" i="22" s="1"/>
  <c r="D58" i="22"/>
  <c r="C58" i="22" s="1"/>
  <c r="Y57" i="22"/>
  <c r="D1394" i="25" l="1"/>
  <c r="C1394" i="25" s="1"/>
  <c r="F1394" i="25"/>
  <c r="E1394" i="25" s="1"/>
  <c r="H1395" i="25" s="1"/>
  <c r="G1395" i="25" s="1"/>
  <c r="I1393" i="25"/>
  <c r="H59" i="22"/>
  <c r="G59" i="22" s="1"/>
  <c r="D59" i="22"/>
  <c r="C59" i="22" s="1"/>
  <c r="F59" i="22"/>
  <c r="E59" i="22" s="1"/>
  <c r="I58" i="22"/>
  <c r="Y58" i="22"/>
  <c r="D1395" i="25" l="1"/>
  <c r="C1395" i="25" s="1"/>
  <c r="F1395" i="25"/>
  <c r="E1395" i="25" s="1"/>
  <c r="H1396" i="25" s="1"/>
  <c r="G1396" i="25" s="1"/>
  <c r="I1394" i="25"/>
  <c r="H60" i="22"/>
  <c r="G60" i="22" s="1"/>
  <c r="D60" i="22"/>
  <c r="C60" i="22" s="1"/>
  <c r="I59" i="22"/>
  <c r="F60" i="22"/>
  <c r="E60" i="22" s="1"/>
  <c r="Y59" i="22"/>
  <c r="D1396" i="25" l="1"/>
  <c r="C1396" i="25" s="1"/>
  <c r="F1396" i="25"/>
  <c r="E1396" i="25" s="1"/>
  <c r="H1397" i="25" s="1"/>
  <c r="G1397" i="25" s="1"/>
  <c r="I1395" i="25"/>
  <c r="H61" i="22"/>
  <c r="G61" i="22" s="1"/>
  <c r="I60" i="22"/>
  <c r="F61" i="22"/>
  <c r="E61" i="22" s="1"/>
  <c r="D61" i="22"/>
  <c r="C61" i="22" s="1"/>
  <c r="Y60" i="22"/>
  <c r="I1396" i="25" l="1"/>
  <c r="D1397" i="25"/>
  <c r="C1397" i="25" s="1"/>
  <c r="F1397" i="25"/>
  <c r="E1397" i="25" s="1"/>
  <c r="H1398" i="25" s="1"/>
  <c r="G1398" i="25" s="1"/>
  <c r="I61" i="22"/>
  <c r="F62" i="22"/>
  <c r="E62" i="22" s="1"/>
  <c r="D62" i="22"/>
  <c r="C62" i="22" s="1"/>
  <c r="H62" i="22"/>
  <c r="G62" i="22" s="1"/>
  <c r="Y61" i="22"/>
  <c r="D1398" i="25" l="1"/>
  <c r="C1398" i="25" s="1"/>
  <c r="F1398" i="25"/>
  <c r="E1398" i="25" s="1"/>
  <c r="H1399" i="25" s="1"/>
  <c r="G1399" i="25" s="1"/>
  <c r="I1397" i="25"/>
  <c r="H63" i="22"/>
  <c r="G63" i="22" s="1"/>
  <c r="D63" i="22"/>
  <c r="C63" i="22" s="1"/>
  <c r="I62" i="22"/>
  <c r="F63" i="22"/>
  <c r="E63" i="22" s="1"/>
  <c r="Y62" i="22"/>
  <c r="D1399" i="25" l="1"/>
  <c r="C1399" i="25" s="1"/>
  <c r="F1399" i="25"/>
  <c r="E1399" i="25" s="1"/>
  <c r="H1400" i="25" s="1"/>
  <c r="G1400" i="25" s="1"/>
  <c r="I1398" i="25"/>
  <c r="H64" i="22"/>
  <c r="G64" i="22" s="1"/>
  <c r="F64" i="22"/>
  <c r="E64" i="22" s="1"/>
  <c r="I63" i="22"/>
  <c r="D64" i="22"/>
  <c r="C64" i="22" s="1"/>
  <c r="Y63" i="22"/>
  <c r="I1399" i="25" l="1"/>
  <c r="F1400" i="25"/>
  <c r="E1400" i="25" s="1"/>
  <c r="H1401" i="25" s="1"/>
  <c r="G1401" i="25" s="1"/>
  <c r="D1400" i="25"/>
  <c r="C1400" i="25" s="1"/>
  <c r="H65" i="22"/>
  <c r="G65" i="22" s="1"/>
  <c r="I64" i="22"/>
  <c r="F65" i="22"/>
  <c r="E65" i="22" s="1"/>
  <c r="D65" i="22"/>
  <c r="C65" i="22" s="1"/>
  <c r="Y64" i="22"/>
  <c r="F1401" i="25" l="1"/>
  <c r="E1401" i="25" s="1"/>
  <c r="H1402" i="25" s="1"/>
  <c r="G1402" i="25" s="1"/>
  <c r="I1400" i="25"/>
  <c r="D1401" i="25"/>
  <c r="C1401" i="25" s="1"/>
  <c r="I65" i="22"/>
  <c r="F66" i="22"/>
  <c r="E66" i="22" s="1"/>
  <c r="D66" i="22"/>
  <c r="C66" i="22" s="1"/>
  <c r="H66" i="22"/>
  <c r="G66" i="22" s="1"/>
  <c r="Y65" i="22"/>
  <c r="D1402" i="25" l="1"/>
  <c r="C1402" i="25" s="1"/>
  <c r="F1402" i="25"/>
  <c r="E1402" i="25" s="1"/>
  <c r="H1403" i="25" s="1"/>
  <c r="G1403" i="25" s="1"/>
  <c r="I1401" i="25"/>
  <c r="H67" i="22"/>
  <c r="G67" i="22" s="1"/>
  <c r="D67" i="22"/>
  <c r="C67" i="22" s="1"/>
  <c r="F67" i="22"/>
  <c r="E67" i="22" s="1"/>
  <c r="I66" i="22"/>
  <c r="Y66" i="22"/>
  <c r="D1403" i="25" l="1"/>
  <c r="C1403" i="25" s="1"/>
  <c r="F1403" i="25"/>
  <c r="E1403" i="25" s="1"/>
  <c r="H1404" i="25" s="1"/>
  <c r="G1404" i="25" s="1"/>
  <c r="I1402" i="25"/>
  <c r="H68" i="22"/>
  <c r="G68" i="22" s="1"/>
  <c r="I67" i="22"/>
  <c r="F68" i="22"/>
  <c r="E68" i="22" s="1"/>
  <c r="D68" i="22"/>
  <c r="C68" i="22" s="1"/>
  <c r="Y67" i="22"/>
  <c r="D1404" i="25" l="1"/>
  <c r="C1404" i="25" s="1"/>
  <c r="F1404" i="25"/>
  <c r="E1404" i="25" s="1"/>
  <c r="H1405" i="25" s="1"/>
  <c r="G1405" i="25" s="1"/>
  <c r="I1403" i="25"/>
  <c r="H69" i="22"/>
  <c r="G69" i="22" s="1"/>
  <c r="I68" i="22"/>
  <c r="F69" i="22"/>
  <c r="E69" i="22" s="1"/>
  <c r="D69" i="22"/>
  <c r="C69" i="22" s="1"/>
  <c r="Y68" i="22"/>
  <c r="D1405" i="25" l="1"/>
  <c r="C1405" i="25" s="1"/>
  <c r="F1405" i="25"/>
  <c r="E1405" i="25" s="1"/>
  <c r="H1406" i="25" s="1"/>
  <c r="G1406" i="25" s="1"/>
  <c r="I1404" i="25"/>
  <c r="H70" i="22"/>
  <c r="G70" i="22" s="1"/>
  <c r="I69" i="22"/>
  <c r="F70" i="22"/>
  <c r="E70" i="22" s="1"/>
  <c r="D70" i="22"/>
  <c r="C70" i="22" s="1"/>
  <c r="Y69" i="22"/>
  <c r="F1406" i="25" l="1"/>
  <c r="E1406" i="25" s="1"/>
  <c r="H1407" i="25" s="1"/>
  <c r="G1407" i="25" s="1"/>
  <c r="D1406" i="25"/>
  <c r="C1406" i="25" s="1"/>
  <c r="I1405" i="25"/>
  <c r="D71" i="22"/>
  <c r="C71" i="22" s="1"/>
  <c r="I70" i="22"/>
  <c r="F71" i="22"/>
  <c r="E71" i="22" s="1"/>
  <c r="H71" i="22"/>
  <c r="G71" i="22" s="1"/>
  <c r="Y70" i="22"/>
  <c r="I1406" i="25" l="1"/>
  <c r="F1407" i="25"/>
  <c r="E1407" i="25" s="1"/>
  <c r="H1408" i="25" s="1"/>
  <c r="G1408" i="25" s="1"/>
  <c r="D1407" i="25"/>
  <c r="C1407" i="25" s="1"/>
  <c r="H72" i="22"/>
  <c r="G72" i="22" s="1"/>
  <c r="D72" i="22"/>
  <c r="C72" i="22" s="1"/>
  <c r="I71" i="22"/>
  <c r="F72" i="22"/>
  <c r="E72" i="22" s="1"/>
  <c r="Y71" i="22"/>
  <c r="I1407" i="25" l="1"/>
  <c r="F1408" i="25"/>
  <c r="E1408" i="25" s="1"/>
  <c r="H1409" i="25" s="1"/>
  <c r="G1409" i="25" s="1"/>
  <c r="D1408" i="25"/>
  <c r="C1408" i="25" s="1"/>
  <c r="H73" i="22"/>
  <c r="G73" i="22" s="1"/>
  <c r="I72" i="22"/>
  <c r="F73" i="22"/>
  <c r="E73" i="22" s="1"/>
  <c r="D73" i="22"/>
  <c r="C73" i="22" s="1"/>
  <c r="Y72" i="22"/>
  <c r="I1408" i="25" l="1"/>
  <c r="D1409" i="25"/>
  <c r="C1409" i="25" s="1"/>
  <c r="F1409" i="25"/>
  <c r="E1409" i="25" s="1"/>
  <c r="H1410" i="25" s="1"/>
  <c r="G1410" i="25" s="1"/>
  <c r="I73" i="22"/>
  <c r="D74" i="22"/>
  <c r="C74" i="22" s="1"/>
  <c r="F74" i="22"/>
  <c r="E74" i="22" s="1"/>
  <c r="H74" i="22"/>
  <c r="G74" i="22" s="1"/>
  <c r="Y73" i="22"/>
  <c r="D1410" i="25" l="1"/>
  <c r="C1410" i="25" s="1"/>
  <c r="F1410" i="25"/>
  <c r="E1410" i="25" s="1"/>
  <c r="H1411" i="25" s="1"/>
  <c r="G1411" i="25" s="1"/>
  <c r="I1409" i="25"/>
  <c r="H75" i="22"/>
  <c r="G75" i="22" s="1"/>
  <c r="D75" i="22"/>
  <c r="C75" i="22" s="1"/>
  <c r="I74" i="22"/>
  <c r="F75" i="22"/>
  <c r="E75" i="22" s="1"/>
  <c r="Y74" i="22"/>
  <c r="D1411" i="25" l="1"/>
  <c r="C1411" i="25" s="1"/>
  <c r="I1410" i="25"/>
  <c r="F1411" i="25"/>
  <c r="E1411" i="25" s="1"/>
  <c r="H1412" i="25" s="1"/>
  <c r="G1412" i="25" s="1"/>
  <c r="H76" i="22"/>
  <c r="G76" i="22" s="1"/>
  <c r="F76" i="22"/>
  <c r="E76" i="22" s="1"/>
  <c r="D76" i="22"/>
  <c r="C76" i="22" s="1"/>
  <c r="I75" i="22"/>
  <c r="Y75" i="22"/>
  <c r="D1412" i="25" l="1"/>
  <c r="C1412" i="25" s="1"/>
  <c r="F1412" i="25"/>
  <c r="E1412" i="25" s="1"/>
  <c r="H1413" i="25" s="1"/>
  <c r="G1413" i="25" s="1"/>
  <c r="I1411" i="25"/>
  <c r="D77" i="22"/>
  <c r="C77" i="22" s="1"/>
  <c r="I76" i="22"/>
  <c r="F77" i="22"/>
  <c r="E77" i="22" s="1"/>
  <c r="H77" i="22"/>
  <c r="G77" i="22" s="1"/>
  <c r="Y76" i="22"/>
  <c r="D1413" i="25" l="1"/>
  <c r="C1413" i="25" s="1"/>
  <c r="F1413" i="25"/>
  <c r="E1413" i="25" s="1"/>
  <c r="H1414" i="25" s="1"/>
  <c r="G1414" i="25" s="1"/>
  <c r="I1412" i="25"/>
  <c r="I77" i="22"/>
  <c r="F78" i="22"/>
  <c r="E78" i="22" s="1"/>
  <c r="D78" i="22"/>
  <c r="C78" i="22" s="1"/>
  <c r="H78" i="22"/>
  <c r="G78" i="22" s="1"/>
  <c r="Y77" i="22"/>
  <c r="F1414" i="25" l="1"/>
  <c r="E1414" i="25" s="1"/>
  <c r="H1415" i="25" s="1"/>
  <c r="G1415" i="25" s="1"/>
  <c r="I1413" i="25"/>
  <c r="D1414" i="25"/>
  <c r="C1414" i="25" s="1"/>
  <c r="H79" i="22"/>
  <c r="G79" i="22" s="1"/>
  <c r="D79" i="22"/>
  <c r="C79" i="22" s="1"/>
  <c r="I78" i="22"/>
  <c r="F79" i="22"/>
  <c r="E79" i="22" s="1"/>
  <c r="Y78" i="22"/>
  <c r="I1414" i="25" l="1"/>
  <c r="F1415" i="25"/>
  <c r="E1415" i="25" s="1"/>
  <c r="H1416" i="25" s="1"/>
  <c r="G1416" i="25" s="1"/>
  <c r="D1415" i="25"/>
  <c r="C1415" i="25" s="1"/>
  <c r="H80" i="22"/>
  <c r="G80" i="22" s="1"/>
  <c r="D80" i="22"/>
  <c r="C80" i="22" s="1"/>
  <c r="F80" i="22"/>
  <c r="E80" i="22" s="1"/>
  <c r="I79" i="22"/>
  <c r="Y79" i="22"/>
  <c r="D1416" i="25" l="1"/>
  <c r="C1416" i="25" s="1"/>
  <c r="F1416" i="25"/>
  <c r="E1416" i="25" s="1"/>
  <c r="H1417" i="25" s="1"/>
  <c r="G1417" i="25" s="1"/>
  <c r="I1415" i="25"/>
  <c r="H81" i="22"/>
  <c r="G81" i="22" s="1"/>
  <c r="I80" i="22"/>
  <c r="F81" i="22"/>
  <c r="E81" i="22" s="1"/>
  <c r="D81" i="22"/>
  <c r="C81" i="22" s="1"/>
  <c r="Y80" i="22"/>
  <c r="D1417" i="25" l="1"/>
  <c r="C1417" i="25" s="1"/>
  <c r="F1417" i="25"/>
  <c r="E1417" i="25" s="1"/>
  <c r="H1418" i="25" s="1"/>
  <c r="G1418" i="25" s="1"/>
  <c r="I1416" i="25"/>
  <c r="I81" i="22"/>
  <c r="F82" i="22"/>
  <c r="E82" i="22" s="1"/>
  <c r="D82" i="22"/>
  <c r="C82" i="22" s="1"/>
  <c r="H82" i="22"/>
  <c r="G82" i="22" s="1"/>
  <c r="Y81" i="22"/>
  <c r="F1418" i="25" l="1"/>
  <c r="E1418" i="25" s="1"/>
  <c r="H1419" i="25" s="1"/>
  <c r="G1419" i="25" s="1"/>
  <c r="I1417" i="25"/>
  <c r="D1418" i="25"/>
  <c r="C1418" i="25" s="1"/>
  <c r="H83" i="22"/>
  <c r="G83" i="22" s="1"/>
  <c r="D83" i="22"/>
  <c r="C83" i="22" s="1"/>
  <c r="I82" i="22"/>
  <c r="F83" i="22"/>
  <c r="E83" i="22" s="1"/>
  <c r="Y82" i="22"/>
  <c r="D1419" i="25" l="1"/>
  <c r="C1419" i="25" s="1"/>
  <c r="F1419" i="25"/>
  <c r="E1419" i="25" s="1"/>
  <c r="H1420" i="25" s="1"/>
  <c r="G1420" i="25" s="1"/>
  <c r="I1418" i="25"/>
  <c r="H84" i="22"/>
  <c r="G84" i="22" s="1"/>
  <c r="D84" i="22"/>
  <c r="C84" i="22" s="1"/>
  <c r="I83" i="22"/>
  <c r="F84" i="22"/>
  <c r="E84" i="22" s="1"/>
  <c r="Y83" i="22"/>
  <c r="D1420" i="25" l="1"/>
  <c r="C1420" i="25" s="1"/>
  <c r="F1420" i="25"/>
  <c r="E1420" i="25" s="1"/>
  <c r="H1421" i="25" s="1"/>
  <c r="G1421" i="25" s="1"/>
  <c r="I1419" i="25"/>
  <c r="H85" i="22"/>
  <c r="G85" i="22" s="1"/>
  <c r="I84" i="22"/>
  <c r="D85" i="22"/>
  <c r="C85" i="22" s="1"/>
  <c r="F85" i="22"/>
  <c r="E85" i="22" s="1"/>
  <c r="Y84" i="22"/>
  <c r="D1421" i="25" l="1"/>
  <c r="C1421" i="25" s="1"/>
  <c r="F1421" i="25"/>
  <c r="E1421" i="25" s="1"/>
  <c r="H1422" i="25" s="1"/>
  <c r="G1422" i="25" s="1"/>
  <c r="I1420" i="25"/>
  <c r="F86" i="22"/>
  <c r="E86" i="22" s="1"/>
  <c r="D86" i="22"/>
  <c r="C86" i="22" s="1"/>
  <c r="I85" i="22"/>
  <c r="H86" i="22"/>
  <c r="G86" i="22" s="1"/>
  <c r="Y85" i="22"/>
  <c r="D1422" i="25" l="1"/>
  <c r="C1422" i="25" s="1"/>
  <c r="F1422" i="25"/>
  <c r="E1422" i="25" s="1"/>
  <c r="H1423" i="25" s="1"/>
  <c r="G1423" i="25" s="1"/>
  <c r="I1421" i="25"/>
  <c r="H87" i="22"/>
  <c r="G87" i="22" s="1"/>
  <c r="I86" i="22"/>
  <c r="D87" i="22"/>
  <c r="C87" i="22" s="1"/>
  <c r="F87" i="22"/>
  <c r="E87" i="22" s="1"/>
  <c r="Y86" i="22"/>
  <c r="D1423" i="25" l="1"/>
  <c r="C1423" i="25" s="1"/>
  <c r="F1423" i="25"/>
  <c r="E1423" i="25" s="1"/>
  <c r="H1424" i="25" s="1"/>
  <c r="G1424" i="25" s="1"/>
  <c r="I1422" i="25"/>
  <c r="H88" i="22"/>
  <c r="G88" i="22" s="1"/>
  <c r="D88" i="22"/>
  <c r="C88" i="22" s="1"/>
  <c r="I87" i="22"/>
  <c r="F88" i="22"/>
  <c r="E88" i="22" s="1"/>
  <c r="Y87" i="22"/>
  <c r="I1423" i="25" l="1"/>
  <c r="D1424" i="25"/>
  <c r="C1424" i="25" s="1"/>
  <c r="F1424" i="25"/>
  <c r="E1424" i="25" s="1"/>
  <c r="H1425" i="25" s="1"/>
  <c r="G1425" i="25" s="1"/>
  <c r="H89" i="22"/>
  <c r="G89" i="22" s="1"/>
  <c r="I88" i="22"/>
  <c r="F89" i="22"/>
  <c r="E89" i="22" s="1"/>
  <c r="D89" i="22"/>
  <c r="C89" i="22" s="1"/>
  <c r="Y88" i="22"/>
  <c r="D1425" i="25" l="1"/>
  <c r="C1425" i="25" s="1"/>
  <c r="F1425" i="25"/>
  <c r="E1425" i="25" s="1"/>
  <c r="H1426" i="25" s="1"/>
  <c r="G1426" i="25" s="1"/>
  <c r="I1424" i="25"/>
  <c r="H90" i="22"/>
  <c r="G90" i="22" s="1"/>
  <c r="I89" i="22"/>
  <c r="D90" i="22"/>
  <c r="C90" i="22" s="1"/>
  <c r="F90" i="22"/>
  <c r="E90" i="22" s="1"/>
  <c r="Y89" i="22"/>
  <c r="D1426" i="25" l="1"/>
  <c r="C1426" i="25" s="1"/>
  <c r="F1426" i="25"/>
  <c r="E1426" i="25" s="1"/>
  <c r="H1427" i="25" s="1"/>
  <c r="G1427" i="25" s="1"/>
  <c r="I1425" i="25"/>
  <c r="H91" i="22"/>
  <c r="G91" i="22" s="1"/>
  <c r="F91" i="22"/>
  <c r="E91" i="22" s="1"/>
  <c r="D91" i="22"/>
  <c r="C91" i="22" s="1"/>
  <c r="I90" i="22"/>
  <c r="Y90" i="22"/>
  <c r="D1427" i="25" l="1"/>
  <c r="C1427" i="25" s="1"/>
  <c r="F1427" i="25"/>
  <c r="E1427" i="25" s="1"/>
  <c r="H1428" i="25" s="1"/>
  <c r="G1428" i="25" s="1"/>
  <c r="I1426" i="25"/>
  <c r="F92" i="22"/>
  <c r="E92" i="22" s="1"/>
  <c r="D92" i="22"/>
  <c r="C92" i="22" s="1"/>
  <c r="I91" i="22"/>
  <c r="H92" i="22"/>
  <c r="G92" i="22" s="1"/>
  <c r="Y91" i="22"/>
  <c r="D1428" i="25" l="1"/>
  <c r="C1428" i="25" s="1"/>
  <c r="F1428" i="25"/>
  <c r="E1428" i="25" s="1"/>
  <c r="H1429" i="25" s="1"/>
  <c r="G1429" i="25" s="1"/>
  <c r="I1427" i="25"/>
  <c r="I92" i="22"/>
  <c r="F93" i="22"/>
  <c r="E93" i="22" s="1"/>
  <c r="D93" i="22"/>
  <c r="C93" i="22" s="1"/>
  <c r="H93" i="22"/>
  <c r="G93" i="22" s="1"/>
  <c r="Y92" i="22"/>
  <c r="D1429" i="25" l="1"/>
  <c r="C1429" i="25" s="1"/>
  <c r="F1429" i="25"/>
  <c r="E1429" i="25" s="1"/>
  <c r="H1430" i="25" s="1"/>
  <c r="G1430" i="25" s="1"/>
  <c r="I1428" i="25"/>
  <c r="H94" i="22"/>
  <c r="G94" i="22" s="1"/>
  <c r="I93" i="22"/>
  <c r="F94" i="22"/>
  <c r="E94" i="22" s="1"/>
  <c r="D94" i="22"/>
  <c r="C94" i="22" s="1"/>
  <c r="Y93" i="22"/>
  <c r="D1430" i="25" l="1"/>
  <c r="C1430" i="25" s="1"/>
  <c r="F1430" i="25"/>
  <c r="E1430" i="25" s="1"/>
  <c r="H1431" i="25" s="1"/>
  <c r="G1431" i="25" s="1"/>
  <c r="I1429" i="25"/>
  <c r="H95" i="22"/>
  <c r="G95" i="22" s="1"/>
  <c r="D95" i="22"/>
  <c r="C95" i="22" s="1"/>
  <c r="F95" i="22"/>
  <c r="E95" i="22" s="1"/>
  <c r="I94" i="22"/>
  <c r="Y94" i="22"/>
  <c r="D1431" i="25" l="1"/>
  <c r="C1431" i="25" s="1"/>
  <c r="F1431" i="25"/>
  <c r="E1431" i="25" s="1"/>
  <c r="H1432" i="25" s="1"/>
  <c r="G1432" i="25" s="1"/>
  <c r="I1430" i="25"/>
  <c r="H96" i="22"/>
  <c r="G96" i="22" s="1"/>
  <c r="D96" i="22"/>
  <c r="C96" i="22" s="1"/>
  <c r="I95" i="22"/>
  <c r="F96" i="22"/>
  <c r="E96" i="22" s="1"/>
  <c r="Y95" i="22"/>
  <c r="D1432" i="25" l="1"/>
  <c r="C1432" i="25" s="1"/>
  <c r="F1432" i="25"/>
  <c r="E1432" i="25" s="1"/>
  <c r="H1433" i="25" s="1"/>
  <c r="G1433" i="25" s="1"/>
  <c r="I1431" i="25"/>
  <c r="H97" i="22"/>
  <c r="G97" i="22" s="1"/>
  <c r="D97" i="22"/>
  <c r="C97" i="22" s="1"/>
  <c r="I96" i="22"/>
  <c r="F97" i="22"/>
  <c r="E97" i="22" s="1"/>
  <c r="Y96" i="22"/>
  <c r="F1433" i="25" l="1"/>
  <c r="E1433" i="25" s="1"/>
  <c r="H1434" i="25" s="1"/>
  <c r="G1434" i="25" s="1"/>
  <c r="D1433" i="25"/>
  <c r="C1433" i="25" s="1"/>
  <c r="I1432" i="25"/>
  <c r="H98" i="22"/>
  <c r="G98" i="22" s="1"/>
  <c r="D98" i="22"/>
  <c r="C98" i="22" s="1"/>
  <c r="I97" i="22"/>
  <c r="F98" i="22"/>
  <c r="E98" i="22" s="1"/>
  <c r="Y97" i="22"/>
  <c r="D1434" i="25" l="1"/>
  <c r="C1434" i="25" s="1"/>
  <c r="F1434" i="25"/>
  <c r="E1434" i="25" s="1"/>
  <c r="H1435" i="25" s="1"/>
  <c r="G1435" i="25" s="1"/>
  <c r="I1433" i="25"/>
  <c r="H99" i="22"/>
  <c r="G99" i="22" s="1"/>
  <c r="D99" i="22"/>
  <c r="C99" i="22" s="1"/>
  <c r="F99" i="22"/>
  <c r="E99" i="22" s="1"/>
  <c r="I98" i="22"/>
  <c r="Y98" i="22"/>
  <c r="D1435" i="25" l="1"/>
  <c r="C1435" i="25" s="1"/>
  <c r="F1435" i="25"/>
  <c r="E1435" i="25" s="1"/>
  <c r="H1436" i="25" s="1"/>
  <c r="G1436" i="25" s="1"/>
  <c r="I1434" i="25"/>
  <c r="H100" i="22"/>
  <c r="G100" i="22" s="1"/>
  <c r="D100" i="22"/>
  <c r="C100" i="22" s="1"/>
  <c r="I99" i="22"/>
  <c r="F100" i="22"/>
  <c r="E100" i="22" s="1"/>
  <c r="Y99" i="22"/>
  <c r="D1436" i="25" l="1"/>
  <c r="C1436" i="25" s="1"/>
  <c r="I1435" i="25"/>
  <c r="F1436" i="25"/>
  <c r="E1436" i="25" s="1"/>
  <c r="H1437" i="25" s="1"/>
  <c r="G1437" i="25" s="1"/>
  <c r="H101" i="22"/>
  <c r="G101" i="22" s="1"/>
  <c r="I100" i="22"/>
  <c r="F101" i="22"/>
  <c r="E101" i="22" s="1"/>
  <c r="D101" i="22"/>
  <c r="C101" i="22" s="1"/>
  <c r="Y100" i="22"/>
  <c r="D1437" i="25" l="1"/>
  <c r="C1437" i="25" s="1"/>
  <c r="I1436" i="25"/>
  <c r="F1437" i="25"/>
  <c r="E1437" i="25" s="1"/>
  <c r="H1438" i="25" s="1"/>
  <c r="G1438" i="25" s="1"/>
  <c r="H102" i="22"/>
  <c r="G102" i="22" s="1"/>
  <c r="I101" i="22"/>
  <c r="F102" i="22"/>
  <c r="E102" i="22" s="1"/>
  <c r="D102" i="22"/>
  <c r="C102" i="22" s="1"/>
  <c r="Y101" i="22"/>
  <c r="D1438" i="25" l="1"/>
  <c r="C1438" i="25" s="1"/>
  <c r="I1437" i="25"/>
  <c r="F1438" i="25"/>
  <c r="E1438" i="25" s="1"/>
  <c r="H1439" i="25" s="1"/>
  <c r="G1439" i="25" s="1"/>
  <c r="H103" i="22"/>
  <c r="G103" i="22" s="1"/>
  <c r="D103" i="22"/>
  <c r="C103" i="22" s="1"/>
  <c r="I102" i="22"/>
  <c r="F103" i="22"/>
  <c r="E103" i="22" s="1"/>
  <c r="Y102" i="22"/>
  <c r="D1439" i="25" l="1"/>
  <c r="C1439" i="25" s="1"/>
  <c r="F1439" i="25"/>
  <c r="E1439" i="25" s="1"/>
  <c r="H1440" i="25" s="1"/>
  <c r="G1440" i="25" s="1"/>
  <c r="I1438" i="25"/>
  <c r="H104" i="22"/>
  <c r="G104" i="22" s="1"/>
  <c r="D104" i="22"/>
  <c r="C104" i="22" s="1"/>
  <c r="I103" i="22"/>
  <c r="F104" i="22"/>
  <c r="E104" i="22" s="1"/>
  <c r="Y103" i="22"/>
  <c r="D1440" i="25" l="1"/>
  <c r="C1440" i="25" s="1"/>
  <c r="F1440" i="25"/>
  <c r="E1440" i="25" s="1"/>
  <c r="H1441" i="25" s="1"/>
  <c r="G1441" i="25" s="1"/>
  <c r="I1439" i="25"/>
  <c r="H105" i="22"/>
  <c r="G105" i="22" s="1"/>
  <c r="I104" i="22"/>
  <c r="F105" i="22"/>
  <c r="E105" i="22" s="1"/>
  <c r="D105" i="22"/>
  <c r="C105" i="22" s="1"/>
  <c r="Y104" i="22"/>
  <c r="I1440" i="25" l="1"/>
  <c r="F1441" i="25"/>
  <c r="E1441" i="25" s="1"/>
  <c r="H1442" i="25" s="1"/>
  <c r="G1442" i="25" s="1"/>
  <c r="D1441" i="25"/>
  <c r="C1441" i="25" s="1"/>
  <c r="I105" i="22"/>
  <c r="F106" i="22"/>
  <c r="E106" i="22" s="1"/>
  <c r="D106" i="22"/>
  <c r="C106" i="22" s="1"/>
  <c r="H106" i="22"/>
  <c r="G106" i="22" s="1"/>
  <c r="Y105" i="22"/>
  <c r="F1442" i="25" l="1"/>
  <c r="E1442" i="25" s="1"/>
  <c r="H1443" i="25" s="1"/>
  <c r="G1443" i="25" s="1"/>
  <c r="I1441" i="25"/>
  <c r="D1442" i="25"/>
  <c r="C1442" i="25" s="1"/>
  <c r="D107" i="22"/>
  <c r="C107" i="22" s="1"/>
  <c r="I106" i="22"/>
  <c r="F107" i="22"/>
  <c r="E107" i="22" s="1"/>
  <c r="H107" i="22"/>
  <c r="G107" i="22" s="1"/>
  <c r="Y106" i="22"/>
  <c r="D1443" i="25" l="1"/>
  <c r="C1443" i="25" s="1"/>
  <c r="F1443" i="25"/>
  <c r="E1443" i="25" s="1"/>
  <c r="H1444" i="25" s="1"/>
  <c r="G1444" i="25" s="1"/>
  <c r="I1442" i="25"/>
  <c r="H108" i="22"/>
  <c r="G108" i="22" s="1"/>
  <c r="D108" i="22"/>
  <c r="C108" i="22" s="1"/>
  <c r="I107" i="22"/>
  <c r="F108" i="22"/>
  <c r="E108" i="22" s="1"/>
  <c r="Y107" i="22"/>
  <c r="D1444" i="25" l="1"/>
  <c r="C1444" i="25" s="1"/>
  <c r="F1444" i="25"/>
  <c r="E1444" i="25" s="1"/>
  <c r="H1445" i="25" s="1"/>
  <c r="G1445" i="25" s="1"/>
  <c r="I1443" i="25"/>
  <c r="H109" i="22"/>
  <c r="G109" i="22" s="1"/>
  <c r="I108" i="22"/>
  <c r="F109" i="22"/>
  <c r="E109" i="22" s="1"/>
  <c r="D109" i="22"/>
  <c r="C109" i="22" s="1"/>
  <c r="Y108" i="22"/>
  <c r="D1445" i="25" l="1"/>
  <c r="C1445" i="25" s="1"/>
  <c r="F1445" i="25"/>
  <c r="E1445" i="25" s="1"/>
  <c r="H1446" i="25" s="1"/>
  <c r="G1446" i="25" s="1"/>
  <c r="I1444" i="25"/>
  <c r="I109" i="22"/>
  <c r="F110" i="22"/>
  <c r="E110" i="22" s="1"/>
  <c r="D110" i="22"/>
  <c r="C110" i="22" s="1"/>
  <c r="H110" i="22"/>
  <c r="G110" i="22" s="1"/>
  <c r="Y109" i="22"/>
  <c r="F1446" i="25" l="1"/>
  <c r="E1446" i="25" s="1"/>
  <c r="H1447" i="25" s="1"/>
  <c r="G1447" i="25" s="1"/>
  <c r="I1445" i="25"/>
  <c r="D1446" i="25"/>
  <c r="C1446" i="25" s="1"/>
  <c r="H111" i="22"/>
  <c r="G111" i="22" s="1"/>
  <c r="F111" i="22"/>
  <c r="E111" i="22" s="1"/>
  <c r="D111" i="22"/>
  <c r="C111" i="22" s="1"/>
  <c r="I110" i="22"/>
  <c r="Y110" i="22"/>
  <c r="F1447" i="25" l="1"/>
  <c r="E1447" i="25" s="1"/>
  <c r="H1448" i="25" s="1"/>
  <c r="G1448" i="25" s="1"/>
  <c r="I1446" i="25"/>
  <c r="D1447" i="25"/>
  <c r="C1447" i="25" s="1"/>
  <c r="H112" i="22"/>
  <c r="G112" i="22" s="1"/>
  <c r="D112" i="22"/>
  <c r="C112" i="22" s="1"/>
  <c r="F112" i="22"/>
  <c r="E112" i="22" s="1"/>
  <c r="I111" i="22"/>
  <c r="Y111" i="22"/>
  <c r="D1448" i="25" l="1"/>
  <c r="C1448" i="25" s="1"/>
  <c r="F1448" i="25"/>
  <c r="E1448" i="25" s="1"/>
  <c r="H1449" i="25" s="1"/>
  <c r="G1449" i="25" s="1"/>
  <c r="I1447" i="25"/>
  <c r="H113" i="22"/>
  <c r="G113" i="22" s="1"/>
  <c r="D113" i="22"/>
  <c r="C113" i="22" s="1"/>
  <c r="F113" i="22"/>
  <c r="E113" i="22" s="1"/>
  <c r="I112" i="22"/>
  <c r="Y112" i="22"/>
  <c r="D1449" i="25" l="1"/>
  <c r="C1449" i="25" s="1"/>
  <c r="F1449" i="25"/>
  <c r="E1449" i="25" s="1"/>
  <c r="H1450" i="25" s="1"/>
  <c r="G1450" i="25" s="1"/>
  <c r="I1448" i="25"/>
  <c r="H114" i="22"/>
  <c r="G114" i="22" s="1"/>
  <c r="I113" i="22"/>
  <c r="F114" i="22"/>
  <c r="E114" i="22" s="1"/>
  <c r="D114" i="22"/>
  <c r="C114" i="22" s="1"/>
  <c r="Y113" i="22"/>
  <c r="I1449" i="25" l="1"/>
  <c r="F1450" i="25"/>
  <c r="E1450" i="25" s="1"/>
  <c r="H1451" i="25" s="1"/>
  <c r="G1451" i="25" s="1"/>
  <c r="D1450" i="25"/>
  <c r="C1450" i="25" s="1"/>
  <c r="H115" i="22"/>
  <c r="G115" i="22" s="1"/>
  <c r="D115" i="22"/>
  <c r="C115" i="22" s="1"/>
  <c r="F115" i="22"/>
  <c r="E115" i="22" s="1"/>
  <c r="I114" i="22"/>
  <c r="Y114" i="22"/>
  <c r="F1451" i="25" l="1"/>
  <c r="E1451" i="25" s="1"/>
  <c r="H1452" i="25" s="1"/>
  <c r="G1452" i="25" s="1"/>
  <c r="I1450" i="25"/>
  <c r="D1451" i="25"/>
  <c r="C1451" i="25" s="1"/>
  <c r="H116" i="22"/>
  <c r="G116" i="22" s="1"/>
  <c r="D116" i="22"/>
  <c r="C116" i="22" s="1"/>
  <c r="I115" i="22"/>
  <c r="F116" i="22"/>
  <c r="E116" i="22" s="1"/>
  <c r="Y115" i="22"/>
  <c r="I1451" i="25" l="1"/>
  <c r="D1452" i="25"/>
  <c r="C1452" i="25" s="1"/>
  <c r="F1452" i="25"/>
  <c r="E1452" i="25" s="1"/>
  <c r="H1453" i="25" s="1"/>
  <c r="G1453" i="25" s="1"/>
  <c r="H117" i="22"/>
  <c r="G117" i="22" s="1"/>
  <c r="D117" i="22"/>
  <c r="C117" i="22" s="1"/>
  <c r="I116" i="22"/>
  <c r="F117" i="22"/>
  <c r="E117" i="22" s="1"/>
  <c r="Y116" i="22"/>
  <c r="F1453" i="25" l="1"/>
  <c r="E1453" i="25" s="1"/>
  <c r="H1454" i="25" s="1"/>
  <c r="G1454" i="25" s="1"/>
  <c r="I1452" i="25"/>
  <c r="D1453" i="25"/>
  <c r="C1453" i="25" s="1"/>
  <c r="H118" i="22"/>
  <c r="G118" i="22" s="1"/>
  <c r="I117" i="22"/>
  <c r="F118" i="22"/>
  <c r="E118" i="22" s="1"/>
  <c r="D118" i="22"/>
  <c r="C118" i="22" s="1"/>
  <c r="Y117" i="22"/>
  <c r="F1454" i="25" l="1"/>
  <c r="E1454" i="25" s="1"/>
  <c r="H1455" i="25" s="1"/>
  <c r="G1455" i="25" s="1"/>
  <c r="I1453" i="25"/>
  <c r="D1454" i="25"/>
  <c r="C1454" i="25" s="1"/>
  <c r="H119" i="22"/>
  <c r="G119" i="22" s="1"/>
  <c r="F119" i="22"/>
  <c r="E119" i="22" s="1"/>
  <c r="I118" i="22"/>
  <c r="D119" i="22"/>
  <c r="C119" i="22" s="1"/>
  <c r="Y118" i="22"/>
  <c r="D1455" i="25" l="1"/>
  <c r="C1455" i="25" s="1"/>
  <c r="F1455" i="25"/>
  <c r="E1455" i="25" s="1"/>
  <c r="H1456" i="25" s="1"/>
  <c r="G1456" i="25" s="1"/>
  <c r="I1454" i="25"/>
  <c r="H120" i="22"/>
  <c r="G120" i="22" s="1"/>
  <c r="D120" i="22"/>
  <c r="C120" i="22" s="1"/>
  <c r="F120" i="22"/>
  <c r="E120" i="22" s="1"/>
  <c r="I119" i="22"/>
  <c r="Y119" i="22"/>
  <c r="I1455" i="25" l="1"/>
  <c r="F1456" i="25"/>
  <c r="E1456" i="25" s="1"/>
  <c r="H1457" i="25" s="1"/>
  <c r="G1457" i="25" s="1"/>
  <c r="D1456" i="25"/>
  <c r="C1456" i="25" s="1"/>
  <c r="H121" i="22"/>
  <c r="G121" i="22" s="1"/>
  <c r="I120" i="22"/>
  <c r="F121" i="22"/>
  <c r="E121" i="22" s="1"/>
  <c r="D121" i="22"/>
  <c r="C121" i="22" s="1"/>
  <c r="Y120" i="22"/>
  <c r="D1457" i="25" l="1"/>
  <c r="C1457" i="25" s="1"/>
  <c r="F1457" i="25"/>
  <c r="E1457" i="25" s="1"/>
  <c r="H1458" i="25" s="1"/>
  <c r="G1458" i="25" s="1"/>
  <c r="I1456" i="25"/>
  <c r="I121" i="22"/>
  <c r="F122" i="22"/>
  <c r="E122" i="22" s="1"/>
  <c r="D122" i="22"/>
  <c r="C122" i="22" s="1"/>
  <c r="H122" i="22"/>
  <c r="G122" i="22" s="1"/>
  <c r="Y121" i="22"/>
  <c r="D1458" i="25" l="1"/>
  <c r="C1458" i="25" s="1"/>
  <c r="I1457" i="25"/>
  <c r="F1458" i="25"/>
  <c r="E1458" i="25" s="1"/>
  <c r="H1459" i="25" s="1"/>
  <c r="G1459" i="25" s="1"/>
  <c r="H123" i="22"/>
  <c r="G123" i="22" s="1"/>
  <c r="D123" i="22"/>
  <c r="C123" i="22" s="1"/>
  <c r="I122" i="22"/>
  <c r="F123" i="22"/>
  <c r="E123" i="22" s="1"/>
  <c r="Y122" i="22"/>
  <c r="F1459" i="25" l="1"/>
  <c r="E1459" i="25" s="1"/>
  <c r="H1460" i="25" s="1"/>
  <c r="G1460" i="25" s="1"/>
  <c r="I1458" i="25"/>
  <c r="D1459" i="25"/>
  <c r="C1459" i="25" s="1"/>
  <c r="H124" i="22"/>
  <c r="G124" i="22" s="1"/>
  <c r="F124" i="22"/>
  <c r="E124" i="22" s="1"/>
  <c r="I123" i="22"/>
  <c r="D124" i="22"/>
  <c r="C124" i="22" s="1"/>
  <c r="Y123" i="22"/>
  <c r="I1459" i="25" l="1"/>
  <c r="F1460" i="25"/>
  <c r="E1460" i="25" s="1"/>
  <c r="H1461" i="25" s="1"/>
  <c r="G1461" i="25" s="1"/>
  <c r="D1460" i="25"/>
  <c r="C1460" i="25" s="1"/>
  <c r="H125" i="22"/>
  <c r="G125" i="22" s="1"/>
  <c r="I124" i="22"/>
  <c r="D125" i="22"/>
  <c r="C125" i="22" s="1"/>
  <c r="F125" i="22"/>
  <c r="E125" i="22" s="1"/>
  <c r="Y124" i="22"/>
  <c r="D1461" i="25" l="1"/>
  <c r="C1461" i="25" s="1"/>
  <c r="F1461" i="25"/>
  <c r="E1461" i="25" s="1"/>
  <c r="H1462" i="25" s="1"/>
  <c r="G1462" i="25" s="1"/>
  <c r="I1460" i="25"/>
  <c r="H126" i="22"/>
  <c r="G126" i="22" s="1"/>
  <c r="F126" i="22"/>
  <c r="E126" i="22" s="1"/>
  <c r="I125" i="22"/>
  <c r="D126" i="22"/>
  <c r="C126" i="22" s="1"/>
  <c r="Y125" i="22"/>
  <c r="F1462" i="25" l="1"/>
  <c r="E1462" i="25" s="1"/>
  <c r="H1463" i="25" s="1"/>
  <c r="G1463" i="25" s="1"/>
  <c r="I1461" i="25"/>
  <c r="D1462" i="25"/>
  <c r="C1462" i="25" s="1"/>
  <c r="H127" i="22"/>
  <c r="G127" i="22" s="1"/>
  <c r="D127" i="22"/>
  <c r="C127" i="22" s="1"/>
  <c r="I126" i="22"/>
  <c r="F127" i="22"/>
  <c r="E127" i="22" s="1"/>
  <c r="Y126" i="22"/>
  <c r="D1463" i="25" l="1"/>
  <c r="C1463" i="25" s="1"/>
  <c r="F1463" i="25"/>
  <c r="E1463" i="25" s="1"/>
  <c r="H1464" i="25" s="1"/>
  <c r="G1464" i="25" s="1"/>
  <c r="I1462" i="25"/>
  <c r="H128" i="22"/>
  <c r="G128" i="22" s="1"/>
  <c r="I127" i="22"/>
  <c r="D128" i="22"/>
  <c r="C128" i="22" s="1"/>
  <c r="F128" i="22"/>
  <c r="E128" i="22" s="1"/>
  <c r="Y127" i="22"/>
  <c r="D1464" i="25" l="1"/>
  <c r="C1464" i="25" s="1"/>
  <c r="F1464" i="25"/>
  <c r="E1464" i="25" s="1"/>
  <c r="H1465" i="25" s="1"/>
  <c r="G1465" i="25" s="1"/>
  <c r="I1463" i="25"/>
  <c r="H129" i="22"/>
  <c r="G129" i="22" s="1"/>
  <c r="D129" i="22"/>
  <c r="C129" i="22" s="1"/>
  <c r="I128" i="22"/>
  <c r="F129" i="22"/>
  <c r="E129" i="22" s="1"/>
  <c r="Y128" i="22"/>
  <c r="D1465" i="25" l="1"/>
  <c r="C1465" i="25" s="1"/>
  <c r="F1465" i="25"/>
  <c r="E1465" i="25" s="1"/>
  <c r="H1466" i="25" s="1"/>
  <c r="G1466" i="25" s="1"/>
  <c r="I1464" i="25"/>
  <c r="H130" i="22"/>
  <c r="G130" i="22" s="1"/>
  <c r="I129" i="22"/>
  <c r="F130" i="22"/>
  <c r="E130" i="22" s="1"/>
  <c r="D130" i="22"/>
  <c r="C130" i="22" s="1"/>
  <c r="Y129" i="22"/>
  <c r="F1466" i="25" l="1"/>
  <c r="E1466" i="25" s="1"/>
  <c r="H1467" i="25" s="1"/>
  <c r="G1467" i="25" s="1"/>
  <c r="I1465" i="25"/>
  <c r="D1466" i="25"/>
  <c r="C1466" i="25" s="1"/>
  <c r="D131" i="22"/>
  <c r="C131" i="22" s="1"/>
  <c r="F131" i="22"/>
  <c r="E131" i="22" s="1"/>
  <c r="I130" i="22"/>
  <c r="H131" i="22"/>
  <c r="G131" i="22" s="1"/>
  <c r="Y130" i="22"/>
  <c r="D1467" i="25" l="1"/>
  <c r="C1467" i="25" s="1"/>
  <c r="F1467" i="25"/>
  <c r="E1467" i="25" s="1"/>
  <c r="H1468" i="25" s="1"/>
  <c r="G1468" i="25" s="1"/>
  <c r="I1466" i="25"/>
  <c r="H132" i="22"/>
  <c r="G132" i="22" s="1"/>
  <c r="D132" i="22"/>
  <c r="C132" i="22" s="1"/>
  <c r="I131" i="22"/>
  <c r="F132" i="22"/>
  <c r="E132" i="22" s="1"/>
  <c r="Y131" i="22"/>
  <c r="D1468" i="25" l="1"/>
  <c r="C1468" i="25" s="1"/>
  <c r="F1468" i="25"/>
  <c r="E1468" i="25" s="1"/>
  <c r="H1469" i="25" s="1"/>
  <c r="G1469" i="25" s="1"/>
  <c r="I1467" i="25"/>
  <c r="H133" i="22"/>
  <c r="G133" i="22" s="1"/>
  <c r="F133" i="22"/>
  <c r="E133" i="22" s="1"/>
  <c r="D133" i="22"/>
  <c r="C133" i="22" s="1"/>
  <c r="I132" i="22"/>
  <c r="Y132" i="22"/>
  <c r="D1469" i="25" l="1"/>
  <c r="C1469" i="25" s="1"/>
  <c r="F1469" i="25"/>
  <c r="E1469" i="25" s="1"/>
  <c r="H1470" i="25" s="1"/>
  <c r="G1470" i="25" s="1"/>
  <c r="I1468" i="25"/>
  <c r="H134" i="22"/>
  <c r="G134" i="22" s="1"/>
  <c r="I133" i="22"/>
  <c r="F134" i="22"/>
  <c r="E134" i="22" s="1"/>
  <c r="D134" i="22"/>
  <c r="C134" i="22" s="1"/>
  <c r="Y133" i="22"/>
  <c r="I1469" i="25" l="1"/>
  <c r="F1470" i="25"/>
  <c r="E1470" i="25" s="1"/>
  <c r="H1471" i="25" s="1"/>
  <c r="G1471" i="25" s="1"/>
  <c r="D1470" i="25"/>
  <c r="C1470" i="25" s="1"/>
  <c r="H135" i="22"/>
  <c r="G135" i="22" s="1"/>
  <c r="F135" i="22"/>
  <c r="E135" i="22" s="1"/>
  <c r="D135" i="22"/>
  <c r="C135" i="22" s="1"/>
  <c r="I134" i="22"/>
  <c r="Y134" i="22"/>
  <c r="F1471" i="25" l="1"/>
  <c r="E1471" i="25" s="1"/>
  <c r="H1472" i="25" s="1"/>
  <c r="G1472" i="25" s="1"/>
  <c r="I1470" i="25"/>
  <c r="D1471" i="25"/>
  <c r="C1471" i="25" s="1"/>
  <c r="H136" i="22"/>
  <c r="G136" i="22" s="1"/>
  <c r="D136" i="22"/>
  <c r="C136" i="22" s="1"/>
  <c r="I135" i="22"/>
  <c r="F136" i="22"/>
  <c r="E136" i="22" s="1"/>
  <c r="Y135" i="22"/>
  <c r="D1472" i="25" l="1"/>
  <c r="C1472" i="25" s="1"/>
  <c r="F1472" i="25"/>
  <c r="E1472" i="25" s="1"/>
  <c r="H1473" i="25" s="1"/>
  <c r="G1473" i="25" s="1"/>
  <c r="I1471" i="25"/>
  <c r="H137" i="22"/>
  <c r="G137" i="22" s="1"/>
  <c r="I136" i="22"/>
  <c r="F137" i="22"/>
  <c r="E137" i="22" s="1"/>
  <c r="D137" i="22"/>
  <c r="C137" i="22" s="1"/>
  <c r="Y136" i="22"/>
  <c r="D1473" i="25" l="1"/>
  <c r="C1473" i="25" s="1"/>
  <c r="F1473" i="25"/>
  <c r="E1473" i="25" s="1"/>
  <c r="H1474" i="25" s="1"/>
  <c r="G1474" i="25" s="1"/>
  <c r="I1472" i="25"/>
  <c r="I137" i="22"/>
  <c r="F138" i="22"/>
  <c r="E138" i="22" s="1"/>
  <c r="D138" i="22"/>
  <c r="C138" i="22" s="1"/>
  <c r="H138" i="22"/>
  <c r="G138" i="22" s="1"/>
  <c r="Y137" i="22"/>
  <c r="D1474" i="25" l="1"/>
  <c r="C1474" i="25" s="1"/>
  <c r="F1474" i="25"/>
  <c r="E1474" i="25" s="1"/>
  <c r="H1475" i="25" s="1"/>
  <c r="G1475" i="25" s="1"/>
  <c r="I1473" i="25"/>
  <c r="H139" i="22"/>
  <c r="G139" i="22" s="1"/>
  <c r="D139" i="22"/>
  <c r="C139" i="22" s="1"/>
  <c r="I138" i="22"/>
  <c r="F139" i="22"/>
  <c r="E139" i="22" s="1"/>
  <c r="Y138" i="22"/>
  <c r="I1474" i="25" l="1"/>
  <c r="F1475" i="25"/>
  <c r="E1475" i="25" s="1"/>
  <c r="H1476" i="25" s="1"/>
  <c r="G1476" i="25" s="1"/>
  <c r="D1475" i="25"/>
  <c r="C1475" i="25" s="1"/>
  <c r="H140" i="22"/>
  <c r="G140" i="22" s="1"/>
  <c r="D140" i="22"/>
  <c r="C140" i="22" s="1"/>
  <c r="I139" i="22"/>
  <c r="F140" i="22"/>
  <c r="E140" i="22" s="1"/>
  <c r="Y139" i="22"/>
  <c r="D1476" i="25" l="1"/>
  <c r="C1476" i="25" s="1"/>
  <c r="F1476" i="25"/>
  <c r="E1476" i="25" s="1"/>
  <c r="H1477" i="25" s="1"/>
  <c r="G1477" i="25" s="1"/>
  <c r="I1475" i="25"/>
  <c r="H141" i="22"/>
  <c r="G141" i="22" s="1"/>
  <c r="I140" i="22"/>
  <c r="D141" i="22"/>
  <c r="C141" i="22" s="1"/>
  <c r="F141" i="22"/>
  <c r="E141" i="22" s="1"/>
  <c r="Y140" i="22"/>
  <c r="D1477" i="25" l="1"/>
  <c r="C1477" i="25" s="1"/>
  <c r="F1477" i="25"/>
  <c r="E1477" i="25" s="1"/>
  <c r="H1478" i="25" s="1"/>
  <c r="G1478" i="25" s="1"/>
  <c r="I1476" i="25"/>
  <c r="H142" i="22"/>
  <c r="G142" i="22" s="1"/>
  <c r="I141" i="22"/>
  <c r="F142" i="22"/>
  <c r="E142" i="22" s="1"/>
  <c r="D142" i="22"/>
  <c r="C142" i="22" s="1"/>
  <c r="Y141" i="22"/>
  <c r="I1477" i="25" l="1"/>
  <c r="D1478" i="25"/>
  <c r="C1478" i="25" s="1"/>
  <c r="F1478" i="25"/>
  <c r="E1478" i="25" s="1"/>
  <c r="H1479" i="25" s="1"/>
  <c r="G1479" i="25" s="1"/>
  <c r="H143" i="22"/>
  <c r="G143" i="22" s="1"/>
  <c r="I142" i="22"/>
  <c r="D143" i="22"/>
  <c r="C143" i="22" s="1"/>
  <c r="F143" i="22"/>
  <c r="E143" i="22" s="1"/>
  <c r="Y142" i="22"/>
  <c r="D1479" i="25" l="1"/>
  <c r="C1479" i="25" s="1"/>
  <c r="F1479" i="25"/>
  <c r="E1479" i="25" s="1"/>
  <c r="H1480" i="25" s="1"/>
  <c r="G1480" i="25" s="1"/>
  <c r="I1478" i="25"/>
  <c r="H144" i="22"/>
  <c r="G144" i="22" s="1"/>
  <c r="D144" i="22"/>
  <c r="C144" i="22" s="1"/>
  <c r="I143" i="22"/>
  <c r="F144" i="22"/>
  <c r="E144" i="22" s="1"/>
  <c r="Y143" i="22"/>
  <c r="D1480" i="25" l="1"/>
  <c r="C1480" i="25" s="1"/>
  <c r="F1480" i="25"/>
  <c r="E1480" i="25" s="1"/>
  <c r="H1481" i="25" s="1"/>
  <c r="G1481" i="25" s="1"/>
  <c r="I1479" i="25"/>
  <c r="H145" i="22"/>
  <c r="G145" i="22" s="1"/>
  <c r="F145" i="22"/>
  <c r="E145" i="22" s="1"/>
  <c r="I144" i="22"/>
  <c r="D145" i="22"/>
  <c r="C145" i="22" s="1"/>
  <c r="Y144" i="22"/>
  <c r="I1480" i="25" l="1"/>
  <c r="D1481" i="25"/>
  <c r="C1481" i="25" s="1"/>
  <c r="F1481" i="25"/>
  <c r="E1481" i="25" s="1"/>
  <c r="H1482" i="25" s="1"/>
  <c r="G1482" i="25" s="1"/>
  <c r="H146" i="22"/>
  <c r="G146" i="22" s="1"/>
  <c r="I145" i="22"/>
  <c r="F146" i="22"/>
  <c r="E146" i="22" s="1"/>
  <c r="D146" i="22"/>
  <c r="C146" i="22" s="1"/>
  <c r="Y145" i="22"/>
  <c r="D1482" i="25" l="1"/>
  <c r="C1482" i="25" s="1"/>
  <c r="F1482" i="25"/>
  <c r="E1482" i="25" s="1"/>
  <c r="H1483" i="25" s="1"/>
  <c r="G1483" i="25" s="1"/>
  <c r="I1481" i="25"/>
  <c r="H147" i="22"/>
  <c r="G147" i="22" s="1"/>
  <c r="I146" i="22"/>
  <c r="D147" i="22"/>
  <c r="C147" i="22" s="1"/>
  <c r="F147" i="22"/>
  <c r="E147" i="22" s="1"/>
  <c r="Y146" i="22"/>
  <c r="D1483" i="25" l="1"/>
  <c r="C1483" i="25" s="1"/>
  <c r="F1483" i="25"/>
  <c r="E1483" i="25" s="1"/>
  <c r="H1484" i="25" s="1"/>
  <c r="G1484" i="25" s="1"/>
  <c r="I1482" i="25"/>
  <c r="H148" i="22"/>
  <c r="G148" i="22" s="1"/>
  <c r="D148" i="22"/>
  <c r="C148" i="22" s="1"/>
  <c r="F148" i="22"/>
  <c r="E148" i="22" s="1"/>
  <c r="I147" i="22"/>
  <c r="Y147" i="22"/>
  <c r="F1484" i="25" l="1"/>
  <c r="E1484" i="25" s="1"/>
  <c r="H1485" i="25" s="1"/>
  <c r="G1485" i="25" s="1"/>
  <c r="I1483" i="25"/>
  <c r="D1484" i="25"/>
  <c r="C1484" i="25" s="1"/>
  <c r="H149" i="22"/>
  <c r="G149" i="22" s="1"/>
  <c r="F149" i="22"/>
  <c r="E149" i="22" s="1"/>
  <c r="D149" i="22"/>
  <c r="C149" i="22" s="1"/>
  <c r="I148" i="22"/>
  <c r="Y148" i="22"/>
  <c r="D1485" i="25" l="1"/>
  <c r="C1485" i="25" s="1"/>
  <c r="F1485" i="25"/>
  <c r="E1485" i="25" s="1"/>
  <c r="H1486" i="25" s="1"/>
  <c r="G1486" i="25" s="1"/>
  <c r="I1484" i="25"/>
  <c r="H150" i="22"/>
  <c r="G150" i="22" s="1"/>
  <c r="F150" i="22"/>
  <c r="E150" i="22" s="1"/>
  <c r="I149" i="22"/>
  <c r="D150" i="22"/>
  <c r="C150" i="22" s="1"/>
  <c r="Y149" i="22"/>
  <c r="D1486" i="25" l="1"/>
  <c r="C1486" i="25" s="1"/>
  <c r="F1486" i="25"/>
  <c r="E1486" i="25" s="1"/>
  <c r="H1487" i="25" s="1"/>
  <c r="G1487" i="25" s="1"/>
  <c r="I1485" i="25"/>
  <c r="H151" i="22"/>
  <c r="G151" i="22" s="1"/>
  <c r="F151" i="22"/>
  <c r="E151" i="22" s="1"/>
  <c r="D151" i="22"/>
  <c r="C151" i="22" s="1"/>
  <c r="I150" i="22"/>
  <c r="Y150" i="22"/>
  <c r="F1487" i="25" l="1"/>
  <c r="E1487" i="25" s="1"/>
  <c r="H1488" i="25" s="1"/>
  <c r="G1488" i="25" s="1"/>
  <c r="I1486" i="25"/>
  <c r="D1487" i="25"/>
  <c r="C1487" i="25" s="1"/>
  <c r="H152" i="22"/>
  <c r="G152" i="22" s="1"/>
  <c r="F152" i="22"/>
  <c r="E152" i="22" s="1"/>
  <c r="I151" i="22"/>
  <c r="D152" i="22"/>
  <c r="C152" i="22" s="1"/>
  <c r="Y151" i="22"/>
  <c r="F1488" i="25" l="1"/>
  <c r="E1488" i="25" s="1"/>
  <c r="H1489" i="25" s="1"/>
  <c r="G1489" i="25" s="1"/>
  <c r="I1487" i="25"/>
  <c r="D1488" i="25"/>
  <c r="C1488" i="25" s="1"/>
  <c r="H153" i="22"/>
  <c r="G153" i="22" s="1"/>
  <c r="D153" i="22"/>
  <c r="C153" i="22" s="1"/>
  <c r="I152" i="22"/>
  <c r="F153" i="22"/>
  <c r="E153" i="22" s="1"/>
  <c r="Y152" i="22"/>
  <c r="F1489" i="25" l="1"/>
  <c r="E1489" i="25" s="1"/>
  <c r="H1490" i="25" s="1"/>
  <c r="G1490" i="25" s="1"/>
  <c r="I1488" i="25"/>
  <c r="D1489" i="25"/>
  <c r="C1489" i="25" s="1"/>
  <c r="H154" i="22"/>
  <c r="G154" i="22" s="1"/>
  <c r="I153" i="22"/>
  <c r="F154" i="22"/>
  <c r="E154" i="22" s="1"/>
  <c r="D154" i="22"/>
  <c r="C154" i="22" s="1"/>
  <c r="Y153" i="22"/>
  <c r="D1490" i="25" l="1"/>
  <c r="C1490" i="25" s="1"/>
  <c r="F1490" i="25"/>
  <c r="E1490" i="25" s="1"/>
  <c r="H1491" i="25" s="1"/>
  <c r="G1491" i="25" s="1"/>
  <c r="I1489" i="25"/>
  <c r="H155" i="22"/>
  <c r="G155" i="22" s="1"/>
  <c r="I154" i="22"/>
  <c r="D155" i="22"/>
  <c r="C155" i="22" s="1"/>
  <c r="F155" i="22"/>
  <c r="E155" i="22" s="1"/>
  <c r="Y154" i="22"/>
  <c r="D1491" i="25" l="1"/>
  <c r="C1491" i="25" s="1"/>
  <c r="F1491" i="25"/>
  <c r="E1491" i="25" s="1"/>
  <c r="H1492" i="25" s="1"/>
  <c r="G1492" i="25" s="1"/>
  <c r="I1490" i="25"/>
  <c r="H156" i="22"/>
  <c r="G156" i="22" s="1"/>
  <c r="F156" i="22"/>
  <c r="E156" i="22" s="1"/>
  <c r="D156" i="22"/>
  <c r="C156" i="22" s="1"/>
  <c r="I155" i="22"/>
  <c r="Y155" i="22"/>
  <c r="F1492" i="25" l="1"/>
  <c r="E1492" i="25" s="1"/>
  <c r="H1493" i="25" s="1"/>
  <c r="G1493" i="25" s="1"/>
  <c r="I1491" i="25"/>
  <c r="D1492" i="25"/>
  <c r="C1492" i="25" s="1"/>
  <c r="H157" i="22"/>
  <c r="G157" i="22" s="1"/>
  <c r="F157" i="22"/>
  <c r="E157" i="22" s="1"/>
  <c r="I156" i="22"/>
  <c r="D157" i="22"/>
  <c r="C157" i="22" s="1"/>
  <c r="Y156" i="22"/>
  <c r="F1493" i="25" l="1"/>
  <c r="E1493" i="25" s="1"/>
  <c r="H1494" i="25" s="1"/>
  <c r="G1494" i="25" s="1"/>
  <c r="I1492" i="25"/>
  <c r="D1493" i="25"/>
  <c r="C1493" i="25" s="1"/>
  <c r="H158" i="22"/>
  <c r="G158" i="22" s="1"/>
  <c r="I157" i="22"/>
  <c r="F158" i="22"/>
  <c r="E158" i="22" s="1"/>
  <c r="D158" i="22"/>
  <c r="C158" i="22" s="1"/>
  <c r="Y157" i="22"/>
  <c r="D1494" i="25" l="1"/>
  <c r="C1494" i="25" s="1"/>
  <c r="F1494" i="25"/>
  <c r="E1494" i="25" s="1"/>
  <c r="H1495" i="25" s="1"/>
  <c r="G1495" i="25" s="1"/>
  <c r="I1493" i="25"/>
  <c r="H159" i="22"/>
  <c r="G159" i="22" s="1"/>
  <c r="I158" i="22"/>
  <c r="F159" i="22"/>
  <c r="E159" i="22" s="1"/>
  <c r="D159" i="22"/>
  <c r="C159" i="22" s="1"/>
  <c r="Y158" i="22"/>
  <c r="F1495" i="25" l="1"/>
  <c r="E1495" i="25" s="1"/>
  <c r="H1496" i="25" s="1"/>
  <c r="G1496" i="25" s="1"/>
  <c r="I1494" i="25"/>
  <c r="D1495" i="25"/>
  <c r="C1495" i="25" s="1"/>
  <c r="F160" i="22"/>
  <c r="E160" i="22" s="1"/>
  <c r="D160" i="22"/>
  <c r="C160" i="22" s="1"/>
  <c r="I159" i="22"/>
  <c r="H160" i="22"/>
  <c r="G160" i="22" s="1"/>
  <c r="Y159" i="22"/>
  <c r="I1495" i="25" l="1"/>
  <c r="D1496" i="25"/>
  <c r="C1496" i="25" s="1"/>
  <c r="F1496" i="25"/>
  <c r="E1496" i="25" s="1"/>
  <c r="H1497" i="25" s="1"/>
  <c r="G1497" i="25" s="1"/>
  <c r="H161" i="22"/>
  <c r="G161" i="22" s="1"/>
  <c r="F161" i="22"/>
  <c r="E161" i="22" s="1"/>
  <c r="I160" i="22"/>
  <c r="D161" i="22"/>
  <c r="C161" i="22" s="1"/>
  <c r="Y160" i="22"/>
  <c r="F1497" i="25" l="1"/>
  <c r="E1497" i="25" s="1"/>
  <c r="H1498" i="25" s="1"/>
  <c r="G1498" i="25" s="1"/>
  <c r="I1496" i="25"/>
  <c r="D1497" i="25"/>
  <c r="C1497" i="25" s="1"/>
  <c r="I161" i="22"/>
  <c r="F162" i="22"/>
  <c r="E162" i="22" s="1"/>
  <c r="D162" i="22"/>
  <c r="C162" i="22" s="1"/>
  <c r="H162" i="22"/>
  <c r="G162" i="22" s="1"/>
  <c r="Y161" i="22"/>
  <c r="F1498" i="25" l="1"/>
  <c r="E1498" i="25" s="1"/>
  <c r="H1499" i="25" s="1"/>
  <c r="G1499" i="25" s="1"/>
  <c r="I1497" i="25"/>
  <c r="D1498" i="25"/>
  <c r="C1498" i="25" s="1"/>
  <c r="H163" i="22"/>
  <c r="G163" i="22" s="1"/>
  <c r="F163" i="22"/>
  <c r="E163" i="22" s="1"/>
  <c r="I162" i="22"/>
  <c r="D163" i="22"/>
  <c r="C163" i="22" s="1"/>
  <c r="Y162" i="22"/>
  <c r="F1499" i="25" l="1"/>
  <c r="E1499" i="25" s="1"/>
  <c r="H1500" i="25" s="1"/>
  <c r="G1500" i="25" s="1"/>
  <c r="I1498" i="25"/>
  <c r="D1499" i="25"/>
  <c r="C1499" i="25" s="1"/>
  <c r="H164" i="22"/>
  <c r="G164" i="22" s="1"/>
  <c r="D164" i="22"/>
  <c r="C164" i="22" s="1"/>
  <c r="I163" i="22"/>
  <c r="F164" i="22"/>
  <c r="E164" i="22" s="1"/>
  <c r="Y163" i="22"/>
  <c r="F1500" i="25" l="1"/>
  <c r="E1500" i="25" s="1"/>
  <c r="H1501" i="25" s="1"/>
  <c r="G1501" i="25" s="1"/>
  <c r="I1499" i="25"/>
  <c r="D1500" i="25"/>
  <c r="C1500" i="25" s="1"/>
  <c r="H165" i="22"/>
  <c r="G165" i="22" s="1"/>
  <c r="I164" i="22"/>
  <c r="D165" i="22"/>
  <c r="C165" i="22" s="1"/>
  <c r="F165" i="22"/>
  <c r="E165" i="22" s="1"/>
  <c r="Y164" i="22"/>
  <c r="F1501" i="25" l="1"/>
  <c r="E1501" i="25" s="1"/>
  <c r="H1502" i="25" s="1"/>
  <c r="G1502" i="25" s="1"/>
  <c r="I1500" i="25"/>
  <c r="D1501" i="25"/>
  <c r="C1501" i="25" s="1"/>
  <c r="H166" i="22"/>
  <c r="G166" i="22" s="1"/>
  <c r="D166" i="22"/>
  <c r="C166" i="22" s="1"/>
  <c r="I165" i="22"/>
  <c r="F166" i="22"/>
  <c r="E166" i="22" s="1"/>
  <c r="Y165" i="22"/>
  <c r="D1502" i="25" l="1"/>
  <c r="C1502" i="25" s="1"/>
  <c r="F1502" i="25"/>
  <c r="E1502" i="25" s="1"/>
  <c r="H1503" i="25" s="1"/>
  <c r="G1503" i="25" s="1"/>
  <c r="I1501" i="25"/>
  <c r="H167" i="22"/>
  <c r="G167" i="22" s="1"/>
  <c r="F167" i="22"/>
  <c r="E167" i="22" s="1"/>
  <c r="D167" i="22"/>
  <c r="C167" i="22" s="1"/>
  <c r="I166" i="22"/>
  <c r="Y166" i="22"/>
  <c r="F1503" i="25" l="1"/>
  <c r="E1503" i="25" s="1"/>
  <c r="H1504" i="25" s="1"/>
  <c r="G1504" i="25" s="1"/>
  <c r="I1502" i="25"/>
  <c r="D1503" i="25"/>
  <c r="C1503" i="25" s="1"/>
  <c r="H168" i="22"/>
  <c r="G168" i="22" s="1"/>
  <c r="D168" i="22"/>
  <c r="C168" i="22" s="1"/>
  <c r="I167" i="22"/>
  <c r="F168" i="22"/>
  <c r="E168" i="22" s="1"/>
  <c r="Y167" i="22"/>
  <c r="F1504" i="25" l="1"/>
  <c r="E1504" i="25" s="1"/>
  <c r="H1505" i="25" s="1"/>
  <c r="G1505" i="25" s="1"/>
  <c r="I1503" i="25"/>
  <c r="D1504" i="25"/>
  <c r="C1504" i="25" s="1"/>
  <c r="H169" i="22"/>
  <c r="G169" i="22" s="1"/>
  <c r="F169" i="22"/>
  <c r="E169" i="22" s="1"/>
  <c r="I168" i="22"/>
  <c r="D169" i="22"/>
  <c r="C169" i="22" s="1"/>
  <c r="Y168" i="22"/>
  <c r="D1505" i="25" l="1"/>
  <c r="C1505" i="25" s="1"/>
  <c r="F1505" i="25"/>
  <c r="E1505" i="25" s="1"/>
  <c r="H1506" i="25" s="1"/>
  <c r="G1506" i="25" s="1"/>
  <c r="I1504" i="25"/>
  <c r="H170" i="22"/>
  <c r="G170" i="22" s="1"/>
  <c r="I169" i="22"/>
  <c r="F170" i="22"/>
  <c r="E170" i="22" s="1"/>
  <c r="D170" i="22"/>
  <c r="C170" i="22" s="1"/>
  <c r="Y169" i="22"/>
  <c r="F1506" i="25" l="1"/>
  <c r="E1506" i="25" s="1"/>
  <c r="H1507" i="25" s="1"/>
  <c r="G1507" i="25" s="1"/>
  <c r="I1505" i="25"/>
  <c r="D1506" i="25"/>
  <c r="C1506" i="25" s="1"/>
  <c r="H171" i="22"/>
  <c r="G171" i="22" s="1"/>
  <c r="I170" i="22"/>
  <c r="F171" i="22"/>
  <c r="E171" i="22" s="1"/>
  <c r="D171" i="22"/>
  <c r="C171" i="22" s="1"/>
  <c r="Y170" i="22"/>
  <c r="I1506" i="25" l="1"/>
  <c r="D1507" i="25"/>
  <c r="C1507" i="25" s="1"/>
  <c r="F1507" i="25"/>
  <c r="E1507" i="25" s="1"/>
  <c r="H1508" i="25" s="1"/>
  <c r="G1508" i="25" s="1"/>
  <c r="H172" i="22"/>
  <c r="G172" i="22" s="1"/>
  <c r="D172" i="22"/>
  <c r="C172" i="22" s="1"/>
  <c r="I171" i="22"/>
  <c r="F172" i="22"/>
  <c r="E172" i="22" s="1"/>
  <c r="Y171" i="22"/>
  <c r="F1508" i="25" l="1"/>
  <c r="E1508" i="25" s="1"/>
  <c r="H1509" i="25" s="1"/>
  <c r="G1509" i="25" s="1"/>
  <c r="I1507" i="25"/>
  <c r="D1508" i="25"/>
  <c r="C1508" i="25" s="1"/>
  <c r="H173" i="22"/>
  <c r="G173" i="22" s="1"/>
  <c r="I172" i="22"/>
  <c r="D173" i="22"/>
  <c r="C173" i="22" s="1"/>
  <c r="F173" i="22"/>
  <c r="E173" i="22" s="1"/>
  <c r="Y172" i="22"/>
  <c r="F1509" i="25" l="1"/>
  <c r="E1509" i="25" s="1"/>
  <c r="H1510" i="25" s="1"/>
  <c r="G1510" i="25" s="1"/>
  <c r="I1508" i="25"/>
  <c r="D1509" i="25"/>
  <c r="C1509" i="25" s="1"/>
  <c r="H174" i="22"/>
  <c r="G174" i="22" s="1"/>
  <c r="I173" i="22"/>
  <c r="F174" i="22"/>
  <c r="E174" i="22" s="1"/>
  <c r="D174" i="22"/>
  <c r="C174" i="22" s="1"/>
  <c r="Y173" i="22"/>
  <c r="D1510" i="25" l="1"/>
  <c r="C1510" i="25" s="1"/>
  <c r="F1510" i="25"/>
  <c r="E1510" i="25" s="1"/>
  <c r="H1511" i="25" s="1"/>
  <c r="G1511" i="25" s="1"/>
  <c r="I1509" i="25"/>
  <c r="H175" i="22"/>
  <c r="G175" i="22" s="1"/>
  <c r="D175" i="22"/>
  <c r="C175" i="22" s="1"/>
  <c r="I174" i="22"/>
  <c r="F175" i="22"/>
  <c r="E175" i="22" s="1"/>
  <c r="Y174" i="22"/>
  <c r="F1511" i="25" l="1"/>
  <c r="E1511" i="25" s="1"/>
  <c r="H1512" i="25" s="1"/>
  <c r="G1512" i="25" s="1"/>
  <c r="I1510" i="25"/>
  <c r="D1511" i="25"/>
  <c r="C1511" i="25" s="1"/>
  <c r="H176" i="22"/>
  <c r="G176" i="22" s="1"/>
  <c r="D176" i="22"/>
  <c r="C176" i="22" s="1"/>
  <c r="I175" i="22"/>
  <c r="F176" i="22"/>
  <c r="E176" i="22" s="1"/>
  <c r="Y175" i="22"/>
  <c r="F1512" i="25" l="1"/>
  <c r="E1512" i="25" s="1"/>
  <c r="H1513" i="25" s="1"/>
  <c r="G1513" i="25" s="1"/>
  <c r="I1511" i="25"/>
  <c r="D1512" i="25"/>
  <c r="C1512" i="25" s="1"/>
  <c r="H177" i="22"/>
  <c r="G177" i="22" s="1"/>
  <c r="I176" i="22"/>
  <c r="D177" i="22"/>
  <c r="C177" i="22" s="1"/>
  <c r="F177" i="22"/>
  <c r="E177" i="22" s="1"/>
  <c r="Y176" i="22"/>
  <c r="D1513" i="25" l="1"/>
  <c r="C1513" i="25" s="1"/>
  <c r="F1513" i="25"/>
  <c r="E1513" i="25" s="1"/>
  <c r="H1514" i="25" s="1"/>
  <c r="G1514" i="25" s="1"/>
  <c r="I1512" i="25"/>
  <c r="H178" i="22"/>
  <c r="G178" i="22" s="1"/>
  <c r="I177" i="22"/>
  <c r="F178" i="22"/>
  <c r="E178" i="22" s="1"/>
  <c r="D178" i="22"/>
  <c r="C178" i="22" s="1"/>
  <c r="Y177" i="22"/>
  <c r="I1513" i="25" l="1"/>
  <c r="D1514" i="25"/>
  <c r="C1514" i="25" s="1"/>
  <c r="F1514" i="25"/>
  <c r="E1514" i="25" s="1"/>
  <c r="H1515" i="25" s="1"/>
  <c r="G1515" i="25" s="1"/>
  <c r="H179" i="22"/>
  <c r="G179" i="22" s="1"/>
  <c r="D179" i="22"/>
  <c r="C179" i="22" s="1"/>
  <c r="I178" i="22"/>
  <c r="F179" i="22"/>
  <c r="E179" i="22" s="1"/>
  <c r="Y178" i="22"/>
  <c r="F1515" i="25" l="1"/>
  <c r="E1515" i="25" s="1"/>
  <c r="H1516" i="25" s="1"/>
  <c r="G1516" i="25" s="1"/>
  <c r="I1514" i="25"/>
  <c r="D1515" i="25"/>
  <c r="C1515" i="25" s="1"/>
  <c r="H180" i="22"/>
  <c r="G180" i="22" s="1"/>
  <c r="F180" i="22"/>
  <c r="E180" i="22" s="1"/>
  <c r="D180" i="22"/>
  <c r="C180" i="22" s="1"/>
  <c r="I179" i="22"/>
  <c r="Y179" i="22"/>
  <c r="F1516" i="25" l="1"/>
  <c r="E1516" i="25" s="1"/>
  <c r="H1517" i="25" s="1"/>
  <c r="G1517" i="25" s="1"/>
  <c r="I1515" i="25"/>
  <c r="D1516" i="25"/>
  <c r="C1516" i="25" s="1"/>
  <c r="I180" i="22"/>
  <c r="F181" i="22"/>
  <c r="E181" i="22" s="1"/>
  <c r="D181" i="22"/>
  <c r="C181" i="22" s="1"/>
  <c r="H181" i="22"/>
  <c r="G181" i="22" s="1"/>
  <c r="Y180" i="22"/>
  <c r="I1516" i="25" l="1"/>
  <c r="D1517" i="25"/>
  <c r="C1517" i="25" s="1"/>
  <c r="F1517" i="25"/>
  <c r="E1517" i="25" s="1"/>
  <c r="H1518" i="25" s="1"/>
  <c r="G1518" i="25" s="1"/>
  <c r="H182" i="22"/>
  <c r="G182" i="22" s="1"/>
  <c r="I181" i="22"/>
  <c r="F182" i="22"/>
  <c r="E182" i="22" s="1"/>
  <c r="D182" i="22"/>
  <c r="C182" i="22" s="1"/>
  <c r="Y181" i="22"/>
  <c r="F1518" i="25" l="1"/>
  <c r="E1518" i="25" s="1"/>
  <c r="H1519" i="25" s="1"/>
  <c r="G1519" i="25" s="1"/>
  <c r="I1517" i="25"/>
  <c r="D1518" i="25"/>
  <c r="C1518" i="25" s="1"/>
  <c r="H183" i="22"/>
  <c r="G183" i="22" s="1"/>
  <c r="D183" i="22"/>
  <c r="C183" i="22" s="1"/>
  <c r="I182" i="22"/>
  <c r="F183" i="22"/>
  <c r="E183" i="22" s="1"/>
  <c r="Y182" i="22"/>
  <c r="I1518" i="25" l="1"/>
  <c r="F1519" i="25"/>
  <c r="E1519" i="25" s="1"/>
  <c r="H1520" i="25" s="1"/>
  <c r="G1520" i="25" s="1"/>
  <c r="D1519" i="25"/>
  <c r="C1519" i="25" s="1"/>
  <c r="H184" i="22"/>
  <c r="G184" i="22" s="1"/>
  <c r="D184" i="22"/>
  <c r="C184" i="22" s="1"/>
  <c r="I183" i="22"/>
  <c r="F184" i="22"/>
  <c r="E184" i="22" s="1"/>
  <c r="Y183" i="22"/>
  <c r="I1519" i="25" l="1"/>
  <c r="F1520" i="25"/>
  <c r="E1520" i="25" s="1"/>
  <c r="H1521" i="25" s="1"/>
  <c r="G1521" i="25" s="1"/>
  <c r="D1520" i="25"/>
  <c r="C1520" i="25" s="1"/>
  <c r="H185" i="22"/>
  <c r="G185" i="22" s="1"/>
  <c r="I184" i="22"/>
  <c r="F185" i="22"/>
  <c r="E185" i="22" s="1"/>
  <c r="D185" i="22"/>
  <c r="C185" i="22" s="1"/>
  <c r="Y184" i="22"/>
  <c r="I1520" i="25" l="1"/>
  <c r="F1521" i="25"/>
  <c r="E1521" i="25" s="1"/>
  <c r="H1522" i="25" s="1"/>
  <c r="G1522" i="25" s="1"/>
  <c r="D1521" i="25"/>
  <c r="C1521" i="25" s="1"/>
  <c r="I185" i="22"/>
  <c r="F186" i="22"/>
  <c r="E186" i="22" s="1"/>
  <c r="D186" i="22"/>
  <c r="C186" i="22" s="1"/>
  <c r="H186" i="22"/>
  <c r="G186" i="22" s="1"/>
  <c r="Y185" i="22"/>
  <c r="D1522" i="25" l="1"/>
  <c r="C1522" i="25" s="1"/>
  <c r="I1521" i="25"/>
  <c r="F1522" i="25"/>
  <c r="E1522" i="25" s="1"/>
  <c r="H1523" i="25" s="1"/>
  <c r="G1523" i="25" s="1"/>
  <c r="D187" i="22"/>
  <c r="C187" i="22" s="1"/>
  <c r="F187" i="22"/>
  <c r="E187" i="22" s="1"/>
  <c r="I186" i="22"/>
  <c r="H187" i="22"/>
  <c r="G187" i="22" s="1"/>
  <c r="Y186" i="22"/>
  <c r="F1523" i="25" l="1"/>
  <c r="E1523" i="25" s="1"/>
  <c r="H1524" i="25" s="1"/>
  <c r="G1524" i="25" s="1"/>
  <c r="D1523" i="25"/>
  <c r="C1523" i="25" s="1"/>
  <c r="I1522" i="25"/>
  <c r="H188" i="22"/>
  <c r="G188" i="22" s="1"/>
  <c r="D188" i="22"/>
  <c r="C188" i="22" s="1"/>
  <c r="F188" i="22"/>
  <c r="E188" i="22" s="1"/>
  <c r="I187" i="22"/>
  <c r="Y187" i="22"/>
  <c r="I1523" i="25" l="1"/>
  <c r="F1524" i="25"/>
  <c r="E1524" i="25" s="1"/>
  <c r="H1525" i="25" s="1"/>
  <c r="G1525" i="25" s="1"/>
  <c r="D1524" i="25"/>
  <c r="C1524" i="25" s="1"/>
  <c r="H189" i="22"/>
  <c r="G189" i="22" s="1"/>
  <c r="F189" i="22"/>
  <c r="E189" i="22" s="1"/>
  <c r="I188" i="22"/>
  <c r="D189" i="22"/>
  <c r="C189" i="22" s="1"/>
  <c r="Y188" i="22"/>
  <c r="I1524" i="25" l="1"/>
  <c r="D1525" i="25"/>
  <c r="C1525" i="25" s="1"/>
  <c r="F1525" i="25"/>
  <c r="E1525" i="25" s="1"/>
  <c r="H1526" i="25" s="1"/>
  <c r="G1526" i="25" s="1"/>
  <c r="I189" i="22"/>
  <c r="F190" i="22"/>
  <c r="E190" i="22" s="1"/>
  <c r="D190" i="22"/>
  <c r="C190" i="22" s="1"/>
  <c r="H190" i="22"/>
  <c r="G190" i="22" s="1"/>
  <c r="Y189" i="22"/>
  <c r="I1525" i="25" l="1"/>
  <c r="F1526" i="25"/>
  <c r="E1526" i="25" s="1"/>
  <c r="H1527" i="25" s="1"/>
  <c r="G1527" i="25" s="1"/>
  <c r="D1526" i="25"/>
  <c r="C1526" i="25" s="1"/>
  <c r="H191" i="22"/>
  <c r="G191" i="22" s="1"/>
  <c r="F191" i="22"/>
  <c r="E191" i="22" s="1"/>
  <c r="I190" i="22"/>
  <c r="D191" i="22"/>
  <c r="C191" i="22" s="1"/>
  <c r="Y190" i="22"/>
  <c r="I1526" i="25" l="1"/>
  <c r="F1527" i="25"/>
  <c r="E1527" i="25" s="1"/>
  <c r="H1528" i="25" s="1"/>
  <c r="G1528" i="25" s="1"/>
  <c r="D1527" i="25"/>
  <c r="C1527" i="25" s="1"/>
  <c r="H192" i="22"/>
  <c r="G192" i="22" s="1"/>
  <c r="F192" i="22"/>
  <c r="E192" i="22" s="1"/>
  <c r="D192" i="22"/>
  <c r="C192" i="22" s="1"/>
  <c r="I191" i="22"/>
  <c r="Y191" i="22"/>
  <c r="I1527" i="25" l="1"/>
  <c r="F1528" i="25"/>
  <c r="E1528" i="25" s="1"/>
  <c r="H1529" i="25" s="1"/>
  <c r="G1529" i="25" s="1"/>
  <c r="D1528" i="25"/>
  <c r="C1528" i="25" s="1"/>
  <c r="F193" i="22"/>
  <c r="E193" i="22" s="1"/>
  <c r="D193" i="22"/>
  <c r="C193" i="22" s="1"/>
  <c r="I192" i="22"/>
  <c r="H193" i="22"/>
  <c r="G193" i="22" s="1"/>
  <c r="Y192" i="22"/>
  <c r="D1529" i="25" l="1"/>
  <c r="C1529" i="25" s="1"/>
  <c r="I1528" i="25"/>
  <c r="F1529" i="25"/>
  <c r="E1529" i="25" s="1"/>
  <c r="H1530" i="25" s="1"/>
  <c r="G1530" i="25" s="1"/>
  <c r="I193" i="22"/>
  <c r="D194" i="22"/>
  <c r="C194" i="22" s="1"/>
  <c r="F194" i="22"/>
  <c r="E194" i="22" s="1"/>
  <c r="H194" i="22"/>
  <c r="G194" i="22" s="1"/>
  <c r="Y193" i="22"/>
  <c r="I1529" i="25" l="1"/>
  <c r="F1530" i="25"/>
  <c r="E1530" i="25" s="1"/>
  <c r="H1531" i="25" s="1"/>
  <c r="G1531" i="25" s="1"/>
  <c r="D1530" i="25"/>
  <c r="C1530" i="25" s="1"/>
  <c r="H195" i="22"/>
  <c r="G195" i="22" s="1"/>
  <c r="D195" i="22"/>
  <c r="C195" i="22" s="1"/>
  <c r="I194" i="22"/>
  <c r="F195" i="22"/>
  <c r="E195" i="22" s="1"/>
  <c r="Y194" i="22"/>
  <c r="I1530" i="25" l="1"/>
  <c r="F1531" i="25"/>
  <c r="E1531" i="25" s="1"/>
  <c r="H1532" i="25" s="1"/>
  <c r="G1532" i="25" s="1"/>
  <c r="D1531" i="25"/>
  <c r="C1531" i="25" s="1"/>
  <c r="H196" i="22"/>
  <c r="G196" i="22" s="1"/>
  <c r="D196" i="22"/>
  <c r="C196" i="22" s="1"/>
  <c r="F196" i="22"/>
  <c r="E196" i="22" s="1"/>
  <c r="I195" i="22"/>
  <c r="Y195" i="22"/>
  <c r="I1531" i="25" l="1"/>
  <c r="F1532" i="25"/>
  <c r="E1532" i="25" s="1"/>
  <c r="H1533" i="25" s="1"/>
  <c r="G1533" i="25" s="1"/>
  <c r="D1532" i="25"/>
  <c r="C1532" i="25" s="1"/>
  <c r="H197" i="22"/>
  <c r="G197" i="22" s="1"/>
  <c r="I196" i="22"/>
  <c r="F197" i="22"/>
  <c r="E197" i="22" s="1"/>
  <c r="D197" i="22"/>
  <c r="C197" i="22" s="1"/>
  <c r="Y196" i="22"/>
  <c r="D1533" i="25" l="1"/>
  <c r="C1533" i="25" s="1"/>
  <c r="I1532" i="25"/>
  <c r="F1533" i="25"/>
  <c r="E1533" i="25" s="1"/>
  <c r="H1534" i="25" s="1"/>
  <c r="G1534" i="25" s="1"/>
  <c r="H198" i="22"/>
  <c r="G198" i="22" s="1"/>
  <c r="I197" i="22"/>
  <c r="F198" i="22"/>
  <c r="E198" i="22" s="1"/>
  <c r="D198" i="22"/>
  <c r="C198" i="22" s="1"/>
  <c r="Y197" i="22"/>
  <c r="D1534" i="25" l="1"/>
  <c r="C1534" i="25" s="1"/>
  <c r="I1533" i="25"/>
  <c r="F1534" i="25"/>
  <c r="E1534" i="25" s="1"/>
  <c r="H1535" i="25" s="1"/>
  <c r="G1535" i="25" s="1"/>
  <c r="H199" i="22"/>
  <c r="G199" i="22" s="1"/>
  <c r="F199" i="22"/>
  <c r="E199" i="22" s="1"/>
  <c r="D199" i="22"/>
  <c r="C199" i="22" s="1"/>
  <c r="I198" i="22"/>
  <c r="Y198" i="22"/>
  <c r="D1535" i="25" l="1"/>
  <c r="C1535" i="25" s="1"/>
  <c r="I1534" i="25"/>
  <c r="F1535" i="25"/>
  <c r="E1535" i="25" s="1"/>
  <c r="H1536" i="25" s="1"/>
  <c r="G1536" i="25" s="1"/>
  <c r="H200" i="22"/>
  <c r="G200" i="22" s="1"/>
  <c r="D200" i="22"/>
  <c r="C200" i="22" s="1"/>
  <c r="I199" i="22"/>
  <c r="F200" i="22"/>
  <c r="E200" i="22" s="1"/>
  <c r="Y199" i="22"/>
  <c r="I1535" i="25" l="1"/>
  <c r="F1536" i="25"/>
  <c r="E1536" i="25" s="1"/>
  <c r="H1537" i="25" s="1"/>
  <c r="G1537" i="25" s="1"/>
  <c r="D1536" i="25"/>
  <c r="C1536" i="25" s="1"/>
  <c r="H201" i="22"/>
  <c r="G201" i="22" s="1"/>
  <c r="I200" i="22"/>
  <c r="F201" i="22"/>
  <c r="E201" i="22" s="1"/>
  <c r="D201" i="22"/>
  <c r="C201" i="22" s="1"/>
  <c r="Y200" i="22"/>
  <c r="I1536" i="25" l="1"/>
  <c r="F1537" i="25"/>
  <c r="E1537" i="25" s="1"/>
  <c r="H1538" i="25" s="1"/>
  <c r="G1538" i="25" s="1"/>
  <c r="D1537" i="25"/>
  <c r="C1537" i="25" s="1"/>
  <c r="H202" i="22"/>
  <c r="G202" i="22" s="1"/>
  <c r="I201" i="22"/>
  <c r="F202" i="22"/>
  <c r="E202" i="22" s="1"/>
  <c r="D202" i="22"/>
  <c r="C202" i="22" s="1"/>
  <c r="Y201" i="22"/>
  <c r="I1537" i="25" l="1"/>
  <c r="D1538" i="25"/>
  <c r="C1538" i="25" s="1"/>
  <c r="F1538" i="25"/>
  <c r="E1538" i="25" s="1"/>
  <c r="H1539" i="25" s="1"/>
  <c r="G1539" i="25" s="1"/>
  <c r="H203" i="22"/>
  <c r="G203" i="22" s="1"/>
  <c r="D203" i="22"/>
  <c r="C203" i="22" s="1"/>
  <c r="I202" i="22"/>
  <c r="F203" i="22"/>
  <c r="E203" i="22" s="1"/>
  <c r="Y202" i="22"/>
  <c r="I1538" i="25" l="1"/>
  <c r="D1539" i="25"/>
  <c r="C1539" i="25" s="1"/>
  <c r="F1539" i="25"/>
  <c r="E1539" i="25" s="1"/>
  <c r="H1540" i="25" s="1"/>
  <c r="G1540" i="25" s="1"/>
  <c r="H204" i="22"/>
  <c r="G204" i="22" s="1"/>
  <c r="D204" i="22"/>
  <c r="C204" i="22" s="1"/>
  <c r="I203" i="22"/>
  <c r="F204" i="22"/>
  <c r="E204" i="22" s="1"/>
  <c r="Y203" i="22"/>
  <c r="D1540" i="25" l="1"/>
  <c r="C1540" i="25" s="1"/>
  <c r="F1540" i="25"/>
  <c r="E1540" i="25" s="1"/>
  <c r="H1541" i="25" s="1"/>
  <c r="G1541" i="25" s="1"/>
  <c r="I1539" i="25"/>
  <c r="H205" i="22"/>
  <c r="G205" i="22" s="1"/>
  <c r="I204" i="22"/>
  <c r="F205" i="22"/>
  <c r="E205" i="22" s="1"/>
  <c r="D205" i="22"/>
  <c r="C205" i="22" s="1"/>
  <c r="Y204" i="22"/>
  <c r="I1540" i="25" l="1"/>
  <c r="D1541" i="25"/>
  <c r="C1541" i="25" s="1"/>
  <c r="F1541" i="25"/>
  <c r="E1541" i="25" s="1"/>
  <c r="H1542" i="25" s="1"/>
  <c r="G1542" i="25" s="1"/>
  <c r="I205" i="22"/>
  <c r="F206" i="22"/>
  <c r="E206" i="22" s="1"/>
  <c r="D206" i="22"/>
  <c r="C206" i="22" s="1"/>
  <c r="H206" i="22"/>
  <c r="G206" i="22" s="1"/>
  <c r="Y205" i="22"/>
  <c r="I1541" i="25" l="1"/>
  <c r="D1542" i="25"/>
  <c r="C1542" i="25" s="1"/>
  <c r="F1542" i="25"/>
  <c r="E1542" i="25" s="1"/>
  <c r="H1543" i="25" s="1"/>
  <c r="G1543" i="25" s="1"/>
  <c r="H207" i="22"/>
  <c r="G207" i="22" s="1"/>
  <c r="D207" i="22"/>
  <c r="C207" i="22" s="1"/>
  <c r="I206" i="22"/>
  <c r="F207" i="22"/>
  <c r="E207" i="22" s="1"/>
  <c r="Y206" i="22"/>
  <c r="I1542" i="25" l="1"/>
  <c r="D1543" i="25"/>
  <c r="C1543" i="25" s="1"/>
  <c r="F1543" i="25"/>
  <c r="E1543" i="25" s="1"/>
  <c r="H1544" i="25" s="1"/>
  <c r="G1544" i="25" s="1"/>
  <c r="H208" i="22"/>
  <c r="G208" i="22" s="1"/>
  <c r="D208" i="22"/>
  <c r="C208" i="22" s="1"/>
  <c r="F208" i="22"/>
  <c r="E208" i="22" s="1"/>
  <c r="I207" i="22"/>
  <c r="Y207" i="22"/>
  <c r="D1544" i="25" l="1"/>
  <c r="C1544" i="25" s="1"/>
  <c r="I1543" i="25"/>
  <c r="F1544" i="25"/>
  <c r="E1544" i="25" s="1"/>
  <c r="H1545" i="25" s="1"/>
  <c r="G1545" i="25" s="1"/>
  <c r="H209" i="22"/>
  <c r="G209" i="22" s="1"/>
  <c r="F209" i="22"/>
  <c r="E209" i="22" s="1"/>
  <c r="I208" i="22"/>
  <c r="D209" i="22"/>
  <c r="C209" i="22" s="1"/>
  <c r="Y208" i="22"/>
  <c r="I1544" i="25" l="1"/>
  <c r="F1545" i="25"/>
  <c r="E1545" i="25" s="1"/>
  <c r="H1546" i="25" s="1"/>
  <c r="G1546" i="25" s="1"/>
  <c r="D1545" i="25"/>
  <c r="C1545" i="25" s="1"/>
  <c r="I209" i="22"/>
  <c r="F210" i="22"/>
  <c r="E210" i="22" s="1"/>
  <c r="D210" i="22"/>
  <c r="C210" i="22" s="1"/>
  <c r="H210" i="22"/>
  <c r="G210" i="22" s="1"/>
  <c r="Y209" i="22"/>
  <c r="I1545" i="25" l="1"/>
  <c r="D1546" i="25"/>
  <c r="C1546" i="25" s="1"/>
  <c r="F1546" i="25"/>
  <c r="E1546" i="25" s="1"/>
  <c r="H1547" i="25" s="1"/>
  <c r="G1547" i="25" s="1"/>
  <c r="H211" i="22"/>
  <c r="G211" i="22" s="1"/>
  <c r="D211" i="22"/>
  <c r="C211" i="22" s="1"/>
  <c r="I210" i="22"/>
  <c r="F211" i="22"/>
  <c r="E211" i="22" s="1"/>
  <c r="Y210" i="22"/>
  <c r="I1546" i="25" l="1"/>
  <c r="D1547" i="25"/>
  <c r="C1547" i="25" s="1"/>
  <c r="F1547" i="25"/>
  <c r="E1547" i="25" s="1"/>
  <c r="H1548" i="25" s="1"/>
  <c r="G1548" i="25" s="1"/>
  <c r="H212" i="22"/>
  <c r="G212" i="22" s="1"/>
  <c r="D212" i="22"/>
  <c r="C212" i="22" s="1"/>
  <c r="I211" i="22"/>
  <c r="F212" i="22"/>
  <c r="E212" i="22" s="1"/>
  <c r="Y211" i="22"/>
  <c r="I1547" i="25" l="1"/>
  <c r="D1548" i="25"/>
  <c r="C1548" i="25" s="1"/>
  <c r="F1548" i="25"/>
  <c r="E1548" i="25" s="1"/>
  <c r="H1549" i="25" s="1"/>
  <c r="G1549" i="25" s="1"/>
  <c r="H213" i="22"/>
  <c r="G213" i="22" s="1"/>
  <c r="I212" i="22"/>
  <c r="F213" i="22"/>
  <c r="E213" i="22" s="1"/>
  <c r="D213" i="22"/>
  <c r="C213" i="22" s="1"/>
  <c r="Y212" i="22"/>
  <c r="I1548" i="25" l="1"/>
  <c r="D1549" i="25"/>
  <c r="C1549" i="25" s="1"/>
  <c r="F1549" i="25"/>
  <c r="E1549" i="25" s="1"/>
  <c r="H1550" i="25" s="1"/>
  <c r="G1550" i="25" s="1"/>
  <c r="I213" i="22"/>
  <c r="F214" i="22"/>
  <c r="E214" i="22" s="1"/>
  <c r="D214" i="22"/>
  <c r="C214" i="22" s="1"/>
  <c r="H214" i="22"/>
  <c r="G214" i="22" s="1"/>
  <c r="Y213" i="22"/>
  <c r="I1549" i="25" l="1"/>
  <c r="D1550" i="25"/>
  <c r="C1550" i="25" s="1"/>
  <c r="F1550" i="25"/>
  <c r="E1550" i="25" s="1"/>
  <c r="H1551" i="25" s="1"/>
  <c r="G1551" i="25" s="1"/>
  <c r="D215" i="22"/>
  <c r="C215" i="22" s="1"/>
  <c r="I214" i="22"/>
  <c r="F215" i="22"/>
  <c r="E215" i="22" s="1"/>
  <c r="H215" i="22"/>
  <c r="G215" i="22" s="1"/>
  <c r="Y214" i="22"/>
  <c r="D1551" i="25" l="1"/>
  <c r="C1551" i="25" s="1"/>
  <c r="I1550" i="25"/>
  <c r="F1551" i="25"/>
  <c r="E1551" i="25" s="1"/>
  <c r="H1552" i="25" s="1"/>
  <c r="G1552" i="25" s="1"/>
  <c r="H216" i="22"/>
  <c r="G216" i="22" s="1"/>
  <c r="D216" i="22"/>
  <c r="C216" i="22" s="1"/>
  <c r="I215" i="22"/>
  <c r="F216" i="22"/>
  <c r="E216" i="22" s="1"/>
  <c r="Y215" i="22"/>
  <c r="I1551" i="25" l="1"/>
  <c r="D1552" i="25"/>
  <c r="C1552" i="25" s="1"/>
  <c r="F1552" i="25"/>
  <c r="E1552" i="25" s="1"/>
  <c r="H1553" i="25" s="1"/>
  <c r="G1553" i="25" s="1"/>
  <c r="H217" i="22"/>
  <c r="G217" i="22" s="1"/>
  <c r="I216" i="22"/>
  <c r="F217" i="22"/>
  <c r="E217" i="22" s="1"/>
  <c r="D217" i="22"/>
  <c r="C217" i="22" s="1"/>
  <c r="Y216" i="22"/>
  <c r="D1553" i="25" l="1"/>
  <c r="C1553" i="25" s="1"/>
  <c r="I1552" i="25"/>
  <c r="F1553" i="25"/>
  <c r="E1553" i="25" s="1"/>
  <c r="H1554" i="25" s="1"/>
  <c r="G1554" i="25" s="1"/>
  <c r="D218" i="22"/>
  <c r="C218" i="22" s="1"/>
  <c r="I217" i="22"/>
  <c r="F218" i="22"/>
  <c r="E218" i="22" s="1"/>
  <c r="H218" i="22"/>
  <c r="G218" i="22" s="1"/>
  <c r="Y217" i="22"/>
  <c r="I1553" i="25" l="1"/>
  <c r="D1554" i="25"/>
  <c r="C1554" i="25" s="1"/>
  <c r="F1554" i="25"/>
  <c r="E1554" i="25" s="1"/>
  <c r="H1555" i="25" s="1"/>
  <c r="G1555" i="25" s="1"/>
  <c r="H219" i="22"/>
  <c r="G219" i="22" s="1"/>
  <c r="D219" i="22"/>
  <c r="C219" i="22" s="1"/>
  <c r="I218" i="22"/>
  <c r="F219" i="22"/>
  <c r="E219" i="22" s="1"/>
  <c r="Y218" i="22"/>
  <c r="I1554" i="25" l="1"/>
  <c r="D1555" i="25"/>
  <c r="C1555" i="25" s="1"/>
  <c r="F1555" i="25"/>
  <c r="E1555" i="25" s="1"/>
  <c r="H1556" i="25" s="1"/>
  <c r="G1556" i="25" s="1"/>
  <c r="H220" i="22"/>
  <c r="G220" i="22" s="1"/>
  <c r="D220" i="22"/>
  <c r="C220" i="22" s="1"/>
  <c r="I219" i="22"/>
  <c r="F220" i="22"/>
  <c r="E220" i="22" s="1"/>
  <c r="Y219" i="22"/>
  <c r="I1555" i="25" l="1"/>
  <c r="D1556" i="25"/>
  <c r="C1556" i="25" s="1"/>
  <c r="F1556" i="25"/>
  <c r="E1556" i="25" s="1"/>
  <c r="H1557" i="25" s="1"/>
  <c r="G1557" i="25" s="1"/>
  <c r="H221" i="22"/>
  <c r="G221" i="22" s="1"/>
  <c r="I220" i="22"/>
  <c r="D221" i="22"/>
  <c r="C221" i="22" s="1"/>
  <c r="F221" i="22"/>
  <c r="E221" i="22" s="1"/>
  <c r="Y220" i="22"/>
  <c r="I1556" i="25" l="1"/>
  <c r="D1557" i="25"/>
  <c r="C1557" i="25" s="1"/>
  <c r="F1557" i="25"/>
  <c r="E1557" i="25" s="1"/>
  <c r="H1558" i="25" s="1"/>
  <c r="G1558" i="25" s="1"/>
  <c r="H222" i="22"/>
  <c r="G222" i="22" s="1"/>
  <c r="I221" i="22"/>
  <c r="F222" i="22"/>
  <c r="E222" i="22" s="1"/>
  <c r="D222" i="22"/>
  <c r="C222" i="22" s="1"/>
  <c r="Y221" i="22"/>
  <c r="D1558" i="25" l="1"/>
  <c r="C1558" i="25" s="1"/>
  <c r="F1558" i="25"/>
  <c r="E1558" i="25" s="1"/>
  <c r="H1559" i="25" s="1"/>
  <c r="G1559" i="25" s="1"/>
  <c r="I1557" i="25"/>
  <c r="H223" i="22"/>
  <c r="G223" i="22" s="1"/>
  <c r="I222" i="22"/>
  <c r="D223" i="22"/>
  <c r="C223" i="22" s="1"/>
  <c r="F223" i="22"/>
  <c r="E223" i="22" s="1"/>
  <c r="Y222" i="22"/>
  <c r="I1558" i="25" l="1"/>
  <c r="D1559" i="25"/>
  <c r="C1559" i="25" s="1"/>
  <c r="F1559" i="25"/>
  <c r="E1559" i="25" s="1"/>
  <c r="H1560" i="25" s="1"/>
  <c r="G1560" i="25" s="1"/>
  <c r="H224" i="22"/>
  <c r="G224" i="22" s="1"/>
  <c r="I223" i="22"/>
  <c r="D224" i="22"/>
  <c r="C224" i="22" s="1"/>
  <c r="F224" i="22"/>
  <c r="E224" i="22" s="1"/>
  <c r="Y223" i="22"/>
  <c r="I1559" i="25" l="1"/>
  <c r="D1560" i="25"/>
  <c r="C1560" i="25" s="1"/>
  <c r="F1560" i="25"/>
  <c r="E1560" i="25" s="1"/>
  <c r="H1561" i="25" s="1"/>
  <c r="G1561" i="25" s="1"/>
  <c r="H225" i="22"/>
  <c r="G225" i="22" s="1"/>
  <c r="D225" i="22"/>
  <c r="C225" i="22" s="1"/>
  <c r="F225" i="22"/>
  <c r="E225" i="22" s="1"/>
  <c r="I224" i="22"/>
  <c r="Y224" i="22"/>
  <c r="I1560" i="25" l="1"/>
  <c r="D1561" i="25"/>
  <c r="C1561" i="25" s="1"/>
  <c r="F1561" i="25"/>
  <c r="E1561" i="25" s="1"/>
  <c r="H1562" i="25" s="1"/>
  <c r="G1562" i="25" s="1"/>
  <c r="H226" i="22"/>
  <c r="G226" i="22" s="1"/>
  <c r="F226" i="22"/>
  <c r="E226" i="22" s="1"/>
  <c r="I225" i="22"/>
  <c r="D226" i="22"/>
  <c r="C226" i="22" s="1"/>
  <c r="Y225" i="22"/>
  <c r="D1562" i="25" l="1"/>
  <c r="C1562" i="25" s="1"/>
  <c r="F1562" i="25"/>
  <c r="E1562" i="25" s="1"/>
  <c r="H1563" i="25" s="1"/>
  <c r="G1563" i="25" s="1"/>
  <c r="I1561" i="25"/>
  <c r="F227" i="22"/>
  <c r="E227" i="22" s="1"/>
  <c r="I226" i="22"/>
  <c r="D227" i="22"/>
  <c r="C227" i="22" s="1"/>
  <c r="H227" i="22"/>
  <c r="G227" i="22" s="1"/>
  <c r="Y226" i="22"/>
  <c r="I1562" i="25" l="1"/>
  <c r="D1563" i="25"/>
  <c r="C1563" i="25" s="1"/>
  <c r="F1563" i="25"/>
  <c r="E1563" i="25" s="1"/>
  <c r="H1564" i="25" s="1"/>
  <c r="G1564" i="25" s="1"/>
  <c r="D228" i="22"/>
  <c r="C228" i="22" s="1"/>
  <c r="I227" i="22"/>
  <c r="F228" i="22"/>
  <c r="E228" i="22" s="1"/>
  <c r="H228" i="22"/>
  <c r="G228" i="22" s="1"/>
  <c r="Y227" i="22"/>
  <c r="I1563" i="25" l="1"/>
  <c r="D1564" i="25"/>
  <c r="C1564" i="25" s="1"/>
  <c r="F1564" i="25"/>
  <c r="E1564" i="25" s="1"/>
  <c r="H1565" i="25" s="1"/>
  <c r="G1565" i="25" s="1"/>
  <c r="H229" i="22"/>
  <c r="G229" i="22" s="1"/>
  <c r="I228" i="22"/>
  <c r="D229" i="22"/>
  <c r="C229" i="22" s="1"/>
  <c r="F229" i="22"/>
  <c r="E229" i="22" s="1"/>
  <c r="Y228" i="22"/>
  <c r="I1564" i="25" l="1"/>
  <c r="D1565" i="25"/>
  <c r="C1565" i="25" s="1"/>
  <c r="F1565" i="25"/>
  <c r="E1565" i="25" s="1"/>
  <c r="H1566" i="25" s="1"/>
  <c r="G1566" i="25" s="1"/>
  <c r="F230" i="22"/>
  <c r="E230" i="22" s="1"/>
  <c r="I229" i="22"/>
  <c r="D230" i="22"/>
  <c r="C230" i="22" s="1"/>
  <c r="H230" i="22"/>
  <c r="G230" i="22" s="1"/>
  <c r="Y229" i="22"/>
  <c r="D1566" i="25" l="1"/>
  <c r="C1566" i="25" s="1"/>
  <c r="I1565" i="25"/>
  <c r="F1566" i="25"/>
  <c r="E1566" i="25" s="1"/>
  <c r="H1567" i="25" s="1"/>
  <c r="G1567" i="25" s="1"/>
  <c r="I230" i="22"/>
  <c r="D231" i="22"/>
  <c r="C231" i="22" s="1"/>
  <c r="F231" i="22"/>
  <c r="E231" i="22" s="1"/>
  <c r="H231" i="22"/>
  <c r="G231" i="22" s="1"/>
  <c r="Y230" i="22"/>
  <c r="I1566" i="25" l="1"/>
  <c r="D1567" i="25"/>
  <c r="C1567" i="25" s="1"/>
  <c r="F1567" i="25"/>
  <c r="E1567" i="25" s="1"/>
  <c r="H1568" i="25" s="1"/>
  <c r="G1568" i="25" s="1"/>
  <c r="H232" i="22"/>
  <c r="G232" i="22" s="1"/>
  <c r="D232" i="22"/>
  <c r="C232" i="22" s="1"/>
  <c r="I231" i="22"/>
  <c r="F232" i="22"/>
  <c r="E232" i="22" s="1"/>
  <c r="Y231" i="22"/>
  <c r="I1567" i="25" l="1"/>
  <c r="D1568" i="25"/>
  <c r="C1568" i="25" s="1"/>
  <c r="F1568" i="25"/>
  <c r="E1568" i="25" s="1"/>
  <c r="H1569" i="25" s="1"/>
  <c r="G1569" i="25" s="1"/>
  <c r="H233" i="22"/>
  <c r="G233" i="22" s="1"/>
  <c r="D233" i="22"/>
  <c r="C233" i="22" s="1"/>
  <c r="F233" i="22"/>
  <c r="E233" i="22" s="1"/>
  <c r="I232" i="22"/>
  <c r="Y232" i="22"/>
  <c r="I1568" i="25" l="1"/>
  <c r="D1569" i="25"/>
  <c r="C1569" i="25" s="1"/>
  <c r="F1569" i="25"/>
  <c r="E1569" i="25" s="1"/>
  <c r="H1570" i="25" s="1"/>
  <c r="G1570" i="25" s="1"/>
  <c r="I233" i="22"/>
  <c r="Y233" i="22"/>
  <c r="I1569" i="25" l="1"/>
  <c r="D1570" i="25"/>
  <c r="C1570" i="25" s="1"/>
  <c r="F1570" i="25"/>
  <c r="E1570" i="25" s="1"/>
  <c r="H1571" i="25" s="1"/>
  <c r="G1571" i="25" s="1"/>
  <c r="I1570" i="25" l="1"/>
  <c r="D1571" i="25"/>
  <c r="C1571" i="25" s="1"/>
  <c r="F1571" i="25"/>
  <c r="E1571" i="25" s="1"/>
  <c r="H1572" i="25" s="1"/>
  <c r="G1572" i="25" s="1"/>
  <c r="I1571" i="25" l="1"/>
  <c r="D1572" i="25"/>
  <c r="C1572" i="25" s="1"/>
  <c r="F1572" i="25"/>
  <c r="E1572" i="25" s="1"/>
  <c r="H1573" i="25" s="1"/>
  <c r="G1573" i="25" s="1"/>
  <c r="D1573" i="25" l="1"/>
  <c r="C1573" i="25" s="1"/>
  <c r="F1573" i="25"/>
  <c r="E1573" i="25" s="1"/>
  <c r="H1574" i="25" s="1"/>
  <c r="G1574" i="25" s="1"/>
  <c r="I1572" i="25"/>
  <c r="I1573" i="25" l="1"/>
  <c r="D1574" i="25"/>
  <c r="C1574" i="25" s="1"/>
  <c r="F1574" i="25"/>
  <c r="E1574" i="25" s="1"/>
  <c r="H1575" i="25" s="1"/>
  <c r="G1575" i="25" s="1"/>
  <c r="I1574" i="25" l="1"/>
  <c r="D1575" i="25"/>
  <c r="C1575" i="25" s="1"/>
  <c r="F1575" i="25"/>
  <c r="E1575" i="25" s="1"/>
  <c r="H1576" i="25" s="1"/>
  <c r="G1576" i="25" s="1"/>
  <c r="D1576" i="25" l="1"/>
  <c r="C1576" i="25" s="1"/>
  <c r="I1575" i="25"/>
  <c r="F1576" i="25"/>
  <c r="E1576" i="25" s="1"/>
  <c r="H1577" i="25" s="1"/>
  <c r="G1577" i="25" s="1"/>
  <c r="I1576" i="25" l="1"/>
  <c r="D1577" i="25"/>
  <c r="C1577" i="25" s="1"/>
  <c r="F1577" i="25"/>
  <c r="E1577" i="25" s="1"/>
  <c r="H1578" i="25" s="1"/>
  <c r="G1578" i="25" s="1"/>
  <c r="I1577" i="25" l="1"/>
  <c r="D1578" i="25"/>
  <c r="C1578" i="25" s="1"/>
  <c r="F1578" i="25"/>
  <c r="E1578" i="25" s="1"/>
  <c r="H1579" i="25" s="1"/>
  <c r="G1579" i="25" s="1"/>
  <c r="D1579" i="25" l="1"/>
  <c r="C1579" i="25" s="1"/>
  <c r="F1579" i="25"/>
  <c r="E1579" i="25" s="1"/>
  <c r="H1580" i="25" s="1"/>
  <c r="G1580" i="25" s="1"/>
  <c r="I1578" i="25"/>
  <c r="I1579" i="25" l="1"/>
  <c r="D1580" i="25"/>
  <c r="C1580" i="25" s="1"/>
  <c r="F1580" i="25"/>
  <c r="E1580" i="25" s="1"/>
  <c r="H1581" i="25" s="1"/>
  <c r="G1581" i="25" s="1"/>
  <c r="I1580" i="25" l="1"/>
  <c r="D1581" i="25"/>
  <c r="C1581" i="25" s="1"/>
  <c r="F1581" i="25"/>
  <c r="E1581" i="25" s="1"/>
  <c r="H1582" i="25" s="1"/>
  <c r="G1582" i="25" s="1"/>
  <c r="I1581" i="25" l="1"/>
  <c r="D1582" i="25"/>
  <c r="C1582" i="25" s="1"/>
  <c r="F1582" i="25"/>
  <c r="E1582" i="25" s="1"/>
  <c r="H1583" i="25" s="1"/>
  <c r="G1583" i="25" s="1"/>
  <c r="I1582" i="25" l="1"/>
  <c r="D1583" i="25"/>
  <c r="C1583" i="25" s="1"/>
  <c r="F1583" i="25"/>
  <c r="E1583" i="25" s="1"/>
  <c r="H1584" i="25" s="1"/>
  <c r="G1584" i="25" s="1"/>
  <c r="I1583" i="25" l="1"/>
  <c r="D1584" i="25"/>
  <c r="C1584" i="25" s="1"/>
  <c r="F1584" i="25"/>
  <c r="E1584" i="25" s="1"/>
  <c r="H1585" i="25" s="1"/>
  <c r="G1585" i="25" s="1"/>
  <c r="D1585" i="25" l="1"/>
  <c r="C1585" i="25" s="1"/>
  <c r="I1584" i="25"/>
  <c r="F1585" i="25"/>
  <c r="E1585" i="25" s="1"/>
  <c r="H1586" i="25" s="1"/>
  <c r="G1586" i="25" s="1"/>
  <c r="D1586" i="25" l="1"/>
  <c r="C1586" i="25" s="1"/>
  <c r="F1586" i="25"/>
  <c r="E1586" i="25" s="1"/>
  <c r="H1587" i="25" s="1"/>
  <c r="G1587" i="25" s="1"/>
  <c r="I1585" i="25"/>
  <c r="I1586" i="25" l="1"/>
  <c r="D1587" i="25"/>
  <c r="C1587" i="25" s="1"/>
  <c r="F1587" i="25"/>
  <c r="E1587" i="25" s="1"/>
  <c r="H1588" i="25" s="1"/>
  <c r="G1588" i="25" s="1"/>
  <c r="I1587" i="25" l="1"/>
  <c r="D1588" i="25"/>
  <c r="C1588" i="25" s="1"/>
  <c r="F1588" i="25"/>
  <c r="E1588" i="25" s="1"/>
  <c r="H1589" i="25" s="1"/>
  <c r="G1589" i="25" s="1"/>
  <c r="I1588" i="25" l="1"/>
  <c r="D1589" i="25"/>
  <c r="C1589" i="25" s="1"/>
  <c r="F1589" i="25"/>
  <c r="E1589" i="25" s="1"/>
  <c r="H1590" i="25" s="1"/>
  <c r="G1590" i="25" s="1"/>
  <c r="I1589" i="25" l="1"/>
  <c r="D1590" i="25"/>
  <c r="C1590" i="25" s="1"/>
  <c r="F1590" i="25"/>
  <c r="E1590" i="25" s="1"/>
  <c r="H1591" i="25" s="1"/>
  <c r="G1591" i="25" s="1"/>
  <c r="D1591" i="25" l="1"/>
  <c r="C1591" i="25" s="1"/>
  <c r="F1591" i="25"/>
  <c r="E1591" i="25" s="1"/>
  <c r="H1592" i="25" s="1"/>
  <c r="G1592" i="25" s="1"/>
  <c r="I1590" i="25"/>
  <c r="I1591" i="25" l="1"/>
  <c r="D1592" i="25"/>
  <c r="C1592" i="25" s="1"/>
  <c r="F1592" i="25"/>
  <c r="E1592" i="25" s="1"/>
  <c r="H1593" i="25" s="1"/>
  <c r="G1593" i="25" s="1"/>
  <c r="I1592" i="25" l="1"/>
  <c r="D1593" i="25"/>
  <c r="C1593" i="25" s="1"/>
  <c r="F1593" i="25"/>
  <c r="E1593" i="25" s="1"/>
  <c r="H1594" i="25" s="1"/>
  <c r="G1594" i="25" s="1"/>
  <c r="I1593" i="25" l="1"/>
  <c r="D1594" i="25"/>
  <c r="C1594" i="25" s="1"/>
  <c r="F1594" i="25"/>
  <c r="E1594" i="25" s="1"/>
  <c r="H1595" i="25" s="1"/>
  <c r="G1595" i="25" s="1"/>
  <c r="D1595" i="25" l="1"/>
  <c r="C1595" i="25" s="1"/>
  <c r="F1595" i="25"/>
  <c r="E1595" i="25" s="1"/>
  <c r="H1596" i="25" s="1"/>
  <c r="G1596" i="25" s="1"/>
  <c r="I1594" i="25"/>
  <c r="D1596" i="25" l="1"/>
  <c r="C1596" i="25" s="1"/>
  <c r="I1595" i="25"/>
  <c r="F1596" i="25"/>
  <c r="E1596" i="25" s="1"/>
  <c r="H1597" i="25" s="1"/>
  <c r="G1597" i="25" s="1"/>
  <c r="D1597" i="25" l="1"/>
  <c r="C1597" i="25" s="1"/>
  <c r="F1597" i="25"/>
  <c r="E1597" i="25" s="1"/>
  <c r="H1598" i="25" s="1"/>
  <c r="G1598" i="25" s="1"/>
  <c r="I1596" i="25"/>
  <c r="I1597" i="25" l="1"/>
  <c r="D1598" i="25"/>
  <c r="C1598" i="25" s="1"/>
  <c r="F1598" i="25"/>
  <c r="E1598" i="25" s="1"/>
  <c r="H1599" i="25" s="1"/>
  <c r="G1599" i="25" s="1"/>
  <c r="I1598" i="25" l="1"/>
  <c r="D1599" i="25"/>
  <c r="C1599" i="25" s="1"/>
  <c r="F1599" i="25"/>
  <c r="E1599" i="25" s="1"/>
  <c r="H1600" i="25" s="1"/>
  <c r="G1600" i="25" s="1"/>
  <c r="I1599" i="25" l="1"/>
  <c r="D1600" i="25"/>
  <c r="C1600" i="25" s="1"/>
  <c r="F1600" i="25"/>
  <c r="E1600" i="25" s="1"/>
  <c r="H1601" i="25" s="1"/>
  <c r="G1601" i="25" s="1"/>
  <c r="D1601" i="25" l="1"/>
  <c r="C1601" i="25" s="1"/>
  <c r="F1601" i="25"/>
  <c r="E1601" i="25" s="1"/>
  <c r="H1602" i="25" s="1"/>
  <c r="G1602" i="25" s="1"/>
  <c r="I1600" i="25"/>
  <c r="D1602" i="25" l="1"/>
  <c r="C1602" i="25" s="1"/>
  <c r="F1602" i="25"/>
  <c r="E1602" i="25" s="1"/>
  <c r="H1603" i="25" s="1"/>
  <c r="G1603" i="25" s="1"/>
  <c r="I1601" i="25"/>
  <c r="D1603" i="25" l="1"/>
  <c r="C1603" i="25" s="1"/>
  <c r="I1602" i="25"/>
  <c r="F1603" i="25"/>
  <c r="E1603" i="25" s="1"/>
  <c r="H1604" i="25" s="1"/>
  <c r="G1604" i="25" s="1"/>
  <c r="I1603" i="25" l="1"/>
  <c r="D1604" i="25"/>
  <c r="C1604" i="25" s="1"/>
  <c r="F1604" i="25"/>
  <c r="E1604" i="25" s="1"/>
  <c r="H1605" i="25" s="1"/>
  <c r="G1605" i="25" s="1"/>
  <c r="I1604" i="25" l="1"/>
  <c r="D1605" i="25"/>
  <c r="C1605" i="25" s="1"/>
  <c r="F1605" i="25"/>
  <c r="E1605" i="25" s="1"/>
  <c r="H1606" i="25" s="1"/>
  <c r="G1606" i="25" s="1"/>
  <c r="I1605" i="25" l="1"/>
  <c r="D1606" i="25"/>
  <c r="C1606" i="25" s="1"/>
  <c r="F1606" i="25"/>
  <c r="E1606" i="25" s="1"/>
  <c r="H1607" i="25" s="1"/>
  <c r="G1607" i="25" s="1"/>
  <c r="I1606" i="25" l="1"/>
  <c r="D1607" i="25"/>
  <c r="C1607" i="25" s="1"/>
  <c r="F1607" i="25"/>
  <c r="E1607" i="25" s="1"/>
  <c r="H1608" i="25" s="1"/>
  <c r="G1608" i="25" s="1"/>
  <c r="D1608" i="25" l="1"/>
  <c r="C1608" i="25" s="1"/>
  <c r="I1607" i="25"/>
  <c r="F1608" i="25"/>
  <c r="E1608" i="25" s="1"/>
  <c r="H1609" i="25" s="1"/>
  <c r="G1609" i="25" s="1"/>
  <c r="I1608" i="25" l="1"/>
  <c r="D1609" i="25"/>
  <c r="C1609" i="25" s="1"/>
  <c r="F1609" i="25"/>
  <c r="E1609" i="25" s="1"/>
  <c r="H1610" i="25" s="1"/>
  <c r="G1610" i="25" s="1"/>
  <c r="I1609" i="25" l="1"/>
  <c r="D1610" i="25"/>
  <c r="C1610" i="25" s="1"/>
  <c r="F1610" i="25"/>
  <c r="E1610" i="25" s="1"/>
  <c r="H1611" i="25" s="1"/>
  <c r="G1611" i="25" s="1"/>
  <c r="I1610" i="25" l="1"/>
  <c r="D1611" i="25"/>
  <c r="C1611" i="25" s="1"/>
  <c r="F1611" i="25"/>
  <c r="E1611" i="25" s="1"/>
  <c r="H1612" i="25" s="1"/>
  <c r="G1612" i="25" s="1"/>
  <c r="D1612" i="25" l="1"/>
  <c r="C1612" i="25" s="1"/>
  <c r="I1611" i="25"/>
  <c r="F1612" i="25"/>
  <c r="E1612" i="25" s="1"/>
  <c r="H1613" i="25" s="1"/>
  <c r="G1613" i="25" s="1"/>
  <c r="I1612" i="25" l="1"/>
  <c r="D1613" i="25"/>
  <c r="C1613" i="25" s="1"/>
  <c r="F1613" i="25"/>
  <c r="E1613" i="25" s="1"/>
  <c r="H1614" i="25" s="1"/>
  <c r="G1614" i="25" s="1"/>
  <c r="D1614" i="25" l="1"/>
  <c r="C1614" i="25" s="1"/>
  <c r="F1614" i="25"/>
  <c r="E1614" i="25" s="1"/>
  <c r="H1615" i="25" s="1"/>
  <c r="G1615" i="25" s="1"/>
  <c r="I1613" i="25"/>
  <c r="I1614" i="25" l="1"/>
  <c r="D1615" i="25"/>
  <c r="C1615" i="25" s="1"/>
  <c r="F1615" i="25"/>
  <c r="E1615" i="25" s="1"/>
  <c r="H1616" i="25" s="1"/>
  <c r="G1616" i="25" s="1"/>
  <c r="I1615" i="25" l="1"/>
  <c r="D1616" i="25"/>
  <c r="C1616" i="25" s="1"/>
  <c r="F1616" i="25"/>
  <c r="E1616" i="25" s="1"/>
  <c r="H1617" i="25" s="1"/>
  <c r="G1617" i="25" s="1"/>
  <c r="I1616" i="25" l="1"/>
  <c r="D1617" i="25"/>
  <c r="C1617" i="25" s="1"/>
  <c r="F1617" i="25"/>
  <c r="E1617" i="25" s="1"/>
  <c r="H1618" i="25" s="1"/>
  <c r="G1618" i="25" s="1"/>
  <c r="I1617" i="25" l="1"/>
  <c r="D1618" i="25"/>
  <c r="C1618" i="25" s="1"/>
  <c r="F1618" i="25"/>
  <c r="E1618" i="25" s="1"/>
  <c r="H1619" i="25" s="1"/>
  <c r="G1619" i="25" s="1"/>
  <c r="I1618" i="25" l="1"/>
  <c r="D1619" i="25"/>
  <c r="C1619" i="25" s="1"/>
  <c r="F1619" i="25"/>
  <c r="E1619" i="25" s="1"/>
  <c r="H1620" i="25" s="1"/>
  <c r="G1620" i="25" s="1"/>
  <c r="D1620" i="25" l="1"/>
  <c r="C1620" i="25" s="1"/>
  <c r="I1619" i="25"/>
  <c r="F1620" i="25"/>
  <c r="E1620" i="25" s="1"/>
  <c r="H1621" i="25" s="1"/>
  <c r="G1621" i="25" s="1"/>
  <c r="I1620" i="25" l="1"/>
  <c r="D1621" i="25"/>
  <c r="C1621" i="25" s="1"/>
  <c r="F1621" i="25"/>
  <c r="E1621" i="25" s="1"/>
  <c r="H1622" i="25" s="1"/>
  <c r="G1622" i="25" s="1"/>
  <c r="D1622" i="25" l="1"/>
  <c r="C1622" i="25" s="1"/>
  <c r="I1621" i="25"/>
  <c r="F1622" i="25"/>
  <c r="E1622" i="25" s="1"/>
  <c r="H1623" i="25" s="1"/>
  <c r="G1623" i="25" s="1"/>
  <c r="D1623" i="25" l="1"/>
  <c r="C1623" i="25" s="1"/>
  <c r="I1622" i="25"/>
  <c r="F1623" i="25"/>
  <c r="E1623" i="25" s="1"/>
  <c r="H1624" i="25" s="1"/>
  <c r="G1624" i="25" s="1"/>
  <c r="I1623" i="25" l="1"/>
  <c r="D1624" i="25"/>
  <c r="C1624" i="25" s="1"/>
  <c r="F1624" i="25"/>
  <c r="E1624" i="25" s="1"/>
  <c r="H1625" i="25" s="1"/>
  <c r="G1625" i="25" s="1"/>
  <c r="D1625" i="25" l="1"/>
  <c r="C1625" i="25" s="1"/>
  <c r="I1624" i="25"/>
  <c r="F1625" i="25"/>
  <c r="E1625" i="25" s="1"/>
  <c r="H1626" i="25" s="1"/>
  <c r="G1626" i="25" s="1"/>
  <c r="I1625" i="25" l="1"/>
  <c r="D1626" i="25"/>
  <c r="C1626" i="25" s="1"/>
  <c r="F1626" i="25"/>
  <c r="E1626" i="25" s="1"/>
  <c r="H1627" i="25" s="1"/>
  <c r="G1627" i="25" s="1"/>
  <c r="I1626" i="25" l="1"/>
  <c r="D1627" i="25"/>
  <c r="C1627" i="25" s="1"/>
  <c r="F1627" i="25"/>
  <c r="E1627" i="25" s="1"/>
  <c r="H1628" i="25" s="1"/>
  <c r="G1628" i="25" s="1"/>
  <c r="I1627" i="25" l="1"/>
  <c r="D1628" i="25"/>
  <c r="C1628" i="25" s="1"/>
  <c r="F1628" i="25"/>
  <c r="E1628" i="25" s="1"/>
  <c r="H1629" i="25" s="1"/>
  <c r="G1629" i="25" s="1"/>
  <c r="I1628" i="25" l="1"/>
  <c r="D1629" i="25"/>
  <c r="C1629" i="25" s="1"/>
  <c r="F1629" i="25"/>
  <c r="E1629" i="25" s="1"/>
  <c r="H1630" i="25" s="1"/>
  <c r="G1630" i="25" s="1"/>
  <c r="I1629" i="25" l="1"/>
  <c r="D1630" i="25"/>
  <c r="C1630" i="25" s="1"/>
  <c r="F1630" i="25"/>
  <c r="E1630" i="25" s="1"/>
  <c r="H1631" i="25" s="1"/>
  <c r="G1631" i="25" s="1"/>
  <c r="F1631" i="25" l="1"/>
  <c r="E1631" i="25" s="1"/>
  <c r="H1632" i="25" s="1"/>
  <c r="G1632" i="25" s="1"/>
  <c r="I1630" i="25"/>
  <c r="D1631" i="25"/>
  <c r="C1631" i="25" s="1"/>
  <c r="F1632" i="25" l="1"/>
  <c r="E1632" i="25" s="1"/>
  <c r="H1633" i="25" s="1"/>
  <c r="G1633" i="25" s="1"/>
  <c r="I1631" i="25"/>
  <c r="D1632" i="25"/>
  <c r="C1632" i="25" s="1"/>
  <c r="D1633" i="25" l="1"/>
  <c r="C1633" i="25" s="1"/>
  <c r="F1633" i="25"/>
  <c r="E1633" i="25" s="1"/>
  <c r="H1634" i="25" s="1"/>
  <c r="G1634" i="25" s="1"/>
  <c r="I1632" i="25"/>
  <c r="F1634" i="25" l="1"/>
  <c r="E1634" i="25" s="1"/>
  <c r="H1635" i="25" s="1"/>
  <c r="G1635" i="25" s="1"/>
  <c r="I1633" i="25"/>
  <c r="D1634" i="25"/>
  <c r="C1634" i="25" s="1"/>
  <c r="F1635" i="25" l="1"/>
  <c r="E1635" i="25" s="1"/>
  <c r="H1636" i="25" s="1"/>
  <c r="G1636" i="25" s="1"/>
  <c r="I1634" i="25"/>
  <c r="D1635" i="25"/>
  <c r="C1635" i="25" s="1"/>
  <c r="D1636" i="25" l="1"/>
  <c r="C1636" i="25" s="1"/>
  <c r="F1636" i="25"/>
  <c r="E1636" i="25" s="1"/>
  <c r="H1637" i="25" s="1"/>
  <c r="G1637" i="25" s="1"/>
  <c r="I1635" i="25"/>
  <c r="F1637" i="25" l="1"/>
  <c r="E1637" i="25" s="1"/>
  <c r="H1638" i="25" s="1"/>
  <c r="G1638" i="25" s="1"/>
  <c r="I1636" i="25"/>
  <c r="D1637" i="25"/>
  <c r="C1637" i="25" s="1"/>
  <c r="D1638" i="25" l="1"/>
  <c r="C1638" i="25" s="1"/>
  <c r="F1638" i="25"/>
  <c r="E1638" i="25" s="1"/>
  <c r="H1639" i="25" s="1"/>
  <c r="G1639" i="25" s="1"/>
  <c r="I1637" i="25"/>
  <c r="F1639" i="25" l="1"/>
  <c r="E1639" i="25" s="1"/>
  <c r="H1640" i="25" s="1"/>
  <c r="G1640" i="25" s="1"/>
  <c r="I1638" i="25"/>
  <c r="D1639" i="25"/>
  <c r="C1639" i="25" s="1"/>
  <c r="I1639" i="25" l="1"/>
  <c r="D1640" i="25"/>
  <c r="C1640" i="25" s="1"/>
  <c r="F1640" i="25"/>
  <c r="E1640" i="25" s="1"/>
  <c r="H1641" i="25" s="1"/>
  <c r="G1641" i="25" s="1"/>
  <c r="F1641" i="25" l="1"/>
  <c r="E1641" i="25" s="1"/>
  <c r="H1642" i="25" s="1"/>
  <c r="G1642" i="25" s="1"/>
  <c r="I1640" i="25"/>
  <c r="D1641" i="25"/>
  <c r="C1641" i="25" s="1"/>
  <c r="F1642" i="25" l="1"/>
  <c r="E1642" i="25" s="1"/>
  <c r="H1643" i="25" s="1"/>
  <c r="G1643" i="25" s="1"/>
  <c r="I1641" i="25"/>
  <c r="D1642" i="25"/>
  <c r="C1642" i="25" s="1"/>
  <c r="D1643" i="25" l="1"/>
  <c r="C1643" i="25" s="1"/>
  <c r="F1643" i="25"/>
  <c r="E1643" i="25" s="1"/>
  <c r="H1644" i="25" s="1"/>
  <c r="G1644" i="25" s="1"/>
  <c r="I1642" i="25"/>
  <c r="I1643" i="25" l="1"/>
  <c r="D1644" i="25"/>
  <c r="C1644" i="25" s="1"/>
  <c r="F1644" i="25"/>
  <c r="E1644" i="25" s="1"/>
  <c r="H1645" i="25" s="1"/>
  <c r="G1645" i="25" s="1"/>
  <c r="D1645" i="25" l="1"/>
  <c r="C1645" i="25" s="1"/>
  <c r="I1644" i="25"/>
  <c r="F1645" i="25"/>
  <c r="E1645" i="25" s="1"/>
  <c r="H1646" i="25" s="1"/>
  <c r="G1646" i="25" s="1"/>
  <c r="F1646" i="25" l="1"/>
  <c r="E1646" i="25" s="1"/>
  <c r="H1647" i="25" s="1"/>
  <c r="G1647" i="25" s="1"/>
  <c r="I1645" i="25"/>
  <c r="D1646" i="25"/>
  <c r="C1646" i="25" s="1"/>
  <c r="I1646" i="25" l="1"/>
  <c r="D1647" i="25"/>
  <c r="C1647" i="25" s="1"/>
  <c r="F1647" i="25"/>
  <c r="E1647" i="25" s="1"/>
  <c r="H1648" i="25" s="1"/>
  <c r="G1648" i="25" s="1"/>
  <c r="F1648" i="25" l="1"/>
  <c r="E1648" i="25" s="1"/>
  <c r="H1649" i="25" s="1"/>
  <c r="G1649" i="25" s="1"/>
  <c r="I1647" i="25"/>
  <c r="D1648" i="25"/>
  <c r="C1648" i="25" s="1"/>
  <c r="I1648" i="25" l="1"/>
  <c r="D1649" i="25"/>
  <c r="C1649" i="25" s="1"/>
  <c r="F1649" i="25"/>
  <c r="E1649" i="25" s="1"/>
  <c r="H1650" i="25" s="1"/>
  <c r="G1650" i="25" s="1"/>
  <c r="F1650" i="25" l="1"/>
  <c r="E1650" i="25" s="1"/>
  <c r="H1651" i="25" s="1"/>
  <c r="G1651" i="25" s="1"/>
  <c r="I1649" i="25"/>
  <c r="D1650" i="25"/>
  <c r="C1650" i="25" s="1"/>
  <c r="F1651" i="25" l="1"/>
  <c r="E1651" i="25" s="1"/>
  <c r="H1652" i="25" s="1"/>
  <c r="G1652" i="25" s="1"/>
  <c r="I1650" i="25"/>
  <c r="D1651" i="25"/>
  <c r="C1651" i="25" s="1"/>
  <c r="F1652" i="25" l="1"/>
  <c r="E1652" i="25" s="1"/>
  <c r="H1653" i="25" s="1"/>
  <c r="G1653" i="25" s="1"/>
  <c r="I1651" i="25"/>
  <c r="D1652" i="25"/>
  <c r="C1652" i="25" s="1"/>
  <c r="F1653" i="25" l="1"/>
  <c r="E1653" i="25" s="1"/>
  <c r="H1654" i="25" s="1"/>
  <c r="G1654" i="25" s="1"/>
  <c r="I1652" i="25"/>
  <c r="D1653" i="25"/>
  <c r="C1653" i="25" s="1"/>
  <c r="I1653" i="25" l="1"/>
  <c r="D1654" i="25"/>
  <c r="C1654" i="25" s="1"/>
  <c r="F1654" i="25"/>
  <c r="E1654" i="25" s="1"/>
  <c r="H1655" i="25" s="1"/>
  <c r="G1655" i="25" s="1"/>
  <c r="F1655" i="25" l="1"/>
  <c r="E1655" i="25" s="1"/>
  <c r="H1656" i="25" s="1"/>
  <c r="G1656" i="25" s="1"/>
  <c r="I1654" i="25"/>
  <c r="D1655" i="25"/>
  <c r="C1655" i="25" s="1"/>
  <c r="F1656" i="25" l="1"/>
  <c r="E1656" i="25" s="1"/>
  <c r="H1657" i="25" s="1"/>
  <c r="G1657" i="25" s="1"/>
  <c r="I1655" i="25"/>
  <c r="D1656" i="25"/>
  <c r="C1656" i="25" s="1"/>
  <c r="F1657" i="25" l="1"/>
  <c r="E1657" i="25" s="1"/>
  <c r="H1658" i="25" s="1"/>
  <c r="G1658" i="25" s="1"/>
  <c r="I1656" i="25"/>
  <c r="D1657" i="25"/>
  <c r="C1657" i="25" s="1"/>
  <c r="I1657" i="25" l="1"/>
  <c r="D1658" i="25"/>
  <c r="C1658" i="25" s="1"/>
  <c r="F1658" i="25"/>
  <c r="E1658" i="25" s="1"/>
  <c r="H1659" i="25" s="1"/>
  <c r="G1659" i="25" s="1"/>
  <c r="F1659" i="25" l="1"/>
  <c r="E1659" i="25" s="1"/>
  <c r="H1660" i="25" s="1"/>
  <c r="G1660" i="25" s="1"/>
  <c r="I1658" i="25"/>
  <c r="D1659" i="25"/>
  <c r="C1659" i="25" s="1"/>
  <c r="F1660" i="25" l="1"/>
  <c r="E1660" i="25" s="1"/>
  <c r="H1661" i="25" s="1"/>
  <c r="G1661" i="25" s="1"/>
  <c r="I1659" i="25"/>
  <c r="D1660" i="25"/>
  <c r="C1660" i="25" s="1"/>
  <c r="F1661" i="25" l="1"/>
  <c r="E1661" i="25" s="1"/>
  <c r="H1662" i="25" s="1"/>
  <c r="G1662" i="25" s="1"/>
  <c r="I1660" i="25"/>
  <c r="D1661" i="25"/>
  <c r="C1661" i="25" s="1"/>
  <c r="F1662" i="25" l="1"/>
  <c r="E1662" i="25" s="1"/>
  <c r="H1663" i="25" s="1"/>
  <c r="G1663" i="25" s="1"/>
  <c r="I1661" i="25"/>
  <c r="D1662" i="25"/>
  <c r="C1662" i="25" s="1"/>
  <c r="F1663" i="25" l="1"/>
  <c r="E1663" i="25" s="1"/>
  <c r="H1664" i="25" s="1"/>
  <c r="G1664" i="25" s="1"/>
  <c r="I1662" i="25"/>
  <c r="D1663" i="25"/>
  <c r="C1663" i="25" s="1"/>
  <c r="F1664" i="25" l="1"/>
  <c r="E1664" i="25" s="1"/>
  <c r="H1665" i="25" s="1"/>
  <c r="G1665" i="25" s="1"/>
  <c r="I1663" i="25"/>
  <c r="D1664" i="25"/>
  <c r="C1664" i="25" s="1"/>
  <c r="F1665" i="25" l="1"/>
  <c r="E1665" i="25" s="1"/>
  <c r="H1666" i="25" s="1"/>
  <c r="G1666" i="25" s="1"/>
  <c r="I1664" i="25"/>
  <c r="D1665" i="25"/>
  <c r="C1665" i="25" s="1"/>
  <c r="I1665" i="25" l="1"/>
  <c r="D1666" i="25"/>
  <c r="C1666" i="25" s="1"/>
  <c r="F1666" i="25"/>
  <c r="E1666" i="25" s="1"/>
  <c r="H1667" i="25" s="1"/>
  <c r="G1667" i="25" s="1"/>
  <c r="I1666" i="25" l="1"/>
  <c r="D1667" i="25"/>
  <c r="C1667" i="25" s="1"/>
  <c r="F1667" i="25"/>
  <c r="E1667" i="25" s="1"/>
  <c r="H1668" i="25" s="1"/>
  <c r="G1668" i="25" s="1"/>
  <c r="I1667" i="25" l="1"/>
  <c r="D1668" i="25"/>
  <c r="C1668" i="25" s="1"/>
  <c r="F1668" i="25"/>
  <c r="E1668" i="25" s="1"/>
  <c r="H1669" i="25" s="1"/>
  <c r="G1669" i="25" s="1"/>
  <c r="I1668" i="25" l="1"/>
  <c r="D1669" i="25"/>
  <c r="C1669" i="25" s="1"/>
  <c r="F1669" i="25"/>
  <c r="E1669" i="25" s="1"/>
  <c r="H1670" i="25" s="1"/>
  <c r="G1670" i="25" s="1"/>
  <c r="F1670" i="25" l="1"/>
  <c r="E1670" i="25" s="1"/>
  <c r="H1671" i="25" s="1"/>
  <c r="G1671" i="25" s="1"/>
  <c r="D1670" i="25"/>
  <c r="C1670" i="25" s="1"/>
  <c r="I1669" i="25"/>
  <c r="D1671" i="25" l="1"/>
  <c r="C1671" i="25" s="1"/>
  <c r="I1670" i="25"/>
  <c r="F1671" i="25"/>
  <c r="E1671" i="25" s="1"/>
  <c r="H1672" i="25" s="1"/>
  <c r="G1672" i="25" s="1"/>
  <c r="F1672" i="25" l="1"/>
  <c r="E1672" i="25" s="1"/>
  <c r="H1673" i="25" s="1"/>
  <c r="G1673" i="25" s="1"/>
  <c r="D1672" i="25"/>
  <c r="C1672" i="25" s="1"/>
  <c r="I1671" i="25"/>
  <c r="F1673" i="25" l="1"/>
  <c r="E1673" i="25" s="1"/>
  <c r="H1674" i="25" s="1"/>
  <c r="G1674" i="25" s="1"/>
  <c r="D1673" i="25"/>
  <c r="C1673" i="25" s="1"/>
  <c r="I1672" i="25"/>
  <c r="F1674" i="25" l="1"/>
  <c r="E1674" i="25" s="1"/>
  <c r="H1675" i="25" s="1"/>
  <c r="G1675" i="25" s="1"/>
  <c r="D1674" i="25"/>
  <c r="C1674" i="25" s="1"/>
  <c r="I1673" i="25"/>
  <c r="F1675" i="25" l="1"/>
  <c r="E1675" i="25" s="1"/>
  <c r="H1676" i="25" s="1"/>
  <c r="G1676" i="25" s="1"/>
  <c r="D1675" i="25"/>
  <c r="C1675" i="25" s="1"/>
  <c r="I1674" i="25"/>
  <c r="I1675" i="25" l="1"/>
  <c r="F1676" i="25"/>
  <c r="E1676" i="25" s="1"/>
  <c r="H1677" i="25" s="1"/>
  <c r="G1677" i="25" s="1"/>
  <c r="D1676" i="25"/>
  <c r="C1676" i="25" s="1"/>
  <c r="F1677" i="25" l="1"/>
  <c r="E1677" i="25" s="1"/>
  <c r="H1678" i="25" s="1"/>
  <c r="G1678" i="25" s="1"/>
  <c r="D1677" i="25"/>
  <c r="C1677" i="25" s="1"/>
  <c r="I1676" i="25"/>
  <c r="F1678" i="25" l="1"/>
  <c r="E1678" i="25" s="1"/>
  <c r="H1679" i="25" s="1"/>
  <c r="G1679" i="25" s="1"/>
  <c r="D1678" i="25"/>
  <c r="C1678" i="25" s="1"/>
  <c r="I1677" i="25"/>
  <c r="F1679" i="25" l="1"/>
  <c r="E1679" i="25" s="1"/>
  <c r="H1680" i="25" s="1"/>
  <c r="G1680" i="25" s="1"/>
  <c r="D1679" i="25"/>
  <c r="C1679" i="25" s="1"/>
  <c r="I1678" i="25"/>
  <c r="D1680" i="25" l="1"/>
  <c r="C1680" i="25" s="1"/>
  <c r="I1679" i="25"/>
  <c r="F1680" i="25"/>
  <c r="E1680" i="25" s="1"/>
  <c r="H1681" i="25" s="1"/>
  <c r="G1681" i="25" s="1"/>
  <c r="F1681" i="25" l="1"/>
  <c r="E1681" i="25" s="1"/>
  <c r="H1682" i="25" s="1"/>
  <c r="G1682" i="25" s="1"/>
  <c r="D1681" i="25"/>
  <c r="C1681" i="25" s="1"/>
  <c r="I1680" i="25"/>
  <c r="I1681" i="25" l="1"/>
  <c r="F1682" i="25"/>
  <c r="E1682" i="25" s="1"/>
  <c r="H1683" i="25" s="1"/>
  <c r="G1683" i="25" s="1"/>
  <c r="D1682" i="25"/>
  <c r="C1682" i="25" s="1"/>
  <c r="F1683" i="25" l="1"/>
  <c r="E1683" i="25" s="1"/>
  <c r="H1684" i="25" s="1"/>
  <c r="G1684" i="25" s="1"/>
  <c r="D1683" i="25"/>
  <c r="C1683" i="25" s="1"/>
  <c r="I1682" i="25"/>
  <c r="F1684" i="25" l="1"/>
  <c r="E1684" i="25" s="1"/>
  <c r="H1685" i="25" s="1"/>
  <c r="G1685" i="25" s="1"/>
  <c r="D1684" i="25"/>
  <c r="C1684" i="25" s="1"/>
  <c r="I1683" i="25"/>
  <c r="F1685" i="25" l="1"/>
  <c r="E1685" i="25" s="1"/>
  <c r="H1686" i="25" s="1"/>
  <c r="G1686" i="25" s="1"/>
  <c r="D1685" i="25"/>
  <c r="C1685" i="25" s="1"/>
  <c r="I1684" i="25"/>
  <c r="F1686" i="25" l="1"/>
  <c r="E1686" i="25" s="1"/>
  <c r="H1687" i="25" s="1"/>
  <c r="G1687" i="25" s="1"/>
  <c r="D1686" i="25"/>
  <c r="C1686" i="25" s="1"/>
  <c r="I1685" i="25"/>
  <c r="F1687" i="25" l="1"/>
  <c r="E1687" i="25" s="1"/>
  <c r="H1688" i="25" s="1"/>
  <c r="G1688" i="25" s="1"/>
  <c r="D1687" i="25"/>
  <c r="C1687" i="25" s="1"/>
  <c r="I1686" i="25"/>
  <c r="D1688" i="25" l="1"/>
  <c r="C1688" i="25" s="1"/>
  <c r="I1687" i="25"/>
  <c r="F1688" i="25"/>
  <c r="E1688" i="25" s="1"/>
  <c r="H1689" i="25" s="1"/>
  <c r="G1689" i="25" s="1"/>
  <c r="F1689" i="25" l="1"/>
  <c r="E1689" i="25" s="1"/>
  <c r="H1690" i="25" s="1"/>
  <c r="G1690" i="25" s="1"/>
  <c r="D1689" i="25"/>
  <c r="C1689" i="25" s="1"/>
  <c r="I1688" i="25"/>
  <c r="I1689" i="25" l="1"/>
  <c r="D1690" i="25"/>
  <c r="C1690" i="25" s="1"/>
  <c r="F1690" i="25"/>
  <c r="E1690" i="25" s="1"/>
  <c r="H1691" i="25" s="1"/>
  <c r="G1691" i="25" s="1"/>
  <c r="F1691" i="25" l="1"/>
  <c r="E1691" i="25" s="1"/>
  <c r="H1692" i="25" s="1"/>
  <c r="G1692" i="25" s="1"/>
  <c r="D1691" i="25"/>
  <c r="C1691" i="25" s="1"/>
  <c r="I1690" i="25"/>
  <c r="F1692" i="25" l="1"/>
  <c r="E1692" i="25" s="1"/>
  <c r="H1693" i="25" s="1"/>
  <c r="G1693" i="25" s="1"/>
  <c r="D1692" i="25"/>
  <c r="C1692" i="25" s="1"/>
  <c r="I1691" i="25"/>
  <c r="F1693" i="25" l="1"/>
  <c r="E1693" i="25" s="1"/>
  <c r="H1694" i="25" s="1"/>
  <c r="G1694" i="25" s="1"/>
  <c r="D1693" i="25"/>
  <c r="C1693" i="25" s="1"/>
  <c r="I1692" i="25"/>
  <c r="I1693" i="25" l="1"/>
  <c r="F1694" i="25"/>
  <c r="E1694" i="25" s="1"/>
  <c r="H1695" i="25" s="1"/>
  <c r="G1695" i="25" s="1"/>
  <c r="D1694" i="25"/>
  <c r="C1694" i="25" s="1"/>
  <c r="F1695" i="25" l="1"/>
  <c r="E1695" i="25" s="1"/>
  <c r="H1696" i="25" s="1"/>
  <c r="G1696" i="25" s="1"/>
  <c r="D1695" i="25"/>
  <c r="C1695" i="25" s="1"/>
  <c r="I1694" i="25"/>
  <c r="F1696" i="25" l="1"/>
  <c r="E1696" i="25" s="1"/>
  <c r="H1697" i="25" s="1"/>
  <c r="G1697" i="25" s="1"/>
  <c r="D1696" i="25"/>
  <c r="C1696" i="25" s="1"/>
  <c r="I1695" i="25"/>
  <c r="F1697" i="25" l="1"/>
  <c r="E1697" i="25" s="1"/>
  <c r="H1698" i="25" s="1"/>
  <c r="G1698" i="25" s="1"/>
  <c r="D1697" i="25"/>
  <c r="C1697" i="25" s="1"/>
  <c r="I1696" i="25"/>
  <c r="F1698" i="25" l="1"/>
  <c r="E1698" i="25" s="1"/>
  <c r="D1698" i="25"/>
  <c r="C1698" i="25" s="1"/>
  <c r="I1697" i="25"/>
  <c r="F1699" i="25" l="1"/>
  <c r="E1699" i="25" s="1"/>
  <c r="D1699" i="25"/>
  <c r="C1699" i="25" s="1"/>
  <c r="I1698" i="25"/>
  <c r="H1699" i="25"/>
  <c r="G1699" i="25" s="1"/>
  <c r="H1700" i="25" l="1"/>
  <c r="G1700" i="25" s="1"/>
  <c r="D1700" i="25"/>
  <c r="C1700" i="25" s="1"/>
  <c r="I1699" i="25"/>
  <c r="F1700" i="25"/>
  <c r="E1700" i="25" s="1"/>
  <c r="H1701" i="25" s="1"/>
  <c r="G1701" i="25" s="1"/>
  <c r="F1701" i="25" l="1"/>
  <c r="E1701" i="25" s="1"/>
  <c r="H1702" i="25" s="1"/>
  <c r="G1702" i="25" s="1"/>
  <c r="D1701" i="25"/>
  <c r="C1701" i="25" s="1"/>
  <c r="I1700" i="25"/>
  <c r="F1702" i="25" l="1"/>
  <c r="E1702" i="25" s="1"/>
  <c r="H1703" i="25" s="1"/>
  <c r="G1703" i="25" s="1"/>
  <c r="I1701" i="25"/>
  <c r="D1702" i="25"/>
  <c r="C1702" i="25" s="1"/>
  <c r="F1703" i="25" l="1"/>
  <c r="E1703" i="25" s="1"/>
  <c r="D1703" i="25"/>
  <c r="C1703" i="25" s="1"/>
  <c r="I1702" i="25"/>
  <c r="H1704" i="25" l="1"/>
  <c r="G1704" i="25" s="1"/>
  <c r="F1704" i="25"/>
  <c r="E1704" i="25" s="1"/>
  <c r="D1704" i="25"/>
  <c r="C1704" i="25" s="1"/>
  <c r="I1703" i="25"/>
  <c r="H1705" i="25" l="1"/>
  <c r="G1705" i="25" s="1"/>
  <c r="F1705" i="25"/>
  <c r="E1705" i="25" s="1"/>
  <c r="D1705" i="25"/>
  <c r="C1705" i="25" s="1"/>
  <c r="I1704" i="25"/>
  <c r="H1706" i="25" l="1"/>
  <c r="G1706" i="25" s="1"/>
  <c r="F1706" i="25"/>
  <c r="E1706" i="25" s="1"/>
  <c r="D1706" i="25"/>
  <c r="C1706" i="25" s="1"/>
  <c r="I1705" i="25"/>
  <c r="H1707" i="25" l="1"/>
  <c r="G1707" i="25" s="1"/>
  <c r="I1706" i="25"/>
  <c r="F1707" i="25"/>
  <c r="E1707" i="25" s="1"/>
  <c r="H1708" i="25" s="1"/>
  <c r="G1708" i="25" s="1"/>
  <c r="D1707" i="25"/>
  <c r="C1707" i="25" s="1"/>
  <c r="D1708" i="25" l="1"/>
  <c r="C1708" i="25" s="1"/>
  <c r="I1707" i="25"/>
  <c r="F1708" i="25"/>
  <c r="E1708" i="25" s="1"/>
  <c r="H1709" i="25" s="1"/>
  <c r="G1709" i="25" s="1"/>
  <c r="F1709" i="25" l="1"/>
  <c r="E1709" i="25" s="1"/>
  <c r="H1710" i="25" s="1"/>
  <c r="G1710" i="25" s="1"/>
  <c r="D1709" i="25"/>
  <c r="C1709" i="25" s="1"/>
  <c r="I1708" i="25"/>
  <c r="F1710" i="25" l="1"/>
  <c r="E1710" i="25" s="1"/>
  <c r="H1711" i="25" s="1"/>
  <c r="G1711" i="25" s="1"/>
  <c r="D1710" i="25"/>
  <c r="C1710" i="25" s="1"/>
  <c r="I1709" i="25"/>
  <c r="F1711" i="25" l="1"/>
  <c r="E1711" i="25" s="1"/>
  <c r="H1712" i="25" s="1"/>
  <c r="G1712" i="25" s="1"/>
  <c r="D1711" i="25"/>
  <c r="C1711" i="25" s="1"/>
  <c r="I1710" i="25"/>
  <c r="I1711" i="25" l="1"/>
  <c r="D1712" i="25"/>
  <c r="C1712" i="25" s="1"/>
  <c r="F1712" i="25"/>
  <c r="E1712" i="25" s="1"/>
  <c r="H1713" i="25" s="1"/>
  <c r="G1713" i="25" s="1"/>
  <c r="I1712" i="25" l="1"/>
  <c r="D1713" i="25"/>
  <c r="C1713" i="25" s="1"/>
  <c r="F1713" i="25"/>
  <c r="E1713" i="25" s="1"/>
  <c r="H1714" i="25" s="1"/>
  <c r="G1714" i="25" s="1"/>
  <c r="I1713" i="25" l="1"/>
  <c r="D1714" i="25"/>
  <c r="C1714" i="25" s="1"/>
  <c r="F1714" i="25"/>
  <c r="E1714" i="25" s="1"/>
  <c r="H1715" i="25" s="1"/>
  <c r="G1715" i="25" s="1"/>
  <c r="I1714" i="25" l="1"/>
  <c r="D1715" i="25"/>
  <c r="C1715" i="25" s="1"/>
  <c r="F1715" i="25"/>
  <c r="E1715" i="25" s="1"/>
  <c r="H1716" i="25" s="1"/>
  <c r="G1716" i="25" s="1"/>
  <c r="I1715" i="25" l="1"/>
  <c r="D1716" i="25"/>
  <c r="C1716" i="25" s="1"/>
  <c r="F1716" i="25"/>
  <c r="E1716" i="25" s="1"/>
  <c r="H1717" i="25" s="1"/>
  <c r="G1717" i="25" s="1"/>
  <c r="I1716" i="25" l="1"/>
  <c r="D1717" i="25"/>
  <c r="C1717" i="25" s="1"/>
  <c r="F1717" i="25"/>
  <c r="E1717" i="25" s="1"/>
  <c r="H1718" i="25" s="1"/>
  <c r="G1718" i="25" s="1"/>
  <c r="I1717" i="25" l="1"/>
  <c r="D1718" i="25"/>
  <c r="C1718" i="25" s="1"/>
  <c r="F1718" i="25"/>
  <c r="E1718" i="25" s="1"/>
  <c r="H1719" i="25" s="1"/>
  <c r="G1719" i="25" s="1"/>
  <c r="I1718" i="25" l="1"/>
  <c r="D1719" i="25"/>
  <c r="C1719" i="25" s="1"/>
  <c r="F1719" i="25"/>
  <c r="E1719" i="25" s="1"/>
  <c r="H1720" i="25" s="1"/>
  <c r="G1720" i="25" s="1"/>
  <c r="I1719" i="25" l="1"/>
  <c r="D1720" i="25"/>
  <c r="C1720" i="25" s="1"/>
  <c r="F1720" i="25"/>
  <c r="E1720" i="25" s="1"/>
  <c r="H1721" i="25" s="1"/>
  <c r="G1721" i="25" s="1"/>
  <c r="I1720" i="25" l="1"/>
  <c r="D1721" i="25"/>
  <c r="C1721" i="25" s="1"/>
  <c r="F1721" i="25"/>
  <c r="E1721" i="25" s="1"/>
  <c r="H1722" i="25" s="1"/>
  <c r="G1722" i="25" s="1"/>
  <c r="F1722" i="25" l="1"/>
  <c r="E1722" i="25" s="1"/>
  <c r="H1723" i="25" s="1"/>
  <c r="G1723" i="25" s="1"/>
  <c r="I1721" i="25"/>
  <c r="D1722" i="25"/>
  <c r="C1722" i="25" s="1"/>
  <c r="D1723" i="25" l="1"/>
  <c r="C1723" i="25" s="1"/>
  <c r="I1722" i="25"/>
  <c r="F1723" i="25"/>
  <c r="E1723" i="25" s="1"/>
  <c r="H1724" i="25" s="1"/>
  <c r="G1724" i="25" s="1"/>
  <c r="I1723" i="25" l="1"/>
  <c r="D1724" i="25"/>
  <c r="C1724" i="25" s="1"/>
  <c r="F1724" i="25"/>
  <c r="E1724" i="25" s="1"/>
  <c r="H1725" i="25" s="1"/>
  <c r="G1725" i="25" s="1"/>
  <c r="D1725" i="25" l="1"/>
  <c r="C1725" i="25" s="1"/>
  <c r="F1725" i="25"/>
  <c r="E1725" i="25" s="1"/>
  <c r="H1726" i="25" s="1"/>
  <c r="G1726" i="25" s="1"/>
  <c r="I1724" i="25"/>
  <c r="I1725" i="25" l="1"/>
  <c r="D1726" i="25"/>
  <c r="C1726" i="25" s="1"/>
  <c r="F1726" i="25"/>
  <c r="E1726" i="25" s="1"/>
  <c r="H1727" i="25" s="1"/>
  <c r="G1727" i="25" s="1"/>
  <c r="I1726" i="25" l="1"/>
  <c r="D1727" i="25"/>
  <c r="C1727" i="25" s="1"/>
  <c r="F1727" i="25"/>
  <c r="E1727" i="25" s="1"/>
  <c r="H1728" i="25" s="1"/>
  <c r="G1728" i="25" s="1"/>
  <c r="D1728" i="25" l="1"/>
  <c r="C1728" i="25" s="1"/>
  <c r="F1728" i="25"/>
  <c r="E1728" i="25" s="1"/>
  <c r="H1729" i="25" s="1"/>
  <c r="G1729" i="25" s="1"/>
  <c r="I1727" i="25"/>
  <c r="I1728" i="25" l="1"/>
  <c r="D1729" i="25"/>
  <c r="C1729" i="25" s="1"/>
  <c r="F1729" i="25"/>
  <c r="E1729" i="25" s="1"/>
  <c r="H1730" i="25" s="1"/>
  <c r="G1730" i="25" s="1"/>
  <c r="I1729" i="25" l="1"/>
  <c r="D1730" i="25"/>
  <c r="C1730" i="25" s="1"/>
  <c r="F1730" i="25"/>
  <c r="E1730" i="25" s="1"/>
  <c r="H1731" i="25" s="1"/>
  <c r="G1731" i="25" s="1"/>
  <c r="I1730" i="25" l="1"/>
  <c r="D1731" i="25"/>
  <c r="C1731" i="25" s="1"/>
  <c r="F1731" i="25"/>
  <c r="E1731" i="25" s="1"/>
  <c r="H1732" i="25" s="1"/>
  <c r="G1732" i="25" s="1"/>
  <c r="D1732" i="25" l="1"/>
  <c r="C1732" i="25" s="1"/>
  <c r="I1731" i="25"/>
  <c r="F1732" i="25"/>
  <c r="E1732" i="25" s="1"/>
  <c r="H1733" i="25" s="1"/>
  <c r="G1733" i="25" s="1"/>
  <c r="I1732" i="25" l="1"/>
  <c r="D1733" i="25"/>
  <c r="C1733" i="25" s="1"/>
  <c r="F1733" i="25"/>
  <c r="E1733" i="25" s="1"/>
  <c r="H1734" i="25" s="1"/>
  <c r="G1734" i="25" s="1"/>
  <c r="D1734" i="25" l="1"/>
  <c r="C1734" i="25" s="1"/>
  <c r="I1733" i="25"/>
  <c r="F1734" i="25"/>
  <c r="E1734" i="25" s="1"/>
  <c r="H1735" i="25" s="1"/>
  <c r="G1735" i="25" s="1"/>
  <c r="D1735" i="25" l="1"/>
  <c r="C1735" i="25" s="1"/>
  <c r="F1735" i="25"/>
  <c r="E1735" i="25" s="1"/>
  <c r="H1736" i="25" s="1"/>
  <c r="G1736" i="25" s="1"/>
  <c r="I1734" i="25"/>
  <c r="I1735" i="25" l="1"/>
  <c r="D1736" i="25"/>
  <c r="C1736" i="25" s="1"/>
  <c r="F1736" i="25"/>
  <c r="E1736" i="25" s="1"/>
  <c r="H1737" i="25" s="1"/>
  <c r="G1737" i="25" s="1"/>
  <c r="D1737" i="25" l="1"/>
  <c r="C1737" i="25" s="1"/>
  <c r="F1737" i="25"/>
  <c r="E1737" i="25" s="1"/>
  <c r="H1738" i="25" s="1"/>
  <c r="G1738" i="25" s="1"/>
  <c r="I1736" i="25"/>
  <c r="D1738" i="25" l="1"/>
  <c r="C1738" i="25" s="1"/>
  <c r="F1738" i="25"/>
  <c r="E1738" i="25" s="1"/>
  <c r="H1739" i="25" s="1"/>
  <c r="G1739" i="25" s="1"/>
  <c r="I1737" i="25"/>
  <c r="I1738" i="25" l="1"/>
  <c r="D1739" i="25"/>
  <c r="C1739" i="25" s="1"/>
  <c r="F1739" i="25"/>
  <c r="E1739" i="25" s="1"/>
  <c r="H1740" i="25" s="1"/>
  <c r="G1740" i="25" s="1"/>
  <c r="I1739" i="25" l="1"/>
  <c r="D1740" i="25"/>
  <c r="C1740" i="25" s="1"/>
  <c r="F1740" i="25"/>
  <c r="E1740" i="25" s="1"/>
  <c r="H1741" i="25" s="1"/>
  <c r="G1741" i="25" s="1"/>
  <c r="I1740" i="25" l="1"/>
  <c r="D1741" i="25"/>
  <c r="C1741" i="25" s="1"/>
  <c r="F1741" i="25"/>
  <c r="E1741" i="25" s="1"/>
  <c r="H1742" i="25" s="1"/>
  <c r="G1742" i="25" s="1"/>
  <c r="F1742" i="25" l="1"/>
  <c r="E1742" i="25" s="1"/>
  <c r="H1743" i="25" s="1"/>
  <c r="G1743" i="25" s="1"/>
  <c r="I1741" i="25"/>
  <c r="D1742" i="25"/>
  <c r="C1742" i="25" s="1"/>
  <c r="I1742" i="25" l="1"/>
  <c r="D1743" i="25"/>
  <c r="C1743" i="25" s="1"/>
  <c r="F1743" i="25"/>
  <c r="E1743" i="25" s="1"/>
  <c r="H1744" i="25" s="1"/>
  <c r="G1744" i="25" s="1"/>
  <c r="F1744" i="25" l="1"/>
  <c r="E1744" i="25" s="1"/>
  <c r="H1745" i="25" s="1"/>
  <c r="G1745" i="25" s="1"/>
  <c r="I1743" i="25"/>
  <c r="D1744" i="25"/>
  <c r="C1744" i="25" s="1"/>
  <c r="I1744" i="25" l="1"/>
  <c r="D1745" i="25"/>
  <c r="C1745" i="25" s="1"/>
  <c r="F1745" i="25"/>
  <c r="E1745" i="25" s="1"/>
  <c r="H1746" i="25" s="1"/>
  <c r="G1746" i="25" s="1"/>
  <c r="I1745" i="25" l="1"/>
  <c r="D1746" i="25"/>
  <c r="C1746" i="25" s="1"/>
  <c r="F1746" i="25"/>
  <c r="E1746" i="25" s="1"/>
  <c r="H1747" i="25" s="1"/>
  <c r="G1747" i="25" s="1"/>
  <c r="F1747" i="25" l="1"/>
  <c r="E1747" i="25" s="1"/>
  <c r="H1748" i="25" s="1"/>
  <c r="G1748" i="25" s="1"/>
  <c r="I1746" i="25"/>
  <c r="D1747" i="25"/>
  <c r="C1747" i="25" s="1"/>
  <c r="F1748" i="25" l="1"/>
  <c r="E1748" i="25" s="1"/>
  <c r="H1749" i="25" s="1"/>
  <c r="G1749" i="25" s="1"/>
  <c r="I1747" i="25"/>
  <c r="D1748" i="25"/>
  <c r="C1748" i="25" s="1"/>
  <c r="F1749" i="25" l="1"/>
  <c r="E1749" i="25" s="1"/>
  <c r="H1750" i="25" s="1"/>
  <c r="G1750" i="25" s="1"/>
  <c r="I1748" i="25"/>
  <c r="D1749" i="25"/>
  <c r="C1749" i="25" s="1"/>
  <c r="F1750" i="25" l="1"/>
  <c r="E1750" i="25" s="1"/>
  <c r="H1751" i="25" s="1"/>
  <c r="G1751" i="25" s="1"/>
  <c r="D1750" i="25"/>
  <c r="C1750" i="25" s="1"/>
  <c r="I1749" i="25"/>
  <c r="D1751" i="25" l="1"/>
  <c r="C1751" i="25" s="1"/>
  <c r="F1751" i="25"/>
  <c r="E1751" i="25" s="1"/>
  <c r="H1752" i="25" s="1"/>
  <c r="G1752" i="25" s="1"/>
  <c r="I1750" i="25"/>
  <c r="F1752" i="25" l="1"/>
  <c r="E1752" i="25" s="1"/>
  <c r="H1753" i="25" s="1"/>
  <c r="G1753" i="25" s="1"/>
  <c r="I1751" i="25"/>
  <c r="D1752" i="25"/>
  <c r="C1752" i="25" s="1"/>
  <c r="I1752" i="25" l="1"/>
  <c r="D1753" i="25"/>
  <c r="C1753" i="25" s="1"/>
  <c r="F1753" i="25"/>
  <c r="E1753" i="25" s="1"/>
  <c r="H1754" i="25" s="1"/>
  <c r="G1754" i="25" s="1"/>
  <c r="F1754" i="25" l="1"/>
  <c r="E1754" i="25" s="1"/>
  <c r="H1755" i="25" s="1"/>
  <c r="G1755" i="25" s="1"/>
  <c r="I1753" i="25"/>
  <c r="D1754" i="25"/>
  <c r="C1754" i="25" s="1"/>
  <c r="F1755" i="25" l="1"/>
  <c r="E1755" i="25" s="1"/>
  <c r="H1756" i="25" s="1"/>
  <c r="G1756" i="25" s="1"/>
  <c r="D1755" i="25"/>
  <c r="C1755" i="25" s="1"/>
  <c r="I1754" i="25"/>
  <c r="F1756" i="25" l="1"/>
  <c r="E1756" i="25" s="1"/>
  <c r="H1757" i="25" s="1"/>
  <c r="G1757" i="25" s="1"/>
  <c r="I1755" i="25"/>
  <c r="D1756" i="25"/>
  <c r="C1756" i="25" s="1"/>
  <c r="I1756" i="25" l="1"/>
  <c r="D1757" i="25"/>
  <c r="C1757" i="25" s="1"/>
  <c r="F1757" i="25"/>
  <c r="E1757" i="25" s="1"/>
  <c r="H1758" i="25" s="1"/>
  <c r="G1758" i="25" s="1"/>
  <c r="F1758" i="25" l="1"/>
  <c r="E1758" i="25" s="1"/>
  <c r="H1759" i="25" s="1"/>
  <c r="G1759" i="25" s="1"/>
  <c r="D1758" i="25"/>
  <c r="C1758" i="25" s="1"/>
  <c r="I1757" i="25"/>
  <c r="F1759" i="25" l="1"/>
  <c r="E1759" i="25" s="1"/>
  <c r="H1760" i="25" s="1"/>
  <c r="G1760" i="25" s="1"/>
  <c r="D1759" i="25"/>
  <c r="C1759" i="25" s="1"/>
  <c r="I1758" i="25"/>
  <c r="F1760" i="25" l="1"/>
  <c r="E1760" i="25" s="1"/>
  <c r="H1761" i="25" s="1"/>
  <c r="G1761" i="25" s="1"/>
  <c r="I1759" i="25"/>
  <c r="D1760" i="25"/>
  <c r="C1760" i="25" s="1"/>
  <c r="F1761" i="25" l="1"/>
  <c r="E1761" i="25" s="1"/>
  <c r="H1762" i="25" s="1"/>
  <c r="G1762" i="25" s="1"/>
  <c r="I1760" i="25"/>
  <c r="D1761" i="25"/>
  <c r="C1761" i="25" s="1"/>
  <c r="F1762" i="25" l="1"/>
  <c r="E1762" i="25" s="1"/>
  <c r="H1763" i="25" s="1"/>
  <c r="G1763" i="25" s="1"/>
  <c r="I1761" i="25"/>
  <c r="D1762" i="25"/>
  <c r="C1762" i="25" s="1"/>
  <c r="D1763" i="25" l="1"/>
  <c r="C1763" i="25" s="1"/>
  <c r="F1763" i="25"/>
  <c r="E1763" i="25" s="1"/>
  <c r="H1764" i="25" s="1"/>
  <c r="G1764" i="25" s="1"/>
  <c r="I1762" i="25"/>
  <c r="I1763" i="25" l="1"/>
  <c r="D1764" i="25"/>
  <c r="C1764" i="25" s="1"/>
  <c r="F1764" i="25"/>
  <c r="E1764" i="25" s="1"/>
  <c r="H1765" i="25" s="1"/>
  <c r="G1765" i="25" s="1"/>
  <c r="D1765" i="25" l="1"/>
  <c r="C1765" i="25" s="1"/>
  <c r="F1765" i="25"/>
  <c r="E1765" i="25" s="1"/>
  <c r="H1766" i="25" s="1"/>
  <c r="G1766" i="25" s="1"/>
  <c r="I1764" i="25"/>
  <c r="I1765" i="25" l="1"/>
  <c r="D1766" i="25"/>
  <c r="C1766" i="25" s="1"/>
  <c r="F1766" i="25"/>
  <c r="E1766" i="25" s="1"/>
  <c r="H1767" i="25" s="1"/>
  <c r="G1767" i="25" s="1"/>
  <c r="I1766" i="25" l="1"/>
  <c r="D1767" i="25"/>
  <c r="C1767" i="25" s="1"/>
  <c r="F1767" i="25"/>
  <c r="E1767" i="25" s="1"/>
  <c r="H1768" i="25" s="1"/>
  <c r="G1768" i="25" s="1"/>
  <c r="F1768" i="25" l="1"/>
  <c r="E1768" i="25" s="1"/>
  <c r="H1769" i="25" s="1"/>
  <c r="G1769" i="25" s="1"/>
  <c r="I1767" i="25"/>
  <c r="D1768" i="25"/>
  <c r="C1768" i="25" s="1"/>
  <c r="I1768" i="25" l="1"/>
  <c r="D1769" i="25"/>
  <c r="C1769" i="25" s="1"/>
  <c r="F1769" i="25"/>
  <c r="E1769" i="25" s="1"/>
  <c r="H1770" i="25" s="1"/>
  <c r="G1770" i="25" s="1"/>
  <c r="I1769" i="25" l="1"/>
  <c r="D1770" i="25"/>
  <c r="C1770" i="25" s="1"/>
  <c r="F1770" i="25"/>
  <c r="E1770" i="25" s="1"/>
  <c r="H1771" i="25" s="1"/>
  <c r="G1771" i="25" s="1"/>
  <c r="D1771" i="25" l="1"/>
  <c r="C1771" i="25" s="1"/>
  <c r="F1771" i="25"/>
  <c r="E1771" i="25" s="1"/>
  <c r="H1772" i="25" s="1"/>
  <c r="G1772" i="25" s="1"/>
  <c r="I1770" i="25"/>
  <c r="I1771" i="25" l="1"/>
  <c r="D1772" i="25"/>
  <c r="C1772" i="25" s="1"/>
  <c r="F1772" i="25"/>
  <c r="E1772" i="25" s="1"/>
  <c r="H1773" i="25" s="1"/>
  <c r="G1773" i="25" s="1"/>
  <c r="F1773" i="25" l="1"/>
  <c r="E1773" i="25" s="1"/>
  <c r="H1774" i="25" s="1"/>
  <c r="G1774" i="25" s="1"/>
  <c r="I1772" i="25"/>
  <c r="D1773" i="25"/>
  <c r="C1773" i="25" s="1"/>
  <c r="F1774" i="25" l="1"/>
  <c r="E1774" i="25" s="1"/>
  <c r="H1775" i="25" s="1"/>
  <c r="G1775" i="25" s="1"/>
  <c r="I1773" i="25"/>
  <c r="D1774" i="25"/>
  <c r="C1774" i="25" s="1"/>
  <c r="D1775" i="25" l="1"/>
  <c r="C1775" i="25" s="1"/>
  <c r="F1775" i="25"/>
  <c r="E1775" i="25" s="1"/>
  <c r="H1776" i="25" s="1"/>
  <c r="G1776" i="25" s="1"/>
  <c r="I1774" i="25"/>
  <c r="F1776" i="25" l="1"/>
  <c r="E1776" i="25" s="1"/>
  <c r="H1777" i="25" s="1"/>
  <c r="G1777" i="25" s="1"/>
  <c r="I1775" i="25"/>
  <c r="D1776" i="25"/>
  <c r="C1776" i="25" s="1"/>
  <c r="F1777" i="25" l="1"/>
  <c r="E1777" i="25" s="1"/>
  <c r="H1778" i="25" s="1"/>
  <c r="G1778" i="25" s="1"/>
  <c r="I1776" i="25"/>
  <c r="D1777" i="25"/>
  <c r="C1777" i="25" s="1"/>
  <c r="F1778" i="25" l="1"/>
  <c r="E1778" i="25" s="1"/>
  <c r="H1779" i="25" s="1"/>
  <c r="G1779" i="25" s="1"/>
  <c r="I1777" i="25"/>
  <c r="D1778" i="25"/>
  <c r="C1778" i="25" s="1"/>
  <c r="F1779" i="25" l="1"/>
  <c r="E1779" i="25" s="1"/>
  <c r="H1780" i="25" s="1"/>
  <c r="G1780" i="25" s="1"/>
  <c r="I1778" i="25"/>
  <c r="D1779" i="25"/>
  <c r="C1779" i="25" s="1"/>
  <c r="F1780" i="25" l="1"/>
  <c r="E1780" i="25" s="1"/>
  <c r="H1781" i="25" s="1"/>
  <c r="G1781" i="25" s="1"/>
  <c r="D1780" i="25"/>
  <c r="C1780" i="25" s="1"/>
  <c r="I1779" i="25"/>
  <c r="I1780" i="25" l="1"/>
  <c r="D1781" i="25"/>
  <c r="C1781" i="25" s="1"/>
  <c r="F1781" i="25"/>
  <c r="E1781" i="25" s="1"/>
  <c r="H1782" i="25" s="1"/>
  <c r="G1782" i="25" s="1"/>
  <c r="F1782" i="25" l="1"/>
  <c r="E1782" i="25" s="1"/>
  <c r="H1783" i="25" s="1"/>
  <c r="G1783" i="25" s="1"/>
  <c r="I1781" i="25"/>
  <c r="D1782" i="25"/>
  <c r="C1782" i="25" s="1"/>
  <c r="F1783" i="25" l="1"/>
  <c r="E1783" i="25" s="1"/>
  <c r="H1784" i="25" s="1"/>
  <c r="G1784" i="25" s="1"/>
  <c r="I1782" i="25"/>
  <c r="D1783" i="25"/>
  <c r="C1783" i="25" s="1"/>
  <c r="I1783" i="25" l="1"/>
  <c r="D1784" i="25"/>
  <c r="C1784" i="25" s="1"/>
  <c r="F1784" i="25"/>
  <c r="E1784" i="25" s="1"/>
  <c r="H1785" i="25" s="1"/>
  <c r="G1785" i="25" s="1"/>
  <c r="F1785" i="25" l="1"/>
  <c r="E1785" i="25" s="1"/>
  <c r="H1786" i="25" s="1"/>
  <c r="G1786" i="25" s="1"/>
  <c r="I1784" i="25"/>
  <c r="D1785" i="25"/>
  <c r="C1785" i="25" s="1"/>
  <c r="F1786" i="25" l="1"/>
  <c r="E1786" i="25" s="1"/>
  <c r="H1787" i="25" s="1"/>
  <c r="G1787" i="25" s="1"/>
  <c r="I1785" i="25"/>
  <c r="D1786" i="25"/>
  <c r="C1786" i="25" s="1"/>
  <c r="D1787" i="25" l="1"/>
  <c r="C1787" i="25" s="1"/>
  <c r="F1787" i="25"/>
  <c r="E1787" i="25" s="1"/>
  <c r="H1788" i="25" s="1"/>
  <c r="G1788" i="25" s="1"/>
  <c r="I1786" i="25"/>
  <c r="F1788" i="25" l="1"/>
  <c r="E1788" i="25" s="1"/>
  <c r="H1789" i="25" s="1"/>
  <c r="G1789" i="25" s="1"/>
  <c r="I1787" i="25"/>
  <c r="D1788" i="25"/>
  <c r="C1788" i="25" s="1"/>
  <c r="D1789" i="25" l="1"/>
  <c r="C1789" i="25" s="1"/>
  <c r="I1788" i="25"/>
  <c r="F1789" i="25"/>
  <c r="E1789" i="25" s="1"/>
  <c r="H1790" i="25" s="1"/>
  <c r="G1790" i="25" s="1"/>
  <c r="F1790" i="25" l="1"/>
  <c r="E1790" i="25" s="1"/>
  <c r="H1791" i="25" s="1"/>
  <c r="G1791" i="25" s="1"/>
  <c r="D1790" i="25"/>
  <c r="C1790" i="25" s="1"/>
  <c r="I1789" i="25"/>
  <c r="F1791" i="25" l="1"/>
  <c r="E1791" i="25" s="1"/>
  <c r="H1792" i="25" s="1"/>
  <c r="G1792" i="25" s="1"/>
  <c r="I1790" i="25"/>
  <c r="D1791" i="25"/>
  <c r="C1791" i="25" s="1"/>
  <c r="F1792" i="25" l="1"/>
  <c r="E1792" i="25" s="1"/>
  <c r="H1793" i="25" s="1"/>
  <c r="G1793" i="25" s="1"/>
  <c r="I1791" i="25"/>
  <c r="D1792" i="25"/>
  <c r="C1792" i="25" s="1"/>
  <c r="I1792" i="25" l="1"/>
  <c r="D1793" i="25"/>
  <c r="C1793" i="25" s="1"/>
  <c r="F1793" i="25"/>
  <c r="E1793" i="25" s="1"/>
  <c r="H1794" i="25" s="1"/>
  <c r="G1794" i="25" s="1"/>
  <c r="D1794" i="25" l="1"/>
  <c r="C1794" i="25" s="1"/>
  <c r="F1794" i="25"/>
  <c r="E1794" i="25" s="1"/>
  <c r="H1795" i="25" s="1"/>
  <c r="G1795" i="25" s="1"/>
  <c r="I1793" i="25"/>
  <c r="F1795" i="25" l="1"/>
  <c r="E1795" i="25" s="1"/>
  <c r="H1796" i="25" s="1"/>
  <c r="G1796" i="25" s="1"/>
  <c r="I1794" i="25"/>
  <c r="D1795" i="25"/>
  <c r="C1795" i="25" s="1"/>
  <c r="F1796" i="25" l="1"/>
  <c r="E1796" i="25" s="1"/>
  <c r="H1797" i="25" s="1"/>
  <c r="G1797" i="25" s="1"/>
  <c r="I1795" i="25"/>
  <c r="D1796" i="25"/>
  <c r="C1796" i="25" s="1"/>
  <c r="I1796" i="25" l="1"/>
  <c r="D1797" i="25"/>
  <c r="C1797" i="25" s="1"/>
  <c r="F1797" i="25"/>
  <c r="E1797" i="25" s="1"/>
  <c r="H1798" i="25" s="1"/>
  <c r="G1798" i="25" s="1"/>
  <c r="I1797" i="25" l="1"/>
  <c r="D1798" i="25"/>
  <c r="C1798" i="25" s="1"/>
  <c r="F1798" i="25"/>
  <c r="E1798" i="25" s="1"/>
  <c r="H1799" i="25" s="1"/>
  <c r="G1799" i="25" s="1"/>
  <c r="F1799" i="25" l="1"/>
  <c r="E1799" i="25" s="1"/>
  <c r="H1800" i="25" s="1"/>
  <c r="G1800" i="25" s="1"/>
  <c r="D1799" i="25"/>
  <c r="C1799" i="25" s="1"/>
  <c r="I1798" i="25"/>
  <c r="F1800" i="25" l="1"/>
  <c r="E1800" i="25" s="1"/>
  <c r="H1801" i="25" s="1"/>
  <c r="G1801" i="25" s="1"/>
  <c r="I1799" i="25"/>
  <c r="D1800" i="25"/>
  <c r="C1800" i="25" s="1"/>
  <c r="F1801" i="25" l="1"/>
  <c r="E1801" i="25" s="1"/>
  <c r="H1802" i="25" s="1"/>
  <c r="G1802" i="25" s="1"/>
  <c r="I1800" i="25"/>
  <c r="D1801" i="25"/>
  <c r="C1801" i="25" s="1"/>
  <c r="D1802" i="25" l="1"/>
  <c r="C1802" i="25" s="1"/>
  <c r="F1802" i="25"/>
  <c r="E1802" i="25" s="1"/>
  <c r="H1803" i="25" s="1"/>
  <c r="G1803" i="25" s="1"/>
  <c r="I1801" i="25"/>
  <c r="I1802" i="25" l="1"/>
  <c r="D1803" i="25"/>
  <c r="C1803" i="25" s="1"/>
  <c r="F1803" i="25"/>
  <c r="E1803" i="25" s="1"/>
  <c r="H1804" i="25" s="1"/>
  <c r="G1804" i="25" s="1"/>
  <c r="D1804" i="25" l="1"/>
  <c r="C1804" i="25" s="1"/>
  <c r="F1804" i="25"/>
  <c r="E1804" i="25" s="1"/>
  <c r="H1805" i="25" s="1"/>
  <c r="G1805" i="25" s="1"/>
  <c r="I1803" i="25"/>
  <c r="F1805" i="25" l="1"/>
  <c r="E1805" i="25" s="1"/>
  <c r="H1806" i="25" s="1"/>
  <c r="G1806" i="25" s="1"/>
  <c r="I1804" i="25"/>
  <c r="D1805" i="25"/>
  <c r="C1805" i="25" s="1"/>
  <c r="F1806" i="25" l="1"/>
  <c r="E1806" i="25" s="1"/>
  <c r="H1807" i="25" s="1"/>
  <c r="G1807" i="25" s="1"/>
  <c r="D1806" i="25"/>
  <c r="C1806" i="25" s="1"/>
  <c r="I1805" i="25"/>
  <c r="F1807" i="25" l="1"/>
  <c r="E1807" i="25" s="1"/>
  <c r="H1808" i="25" s="1"/>
  <c r="G1808" i="25" s="1"/>
  <c r="I1806" i="25"/>
  <c r="D1807" i="25"/>
  <c r="C1807" i="25" s="1"/>
  <c r="I1807" i="25" l="1"/>
  <c r="D1808" i="25"/>
  <c r="C1808" i="25" s="1"/>
  <c r="F1808" i="25"/>
  <c r="E1808" i="25" s="1"/>
  <c r="H1809" i="25" s="1"/>
  <c r="G1809" i="25" s="1"/>
  <c r="F1809" i="25" l="1"/>
  <c r="E1809" i="25" s="1"/>
  <c r="H1810" i="25" s="1"/>
  <c r="G1810" i="25" s="1"/>
  <c r="I1808" i="25"/>
  <c r="D1809" i="25"/>
  <c r="C1809" i="25" s="1"/>
  <c r="I1809" i="25" l="1"/>
  <c r="F1810" i="25"/>
  <c r="E1810" i="25" s="1"/>
  <c r="H1811" i="25" s="1"/>
  <c r="G1811" i="25" s="1"/>
  <c r="D1810" i="25"/>
  <c r="C1810" i="25" s="1"/>
  <c r="I1810" i="25" l="1"/>
  <c r="F1811" i="25"/>
  <c r="E1811" i="25" s="1"/>
  <c r="H1812" i="25" s="1"/>
  <c r="G1812" i="25" s="1"/>
  <c r="D1811" i="25"/>
  <c r="C1811" i="25" s="1"/>
  <c r="D1812" i="25" l="1"/>
  <c r="C1812" i="25" s="1"/>
  <c r="I1811" i="25"/>
  <c r="F1812" i="25"/>
  <c r="E1812" i="25" s="1"/>
  <c r="H1813" i="25" s="1"/>
  <c r="G1813" i="25" s="1"/>
  <c r="F1813" i="25" l="1"/>
  <c r="E1813" i="25" s="1"/>
  <c r="H1814" i="25" s="1"/>
  <c r="G1814" i="25" s="1"/>
  <c r="D1813" i="25"/>
  <c r="C1813" i="25" s="1"/>
  <c r="I1812" i="25"/>
  <c r="D1814" i="25" l="1"/>
  <c r="C1814" i="25" s="1"/>
  <c r="I1813" i="25"/>
  <c r="F1814" i="25"/>
  <c r="E1814" i="25" s="1"/>
  <c r="H1815" i="25" s="1"/>
  <c r="G1815" i="25" s="1"/>
  <c r="F1815" i="25" l="1"/>
  <c r="E1815" i="25" s="1"/>
  <c r="H1816" i="25" s="1"/>
  <c r="G1816" i="25" s="1"/>
  <c r="D1815" i="25"/>
  <c r="C1815" i="25" s="1"/>
  <c r="I1814" i="25"/>
  <c r="I1815" i="25" l="1"/>
  <c r="F1816" i="25"/>
  <c r="E1816" i="25" s="1"/>
  <c r="H1817" i="25" s="1"/>
  <c r="G1817" i="25" s="1"/>
  <c r="D1816" i="25"/>
  <c r="C1816" i="25" s="1"/>
  <c r="D1817" i="25" l="1"/>
  <c r="C1817" i="25" s="1"/>
  <c r="I1816" i="25"/>
  <c r="F1817" i="25"/>
  <c r="E1817" i="25" s="1"/>
  <c r="H1818" i="25" s="1"/>
  <c r="G1818" i="25" s="1"/>
  <c r="I1817" i="25" l="1"/>
  <c r="F1818" i="25"/>
  <c r="E1818" i="25" s="1"/>
  <c r="H1819" i="25" s="1"/>
  <c r="G1819" i="25" s="1"/>
  <c r="D1818" i="25"/>
  <c r="C1818" i="25" s="1"/>
  <c r="I1818" i="25" l="1"/>
  <c r="F1819" i="25"/>
  <c r="E1819" i="25" s="1"/>
  <c r="H1820" i="25" s="1"/>
  <c r="G1820" i="25" s="1"/>
  <c r="D1819" i="25"/>
  <c r="C1819" i="25" s="1"/>
  <c r="D1820" i="25" l="1"/>
  <c r="C1820" i="25" s="1"/>
  <c r="F1820" i="25"/>
  <c r="E1820" i="25" s="1"/>
  <c r="H1821" i="25" s="1"/>
  <c r="G1821" i="25" s="1"/>
  <c r="I1819" i="25"/>
  <c r="F1821" i="25" l="1"/>
  <c r="E1821" i="25" s="1"/>
  <c r="H1822" i="25" s="1"/>
  <c r="G1822" i="25" s="1"/>
  <c r="D1821" i="25"/>
  <c r="C1821" i="25" s="1"/>
  <c r="I1820" i="25"/>
  <c r="F1822" i="25" l="1"/>
  <c r="E1822" i="25" s="1"/>
  <c r="H1823" i="25" s="1"/>
  <c r="G1823" i="25" s="1"/>
  <c r="D1822" i="25"/>
  <c r="C1822" i="25" s="1"/>
  <c r="I1821" i="25"/>
  <c r="F1823" i="25" l="1"/>
  <c r="E1823" i="25" s="1"/>
  <c r="H1824" i="25" s="1"/>
  <c r="G1824" i="25" s="1"/>
  <c r="D1823" i="25"/>
  <c r="C1823" i="25" s="1"/>
  <c r="I1822" i="25"/>
  <c r="F1824" i="25" l="1"/>
  <c r="E1824" i="25" s="1"/>
  <c r="H1825" i="25" s="1"/>
  <c r="G1825" i="25" s="1"/>
  <c r="D1824" i="25"/>
  <c r="C1824" i="25" s="1"/>
  <c r="I1823" i="25"/>
  <c r="D1825" i="25" l="1"/>
  <c r="C1825" i="25" s="1"/>
  <c r="I1824" i="25"/>
  <c r="F1825" i="25"/>
  <c r="E1825" i="25" s="1"/>
  <c r="H1826" i="25" s="1"/>
  <c r="G1826" i="25" s="1"/>
  <c r="F1826" i="25" l="1"/>
  <c r="E1826" i="25" s="1"/>
  <c r="H1827" i="25" s="1"/>
  <c r="G1827" i="25" s="1"/>
  <c r="D1826" i="25"/>
  <c r="C1826" i="25" s="1"/>
  <c r="I1825" i="25"/>
  <c r="F1827" i="25" l="1"/>
  <c r="E1827" i="25" s="1"/>
  <c r="H1828" i="25" s="1"/>
  <c r="G1828" i="25" s="1"/>
  <c r="D1827" i="25"/>
  <c r="C1827" i="25" s="1"/>
  <c r="I1826" i="25"/>
  <c r="I1827" i="25" l="1"/>
  <c r="F1828" i="25"/>
  <c r="E1828" i="25" s="1"/>
  <c r="H1829" i="25" s="1"/>
  <c r="G1829" i="25" s="1"/>
  <c r="D1828" i="25"/>
  <c r="C1828" i="25" s="1"/>
  <c r="D1829" i="25" l="1"/>
  <c r="C1829" i="25" s="1"/>
  <c r="F1829" i="25"/>
  <c r="E1829" i="25" s="1"/>
  <c r="H1830" i="25" s="1"/>
  <c r="G1830" i="25" s="1"/>
  <c r="I1828" i="25"/>
  <c r="F1830" i="25" l="1"/>
  <c r="E1830" i="25" s="1"/>
  <c r="H1831" i="25" s="1"/>
  <c r="G1831" i="25" s="1"/>
  <c r="D1830" i="25"/>
  <c r="C1830" i="25" s="1"/>
  <c r="I1829" i="25"/>
  <c r="D1831" i="25" l="1"/>
  <c r="C1831" i="25" s="1"/>
  <c r="I1830" i="25"/>
  <c r="F1831" i="25"/>
  <c r="E1831" i="25" s="1"/>
  <c r="H1832" i="25" s="1"/>
  <c r="G1832" i="25" s="1"/>
  <c r="D1832" i="25" l="1"/>
  <c r="C1832" i="25" s="1"/>
  <c r="F1832" i="25"/>
  <c r="E1832" i="25" s="1"/>
  <c r="H1833" i="25" s="1"/>
  <c r="G1833" i="25" s="1"/>
  <c r="I1831" i="25"/>
  <c r="F1833" i="25" l="1"/>
  <c r="E1833" i="25" s="1"/>
  <c r="H1834" i="25" s="1"/>
  <c r="G1834" i="25" s="1"/>
  <c r="D1833" i="25"/>
  <c r="C1833" i="25" s="1"/>
  <c r="I1832" i="25"/>
  <c r="F1834" i="25" l="1"/>
  <c r="E1834" i="25" s="1"/>
  <c r="H1835" i="25" s="1"/>
  <c r="G1835" i="25" s="1"/>
  <c r="D1834" i="25"/>
  <c r="C1834" i="25" s="1"/>
  <c r="I1833" i="25"/>
  <c r="F1835" i="25" l="1"/>
  <c r="E1835" i="25" s="1"/>
  <c r="H1836" i="25" s="1"/>
  <c r="G1836" i="25" s="1"/>
  <c r="D1835" i="25"/>
  <c r="C1835" i="25" s="1"/>
  <c r="I1834" i="25"/>
  <c r="F1836" i="25" l="1"/>
  <c r="E1836" i="25" s="1"/>
  <c r="H1837" i="25" s="1"/>
  <c r="G1837" i="25" s="1"/>
  <c r="D1836" i="25"/>
  <c r="C1836" i="25" s="1"/>
  <c r="I1835" i="25"/>
  <c r="F1837" i="25" l="1"/>
  <c r="E1837" i="25" s="1"/>
  <c r="H1838" i="25" s="1"/>
  <c r="G1838" i="25" s="1"/>
  <c r="D1837" i="25"/>
  <c r="C1837" i="25" s="1"/>
  <c r="I1836" i="25"/>
  <c r="D1838" i="25" l="1"/>
  <c r="C1838" i="25" s="1"/>
  <c r="I1837" i="25"/>
  <c r="F1838" i="25"/>
  <c r="E1838" i="25" s="1"/>
  <c r="H1839" i="25" s="1"/>
  <c r="G1839" i="25" s="1"/>
  <c r="F1839" i="25" l="1"/>
  <c r="E1839" i="25" s="1"/>
  <c r="H1840" i="25" s="1"/>
  <c r="G1840" i="25" s="1"/>
  <c r="D1839" i="25"/>
  <c r="C1839" i="25" s="1"/>
  <c r="I1838" i="25"/>
  <c r="D1840" i="25" l="1"/>
  <c r="C1840" i="25" s="1"/>
  <c r="F1840" i="25"/>
  <c r="E1840" i="25" s="1"/>
  <c r="H1841" i="25" s="1"/>
  <c r="G1841" i="25" s="1"/>
  <c r="I1839" i="25"/>
  <c r="D1841" i="25" l="1"/>
  <c r="C1841" i="25" s="1"/>
  <c r="F1841" i="25"/>
  <c r="E1841" i="25" s="1"/>
  <c r="H1842" i="25" s="1"/>
  <c r="G1842" i="25" s="1"/>
  <c r="I1840" i="25"/>
  <c r="D1842" i="25" l="1"/>
  <c r="C1842" i="25" s="1"/>
  <c r="F1842" i="25"/>
  <c r="E1842" i="25" s="1"/>
  <c r="H1843" i="25" s="1"/>
  <c r="G1843" i="25" s="1"/>
  <c r="I1841" i="25"/>
  <c r="I1842" i="25" l="1"/>
  <c r="D1843" i="25"/>
  <c r="C1843" i="25" s="1"/>
  <c r="F1843" i="25"/>
  <c r="E1843" i="25" s="1"/>
  <c r="H1844" i="25" s="1"/>
  <c r="G1844" i="25" s="1"/>
  <c r="I1843" i="25" l="1"/>
  <c r="D1844" i="25"/>
  <c r="C1844" i="25" s="1"/>
  <c r="F1844" i="25"/>
  <c r="E1844" i="25" s="1"/>
  <c r="H1845" i="25" s="1"/>
  <c r="G1845" i="25" s="1"/>
  <c r="I1844" i="25" l="1"/>
  <c r="D1845" i="25"/>
  <c r="C1845" i="25" s="1"/>
  <c r="F1845" i="25"/>
  <c r="E1845" i="25" s="1"/>
  <c r="H1846" i="25" s="1"/>
  <c r="G1846" i="25" s="1"/>
  <c r="I1845" i="25" l="1"/>
  <c r="D1846" i="25"/>
  <c r="C1846" i="25" s="1"/>
  <c r="F1846" i="25"/>
  <c r="E1846" i="25" s="1"/>
  <c r="H1847" i="25" s="1"/>
  <c r="G1847" i="25" s="1"/>
  <c r="D1847" i="25" l="1"/>
  <c r="C1847" i="25" s="1"/>
  <c r="F1847" i="25"/>
  <c r="E1847" i="25" s="1"/>
  <c r="H1848" i="25" s="1"/>
  <c r="G1848" i="25" s="1"/>
  <c r="I1846" i="25"/>
  <c r="I1847" i="25" l="1"/>
  <c r="F1848" i="25"/>
  <c r="E1848" i="25" s="1"/>
  <c r="H1849" i="25" s="1"/>
  <c r="G1849" i="25" s="1"/>
  <c r="D1848" i="25"/>
  <c r="C1848" i="25" s="1"/>
  <c r="I1848" i="25" l="1"/>
  <c r="D1849" i="25"/>
  <c r="C1849" i="25" s="1"/>
  <c r="F1849" i="25"/>
  <c r="E1849" i="25" s="1"/>
  <c r="H1850" i="25" s="1"/>
  <c r="G1850" i="25" s="1"/>
  <c r="I1849" i="25" l="1"/>
  <c r="D1850" i="25"/>
  <c r="C1850" i="25" s="1"/>
  <c r="F1850" i="25"/>
  <c r="E1850" i="25" s="1"/>
  <c r="H1851" i="25" s="1"/>
  <c r="G1851" i="25" s="1"/>
  <c r="I1850" i="25" l="1"/>
  <c r="D1851" i="25"/>
  <c r="C1851" i="25" s="1"/>
  <c r="F1851" i="25"/>
  <c r="E1851" i="25" s="1"/>
  <c r="H1852" i="25" s="1"/>
  <c r="G1852" i="25" s="1"/>
  <c r="I1851" i="25" l="1"/>
  <c r="F1852" i="25"/>
  <c r="E1852" i="25" s="1"/>
  <c r="H1853" i="25" s="1"/>
  <c r="G1853" i="25" s="1"/>
  <c r="D1852" i="25"/>
  <c r="C1852" i="25" s="1"/>
  <c r="F1853" i="25" l="1"/>
  <c r="E1853" i="25" s="1"/>
  <c r="H1854" i="25" s="1"/>
  <c r="G1854" i="25" s="1"/>
  <c r="D1853" i="25"/>
  <c r="C1853" i="25" s="1"/>
  <c r="I1852" i="25"/>
  <c r="I1853" i="25" l="1"/>
  <c r="D1854" i="25"/>
  <c r="C1854" i="25" s="1"/>
  <c r="F1854" i="25"/>
  <c r="E1854" i="25" s="1"/>
  <c r="H1855" i="25" s="1"/>
  <c r="G1855" i="25" s="1"/>
  <c r="D1855" i="25" l="1"/>
  <c r="C1855" i="25" s="1"/>
  <c r="F1855" i="25"/>
  <c r="E1855" i="25" s="1"/>
  <c r="H1856" i="25" s="1"/>
  <c r="G1856" i="25" s="1"/>
  <c r="I1854" i="25"/>
  <c r="D1856" i="25" l="1"/>
  <c r="C1856" i="25" s="1"/>
  <c r="I1855" i="25"/>
  <c r="F1856" i="25"/>
  <c r="E1856" i="25" s="1"/>
  <c r="H1857" i="25" s="1"/>
  <c r="G1857" i="25" s="1"/>
  <c r="F1857" i="25" l="1"/>
  <c r="E1857" i="25" s="1"/>
  <c r="H1858" i="25" s="1"/>
  <c r="G1858" i="25" s="1"/>
  <c r="D1857" i="25"/>
  <c r="C1857" i="25" s="1"/>
  <c r="I1856" i="25"/>
  <c r="I1857" i="25" l="1"/>
  <c r="F1858" i="25"/>
  <c r="E1858" i="25" s="1"/>
  <c r="H1859" i="25" s="1"/>
  <c r="G1859" i="25" s="1"/>
  <c r="D1858" i="25"/>
  <c r="C1858" i="25" s="1"/>
  <c r="I1858" i="25" l="1"/>
  <c r="D1859" i="25"/>
  <c r="C1859" i="25" s="1"/>
  <c r="F1859" i="25"/>
  <c r="E1859" i="25" s="1"/>
  <c r="H1860" i="25" s="1"/>
  <c r="G1860" i="25" s="1"/>
  <c r="F1860" i="25" l="1"/>
  <c r="E1860" i="25" s="1"/>
  <c r="H1861" i="25" s="1"/>
  <c r="G1861" i="25" s="1"/>
  <c r="I1859" i="25"/>
  <c r="D1860" i="25"/>
  <c r="C1860" i="25" s="1"/>
  <c r="I1860" i="25" l="1"/>
  <c r="D1861" i="25"/>
  <c r="C1861" i="25" s="1"/>
  <c r="F1861" i="25"/>
  <c r="E1861" i="25" s="1"/>
  <c r="H1862" i="25" s="1"/>
  <c r="G1862" i="25" s="1"/>
  <c r="F1862" i="25" l="1"/>
  <c r="E1862" i="25" s="1"/>
  <c r="H1863" i="25" s="1"/>
  <c r="G1863" i="25" s="1"/>
  <c r="I1861" i="25"/>
  <c r="D1862" i="25"/>
  <c r="C1862" i="25" s="1"/>
  <c r="F1863" i="25" l="1"/>
  <c r="E1863" i="25" s="1"/>
  <c r="H1864" i="25" s="1"/>
  <c r="G1864" i="25" s="1"/>
  <c r="I1862" i="25"/>
  <c r="D1863" i="25"/>
  <c r="C1863" i="25" s="1"/>
  <c r="I1863" i="25" l="1"/>
  <c r="D1864" i="25"/>
  <c r="C1864" i="25" s="1"/>
  <c r="F1864" i="25"/>
  <c r="E1864" i="25" s="1"/>
  <c r="H1865" i="25" s="1"/>
  <c r="G1865" i="25" s="1"/>
  <c r="D1865" i="25" l="1"/>
  <c r="C1865" i="25" s="1"/>
  <c r="F1865" i="25"/>
  <c r="E1865" i="25" s="1"/>
  <c r="H1866" i="25" s="1"/>
  <c r="G1866" i="25" s="1"/>
  <c r="I1864" i="25"/>
  <c r="D1866" i="25" l="1"/>
  <c r="C1866" i="25" s="1"/>
  <c r="I1865" i="25"/>
  <c r="F1866" i="25"/>
  <c r="E1866" i="25" s="1"/>
  <c r="H1867" i="25" s="1"/>
  <c r="G1867" i="25" s="1"/>
  <c r="F1867" i="25" l="1"/>
  <c r="E1867" i="25" s="1"/>
  <c r="H1868" i="25" s="1"/>
  <c r="G1868" i="25" s="1"/>
  <c r="I1866" i="25"/>
  <c r="D1867" i="25"/>
  <c r="C1867" i="25" s="1"/>
  <c r="D1868" i="25" l="1"/>
  <c r="C1868" i="25" s="1"/>
  <c r="F1868" i="25"/>
  <c r="E1868" i="25" s="1"/>
  <c r="H1869" i="25" s="1"/>
  <c r="G1869" i="25" s="1"/>
  <c r="I1867" i="25"/>
  <c r="I1868" i="25" l="1"/>
  <c r="D1869" i="25"/>
  <c r="C1869" i="25" s="1"/>
  <c r="F1869" i="25"/>
  <c r="E1869" i="25" s="1"/>
  <c r="H1870" i="25" s="1"/>
  <c r="G1870" i="25" s="1"/>
  <c r="D1870" i="25" l="1"/>
  <c r="C1870" i="25" s="1"/>
  <c r="F1870" i="25"/>
  <c r="E1870" i="25" s="1"/>
  <c r="H1871" i="25" s="1"/>
  <c r="G1871" i="25" s="1"/>
  <c r="I1869" i="25"/>
  <c r="I1870" i="25" l="1"/>
  <c r="D1871" i="25"/>
  <c r="C1871" i="25" s="1"/>
  <c r="F1871" i="25"/>
  <c r="E1871" i="25" s="1"/>
  <c r="H1872" i="25" s="1"/>
  <c r="G1872" i="25" s="1"/>
  <c r="I1871" i="25" l="1"/>
  <c r="D1872" i="25"/>
  <c r="C1872" i="25" s="1"/>
  <c r="F1872" i="25"/>
  <c r="E1872" i="25" s="1"/>
  <c r="H1873" i="25" s="1"/>
  <c r="G1873" i="25" s="1"/>
  <c r="I1872" i="25" l="1"/>
  <c r="D1873" i="25"/>
  <c r="C1873" i="25" s="1"/>
  <c r="F1873" i="25"/>
  <c r="E1873" i="25" s="1"/>
  <c r="H1874" i="25" s="1"/>
  <c r="G1874" i="25" s="1"/>
  <c r="I1873" i="25" l="1"/>
  <c r="D1874" i="25"/>
  <c r="C1874" i="25" s="1"/>
  <c r="F1874" i="25"/>
  <c r="E1874" i="25" s="1"/>
  <c r="H1875" i="25" s="1"/>
  <c r="G1875" i="25" s="1"/>
  <c r="F1875" i="25" l="1"/>
  <c r="E1875" i="25" s="1"/>
  <c r="H1876" i="25" s="1"/>
  <c r="G1876" i="25" s="1"/>
  <c r="I1874" i="25"/>
  <c r="D1875" i="25"/>
  <c r="C1875" i="25" s="1"/>
  <c r="D1876" i="25" l="1"/>
  <c r="C1876" i="25" s="1"/>
  <c r="F1876" i="25"/>
  <c r="E1876" i="25" s="1"/>
  <c r="H1877" i="25" s="1"/>
  <c r="G1877" i="25" s="1"/>
  <c r="I1875" i="25"/>
  <c r="I1876" i="25" l="1"/>
  <c r="F1877" i="25"/>
  <c r="E1877" i="25" s="1"/>
  <c r="H1878" i="25" s="1"/>
  <c r="G1878" i="25" s="1"/>
  <c r="D1877" i="25"/>
  <c r="C1877" i="25" s="1"/>
  <c r="F1878" i="25" l="1"/>
  <c r="E1878" i="25" s="1"/>
  <c r="H1879" i="25" s="1"/>
  <c r="G1879" i="25" s="1"/>
  <c r="I1877" i="25"/>
  <c r="D1878" i="25"/>
  <c r="C1878" i="25" s="1"/>
  <c r="D1879" i="25" l="1"/>
  <c r="C1879" i="25" s="1"/>
  <c r="F1879" i="25"/>
  <c r="E1879" i="25" s="1"/>
  <c r="H1880" i="25" s="1"/>
  <c r="G1880" i="25" s="1"/>
  <c r="I1878" i="25"/>
  <c r="I1879" i="25" l="1"/>
  <c r="D1880" i="25"/>
  <c r="C1880" i="25" s="1"/>
  <c r="F1880" i="25"/>
  <c r="E1880" i="25" s="1"/>
  <c r="H1881" i="25" s="1"/>
  <c r="G1881" i="25" s="1"/>
  <c r="F1881" i="25" l="1"/>
  <c r="E1881" i="25" s="1"/>
  <c r="H1882" i="25" s="1"/>
  <c r="G1882" i="25" s="1"/>
  <c r="I1880" i="25"/>
  <c r="D1881" i="25"/>
  <c r="C1881" i="25" s="1"/>
  <c r="I1881" i="25" l="1"/>
  <c r="D1882" i="25"/>
  <c r="C1882" i="25" s="1"/>
  <c r="F1882" i="25"/>
  <c r="E1882" i="25" s="1"/>
  <c r="H1883" i="25" s="1"/>
  <c r="G1883" i="25" s="1"/>
  <c r="I1882" i="25" l="1"/>
  <c r="D1883" i="25"/>
  <c r="C1883" i="25" s="1"/>
  <c r="F1883" i="25"/>
  <c r="E1883" i="25" s="1"/>
  <c r="H1884" i="25" s="1"/>
  <c r="G1884" i="25" s="1"/>
  <c r="F1884" i="25" l="1"/>
  <c r="E1884" i="25" s="1"/>
  <c r="H1885" i="25" s="1"/>
  <c r="G1885" i="25" s="1"/>
  <c r="I1883" i="25"/>
  <c r="D1884" i="25"/>
  <c r="C1884" i="25" s="1"/>
  <c r="F1885" i="25" l="1"/>
  <c r="E1885" i="25" s="1"/>
  <c r="H1886" i="25" s="1"/>
  <c r="G1886" i="25" s="1"/>
  <c r="I1884" i="25"/>
  <c r="D1885" i="25"/>
  <c r="C1885" i="25" s="1"/>
  <c r="D1886" i="25" l="1"/>
  <c r="C1886" i="25" s="1"/>
  <c r="F1886" i="25"/>
  <c r="E1886" i="25" s="1"/>
  <c r="H1887" i="25" s="1"/>
  <c r="G1887" i="25" s="1"/>
  <c r="I1885" i="25"/>
  <c r="I1886" i="25" l="1"/>
  <c r="D1887" i="25"/>
  <c r="C1887" i="25" s="1"/>
  <c r="F1887" i="25"/>
  <c r="E1887" i="25" s="1"/>
  <c r="H1888" i="25" s="1"/>
  <c r="G1888" i="25" s="1"/>
  <c r="I1887" i="25" l="1"/>
  <c r="D1888" i="25"/>
  <c r="C1888" i="25" s="1"/>
  <c r="F1888" i="25"/>
  <c r="E1888" i="25" s="1"/>
  <c r="H1889" i="25" s="1"/>
  <c r="G1889" i="25" s="1"/>
  <c r="F1889" i="25" l="1"/>
  <c r="E1889" i="25" s="1"/>
  <c r="H1890" i="25" s="1"/>
  <c r="G1890" i="25" s="1"/>
  <c r="I1888" i="25"/>
  <c r="D1889" i="25"/>
  <c r="C1889" i="25" s="1"/>
  <c r="F1890" i="25" l="1"/>
  <c r="E1890" i="25" s="1"/>
  <c r="H1891" i="25" s="1"/>
  <c r="G1891" i="25" s="1"/>
  <c r="I1889" i="25"/>
  <c r="D1890" i="25"/>
  <c r="C1890" i="25" s="1"/>
  <c r="I1890" i="25" l="1"/>
  <c r="D1891" i="25"/>
  <c r="C1891" i="25" s="1"/>
  <c r="F1891" i="25"/>
  <c r="E1891" i="25" s="1"/>
  <c r="H1892" i="25" s="1"/>
  <c r="G1892" i="25" s="1"/>
  <c r="F1892" i="25" l="1"/>
  <c r="E1892" i="25" s="1"/>
  <c r="H1893" i="25" s="1"/>
  <c r="G1893" i="25" s="1"/>
  <c r="I1891" i="25"/>
  <c r="D1892" i="25"/>
  <c r="C1892" i="25" s="1"/>
  <c r="F1893" i="25" l="1"/>
  <c r="E1893" i="25" s="1"/>
  <c r="H1894" i="25" s="1"/>
  <c r="G1894" i="25" s="1"/>
  <c r="I1892" i="25"/>
  <c r="D1893" i="25"/>
  <c r="C1893" i="25" s="1"/>
  <c r="F1894" i="25" l="1"/>
  <c r="E1894" i="25" s="1"/>
  <c r="H1895" i="25" s="1"/>
  <c r="G1895" i="25" s="1"/>
  <c r="I1893" i="25"/>
  <c r="D1894" i="25"/>
  <c r="C1894" i="25" s="1"/>
  <c r="D1895" i="25" l="1"/>
  <c r="C1895" i="25" s="1"/>
  <c r="F1895" i="25"/>
  <c r="E1895" i="25" s="1"/>
  <c r="H1896" i="25" s="1"/>
  <c r="G1896" i="25" s="1"/>
  <c r="I1894" i="25"/>
  <c r="F1896" i="25" l="1"/>
  <c r="E1896" i="25" s="1"/>
  <c r="H1897" i="25" s="1"/>
  <c r="G1897" i="25" s="1"/>
  <c r="D1896" i="25"/>
  <c r="C1896" i="25" s="1"/>
  <c r="I1895" i="25"/>
  <c r="D1897" i="25" l="1"/>
  <c r="C1897" i="25" s="1"/>
  <c r="F1897" i="25"/>
  <c r="E1897" i="25" s="1"/>
  <c r="H1898" i="25" s="1"/>
  <c r="G1898" i="25" s="1"/>
  <c r="I1896" i="25"/>
  <c r="F1898" i="25" l="1"/>
  <c r="E1898" i="25" s="1"/>
  <c r="H1899" i="25" s="1"/>
  <c r="G1899" i="25" s="1"/>
  <c r="I1897" i="25"/>
  <c r="D1898" i="25"/>
  <c r="C1898" i="25" s="1"/>
  <c r="D1899" i="25" l="1"/>
  <c r="C1899" i="25" s="1"/>
  <c r="F1899" i="25"/>
  <c r="E1899" i="25" s="1"/>
  <c r="H1900" i="25" s="1"/>
  <c r="G1900" i="25" s="1"/>
  <c r="I1898" i="25"/>
  <c r="D1900" i="25" l="1"/>
  <c r="C1900" i="25" s="1"/>
  <c r="F1900" i="25"/>
  <c r="E1900" i="25" s="1"/>
  <c r="H1901" i="25" s="1"/>
  <c r="G1901" i="25" s="1"/>
  <c r="I1899" i="25"/>
  <c r="I1900" i="25" l="1"/>
  <c r="D1901" i="25"/>
  <c r="C1901" i="25" s="1"/>
  <c r="F1901" i="25"/>
  <c r="E1901" i="25" s="1"/>
  <c r="H1902" i="25" s="1"/>
  <c r="G1902" i="25" s="1"/>
  <c r="D1902" i="25" l="1"/>
  <c r="C1902" i="25" s="1"/>
  <c r="F1902" i="25"/>
  <c r="E1902" i="25" s="1"/>
  <c r="H1903" i="25" s="1"/>
  <c r="G1903" i="25" s="1"/>
  <c r="I1901" i="25"/>
  <c r="I1902" i="25" l="1"/>
  <c r="D1903" i="25"/>
  <c r="C1903" i="25" s="1"/>
  <c r="F1903" i="25"/>
  <c r="E1903" i="25" s="1"/>
  <c r="H1904" i="25" s="1"/>
  <c r="G1904" i="25" s="1"/>
  <c r="F1904" i="25" l="1"/>
  <c r="E1904" i="25" s="1"/>
  <c r="H1905" i="25" s="1"/>
  <c r="G1905" i="25" s="1"/>
  <c r="I1903" i="25"/>
  <c r="D1904" i="25"/>
  <c r="C1904" i="25" s="1"/>
  <c r="F1905" i="25" l="1"/>
  <c r="E1905" i="25" s="1"/>
  <c r="H1906" i="25" s="1"/>
  <c r="G1906" i="25" s="1"/>
  <c r="I1904" i="25"/>
  <c r="D1905" i="25"/>
  <c r="C1905" i="25" s="1"/>
  <c r="I1905" i="25" l="1"/>
  <c r="D1906" i="25"/>
  <c r="C1906" i="25" s="1"/>
  <c r="F1906" i="25"/>
  <c r="E1906" i="25" s="1"/>
  <c r="H1907" i="25" s="1"/>
  <c r="G1907" i="25" s="1"/>
  <c r="D1907" i="25" l="1"/>
  <c r="C1907" i="25" s="1"/>
  <c r="F1907" i="25"/>
  <c r="E1907" i="25" s="1"/>
  <c r="H1908" i="25" s="1"/>
  <c r="G1908" i="25" s="1"/>
  <c r="I1906" i="25"/>
  <c r="I1907" i="25" l="1"/>
  <c r="D1908" i="25"/>
  <c r="C1908" i="25" s="1"/>
  <c r="F1908" i="25"/>
  <c r="E1908" i="25" s="1"/>
  <c r="H1909" i="25" s="1"/>
  <c r="G1909" i="25" s="1"/>
  <c r="I1908" i="25" l="1"/>
  <c r="F1909" i="25"/>
  <c r="E1909" i="25" s="1"/>
  <c r="H1910" i="25" s="1"/>
  <c r="G1910" i="25" s="1"/>
  <c r="D1909" i="25"/>
  <c r="C1909" i="25" s="1"/>
  <c r="D1910" i="25" l="1"/>
  <c r="C1910" i="25" s="1"/>
  <c r="F1910" i="25"/>
  <c r="E1910" i="25" s="1"/>
  <c r="H1911" i="25" s="1"/>
  <c r="G1911" i="25" s="1"/>
  <c r="I1909" i="25"/>
  <c r="I1910" i="25" l="1"/>
  <c r="D1911" i="25"/>
  <c r="C1911" i="25" s="1"/>
  <c r="F1911" i="25"/>
  <c r="E1911" i="25" s="1"/>
  <c r="H1912" i="25" s="1"/>
  <c r="G1912" i="25" s="1"/>
  <c r="D1912" i="25" l="1"/>
  <c r="C1912" i="25" s="1"/>
  <c r="F1912" i="25"/>
  <c r="E1912" i="25" s="1"/>
  <c r="H1913" i="25" s="1"/>
  <c r="G1913" i="25" s="1"/>
  <c r="I1911" i="25"/>
  <c r="I1912" i="25" l="1"/>
  <c r="D1913" i="25"/>
  <c r="C1913" i="25" s="1"/>
  <c r="F1913" i="25"/>
  <c r="E1913" i="25" s="1"/>
  <c r="H1914" i="25" s="1"/>
  <c r="G1914" i="25" s="1"/>
  <c r="I1913" i="25" l="1"/>
  <c r="D1914" i="25"/>
  <c r="C1914" i="25" s="1"/>
  <c r="F1914" i="25"/>
  <c r="E1914" i="25" s="1"/>
  <c r="H1915" i="25" s="1"/>
  <c r="G1915" i="25" s="1"/>
  <c r="I1914" i="25" l="1"/>
  <c r="D1915" i="25"/>
  <c r="C1915" i="25" s="1"/>
  <c r="F1915" i="25"/>
  <c r="E1915" i="25" s="1"/>
  <c r="H1916" i="25" s="1"/>
  <c r="G1916" i="25" s="1"/>
  <c r="I1915" i="25" l="1"/>
  <c r="D1916" i="25"/>
  <c r="C1916" i="25" s="1"/>
  <c r="F1916" i="25"/>
  <c r="E1916" i="25" s="1"/>
  <c r="H1917" i="25" s="1"/>
  <c r="G1917" i="25" s="1"/>
  <c r="I1916" i="25" l="1"/>
  <c r="D1917" i="25"/>
  <c r="C1917" i="25" s="1"/>
  <c r="F1917" i="25"/>
  <c r="E1917" i="25" s="1"/>
  <c r="H1918" i="25" s="1"/>
  <c r="G1918" i="25" s="1"/>
  <c r="I1917" i="25" l="1"/>
  <c r="F1918" i="25"/>
  <c r="E1918" i="25" s="1"/>
  <c r="H1919" i="25" s="1"/>
  <c r="G1919" i="25" s="1"/>
  <c r="D1918" i="25"/>
  <c r="C1918" i="25" s="1"/>
  <c r="I1918" i="25" l="1"/>
  <c r="D1919" i="25"/>
  <c r="C1919" i="25" s="1"/>
  <c r="F1919" i="25"/>
  <c r="E1919" i="25" s="1"/>
  <c r="H1920" i="25" s="1"/>
  <c r="G1920" i="25" s="1"/>
  <c r="I1919" i="25" l="1"/>
  <c r="D1920" i="25"/>
  <c r="C1920" i="25" s="1"/>
  <c r="F1920" i="25"/>
  <c r="E1920" i="25" s="1"/>
  <c r="H1921" i="25" s="1"/>
  <c r="G1921" i="25" s="1"/>
  <c r="D1921" i="25" l="1"/>
  <c r="C1921" i="25" s="1"/>
  <c r="F1921" i="25"/>
  <c r="E1921" i="25" s="1"/>
  <c r="H1922" i="25" s="1"/>
  <c r="G1922" i="25" s="1"/>
  <c r="I1920" i="25"/>
  <c r="I1921" i="25" l="1"/>
  <c r="F1922" i="25"/>
  <c r="E1922" i="25" s="1"/>
  <c r="H1923" i="25" s="1"/>
  <c r="G1923" i="25" s="1"/>
  <c r="D1922" i="25"/>
  <c r="C1922" i="25" s="1"/>
  <c r="I1922" i="25" l="1"/>
  <c r="D1923" i="25"/>
  <c r="C1923" i="25" s="1"/>
  <c r="F1923" i="25"/>
  <c r="E1923" i="25" s="1"/>
  <c r="H1924" i="25" s="1"/>
  <c r="G1924" i="25" s="1"/>
  <c r="F1924" i="25" l="1"/>
  <c r="E1924" i="25" s="1"/>
  <c r="H1925" i="25" s="1"/>
  <c r="G1925" i="25" s="1"/>
  <c r="I1923" i="25"/>
  <c r="D1924" i="25"/>
  <c r="C1924" i="25" s="1"/>
  <c r="I1924" i="25" l="1"/>
  <c r="D1925" i="25"/>
  <c r="C1925" i="25" s="1"/>
  <c r="F1925" i="25"/>
  <c r="E1925" i="25" s="1"/>
  <c r="H1926" i="25" s="1"/>
  <c r="G1926" i="25" s="1"/>
  <c r="F1926" i="25" l="1"/>
  <c r="E1926" i="25" s="1"/>
  <c r="H1927" i="25" s="1"/>
  <c r="G1927" i="25" s="1"/>
  <c r="I1925" i="25"/>
  <c r="D1926" i="25"/>
  <c r="C1926" i="25" s="1"/>
  <c r="D1927" i="25" l="1"/>
  <c r="C1927" i="25" s="1"/>
  <c r="F1927" i="25"/>
  <c r="E1927" i="25" s="1"/>
  <c r="H1928" i="25" s="1"/>
  <c r="G1928" i="25" s="1"/>
  <c r="I1926" i="25"/>
  <c r="I1927" i="25" l="1"/>
  <c r="F1928" i="25"/>
  <c r="E1928" i="25" s="1"/>
  <c r="H1929" i="25" s="1"/>
  <c r="G1929" i="25" s="1"/>
  <c r="D1928" i="25"/>
  <c r="C1928" i="25" s="1"/>
  <c r="F1929" i="25" l="1"/>
  <c r="E1929" i="25" s="1"/>
  <c r="H1930" i="25" s="1"/>
  <c r="G1930" i="25" s="1"/>
  <c r="D1929" i="25"/>
  <c r="C1929" i="25" s="1"/>
  <c r="I1928" i="25"/>
  <c r="F1930" i="25" l="1"/>
  <c r="E1930" i="25" s="1"/>
  <c r="H1931" i="25" s="1"/>
  <c r="G1931" i="25" s="1"/>
  <c r="I1929" i="25"/>
  <c r="D1930" i="25"/>
  <c r="C1930" i="25" s="1"/>
  <c r="I1930" i="25" l="1"/>
  <c r="D1931" i="25"/>
  <c r="C1931" i="25" s="1"/>
  <c r="F1931" i="25"/>
  <c r="E1931" i="25" s="1"/>
  <c r="H1932" i="25" s="1"/>
  <c r="G1932" i="25" s="1"/>
  <c r="D1932" i="25" l="1"/>
  <c r="C1932" i="25" s="1"/>
  <c r="F1932" i="25"/>
  <c r="E1932" i="25" s="1"/>
  <c r="H1933" i="25" s="1"/>
  <c r="G1933" i="25" s="1"/>
  <c r="I1931" i="25"/>
  <c r="I1932" i="25" l="1"/>
  <c r="D1933" i="25"/>
  <c r="C1933" i="25" s="1"/>
  <c r="F1933" i="25"/>
  <c r="E1933" i="25" s="1"/>
  <c r="H1934" i="25" s="1"/>
  <c r="G1934" i="25" s="1"/>
  <c r="F1934" i="25" l="1"/>
  <c r="E1934" i="25" s="1"/>
  <c r="H1935" i="25" s="1"/>
  <c r="G1935" i="25" s="1"/>
  <c r="I1933" i="25"/>
  <c r="D1934" i="25"/>
  <c r="C1934" i="25" s="1"/>
  <c r="I1934" i="25" l="1"/>
  <c r="D1935" i="25"/>
  <c r="C1935" i="25" s="1"/>
  <c r="F1935" i="25"/>
  <c r="E1935" i="25" s="1"/>
  <c r="H1936" i="25" s="1"/>
  <c r="G1936" i="25" s="1"/>
  <c r="I1935" i="25" l="1"/>
  <c r="D1936" i="25"/>
  <c r="C1936" i="25" s="1"/>
  <c r="F1936" i="25"/>
  <c r="E1936" i="25" s="1"/>
  <c r="H1937" i="25" s="1"/>
  <c r="G1937" i="25" s="1"/>
  <c r="I1936" i="25" l="1"/>
  <c r="D1937" i="25"/>
  <c r="C1937" i="25" s="1"/>
  <c r="F1937" i="25"/>
  <c r="E1937" i="25" s="1"/>
  <c r="H1938" i="25" s="1"/>
  <c r="G1938" i="25" s="1"/>
  <c r="I1937" i="25" l="1"/>
  <c r="D1938" i="25"/>
  <c r="C1938" i="25" s="1"/>
  <c r="F1938" i="25"/>
  <c r="E1938" i="25" s="1"/>
  <c r="H1939" i="25" s="1"/>
  <c r="G1939" i="25" s="1"/>
  <c r="D1939" i="25" l="1"/>
  <c r="C1939" i="25" s="1"/>
  <c r="F1939" i="25"/>
  <c r="E1939" i="25" s="1"/>
  <c r="H1940" i="25" s="1"/>
  <c r="G1940" i="25" s="1"/>
  <c r="I1938" i="25"/>
  <c r="I1939" i="25" l="1"/>
  <c r="D1940" i="25"/>
  <c r="C1940" i="25" s="1"/>
  <c r="F1940" i="25"/>
  <c r="E1940" i="25" s="1"/>
  <c r="H1941" i="25" s="1"/>
  <c r="G1941" i="25" s="1"/>
  <c r="D1941" i="25" l="1"/>
  <c r="C1941" i="25" s="1"/>
  <c r="F1941" i="25"/>
  <c r="E1941" i="25" s="1"/>
  <c r="H1942" i="25" s="1"/>
  <c r="G1942" i="25" s="1"/>
  <c r="I1940" i="25"/>
  <c r="I1941" i="25" l="1"/>
  <c r="D1942" i="25"/>
  <c r="C1942" i="25" s="1"/>
  <c r="F1942" i="25"/>
  <c r="E1942" i="25" s="1"/>
  <c r="H1943" i="25" s="1"/>
  <c r="G1943" i="25" s="1"/>
  <c r="I1942" i="25" l="1"/>
  <c r="D1943" i="25"/>
  <c r="C1943" i="25" s="1"/>
  <c r="F1943" i="25"/>
  <c r="E1943" i="25" s="1"/>
  <c r="H1944" i="25" s="1"/>
  <c r="G1944" i="25" s="1"/>
  <c r="F1944" i="25" l="1"/>
  <c r="E1944" i="25" s="1"/>
  <c r="H1945" i="25" s="1"/>
  <c r="G1945" i="25" s="1"/>
  <c r="D1944" i="25"/>
  <c r="C1944" i="25" s="1"/>
  <c r="I1943" i="25"/>
  <c r="D1945" i="25" l="1"/>
  <c r="C1945" i="25" s="1"/>
  <c r="F1945" i="25"/>
  <c r="E1945" i="25" s="1"/>
  <c r="H1946" i="25" s="1"/>
  <c r="G1946" i="25" s="1"/>
  <c r="I1944" i="25"/>
  <c r="I1945" i="25" l="1"/>
  <c r="D1946" i="25"/>
  <c r="C1946" i="25" s="1"/>
  <c r="F1946" i="25"/>
  <c r="E1946" i="25" s="1"/>
  <c r="H1947" i="25" s="1"/>
  <c r="G1947" i="25" s="1"/>
  <c r="I1946" i="25" l="1"/>
  <c r="F1947" i="25"/>
  <c r="E1947" i="25" s="1"/>
  <c r="H1948" i="25" s="1"/>
  <c r="G1948" i="25" s="1"/>
  <c r="D1947" i="25"/>
  <c r="C1947" i="25" s="1"/>
  <c r="D1948" i="25" l="1"/>
  <c r="C1948" i="25" s="1"/>
  <c r="F1948" i="25"/>
  <c r="E1948" i="25" s="1"/>
  <c r="H1949" i="25" s="1"/>
  <c r="G1949" i="25" s="1"/>
  <c r="I1947" i="25"/>
  <c r="I1948" i="25" l="1"/>
  <c r="D1949" i="25"/>
  <c r="C1949" i="25" s="1"/>
  <c r="F1949" i="25"/>
  <c r="E1949" i="25" s="1"/>
  <c r="H1950" i="25" s="1"/>
  <c r="G1950" i="25" s="1"/>
  <c r="I1949" i="25" l="1"/>
  <c r="D1950" i="25"/>
  <c r="C1950" i="25" s="1"/>
  <c r="F1950" i="25"/>
  <c r="E1950" i="25" s="1"/>
  <c r="H1951" i="25" s="1"/>
  <c r="G1951" i="25" s="1"/>
  <c r="F1951" i="25" l="1"/>
  <c r="E1951" i="25" s="1"/>
  <c r="H1952" i="25" s="1"/>
  <c r="G1952" i="25" s="1"/>
  <c r="I1950" i="25"/>
  <c r="D1951" i="25"/>
  <c r="C1951" i="25" s="1"/>
  <c r="D1952" i="25" l="1"/>
  <c r="C1952" i="25" s="1"/>
  <c r="F1952" i="25"/>
  <c r="E1952" i="25" s="1"/>
  <c r="H1953" i="25" s="1"/>
  <c r="G1953" i="25" s="1"/>
  <c r="I1951" i="25"/>
  <c r="I1952" i="25" l="1"/>
  <c r="D1953" i="25"/>
  <c r="C1953" i="25" s="1"/>
  <c r="F1953" i="25"/>
  <c r="E1953" i="25" s="1"/>
  <c r="H1954" i="25" s="1"/>
  <c r="G1954" i="25" s="1"/>
  <c r="F1954" i="25" l="1"/>
  <c r="E1954" i="25" s="1"/>
  <c r="H1955" i="25" s="1"/>
  <c r="G1955" i="25" s="1"/>
  <c r="I1953" i="25"/>
  <c r="D1954" i="25"/>
  <c r="C1954" i="25" s="1"/>
  <c r="I1954" i="25" l="1"/>
  <c r="D1955" i="25"/>
  <c r="C1955" i="25" s="1"/>
  <c r="F1955" i="25"/>
  <c r="E1955" i="25" s="1"/>
  <c r="H1956" i="25" s="1"/>
  <c r="G1956" i="25" s="1"/>
  <c r="D1956" i="25" l="1"/>
  <c r="C1956" i="25" s="1"/>
  <c r="F1956" i="25"/>
  <c r="E1956" i="25" s="1"/>
  <c r="H1957" i="25" s="1"/>
  <c r="G1957" i="25" s="1"/>
  <c r="I1955" i="25"/>
  <c r="I1956" i="25" l="1"/>
  <c r="D1957" i="25"/>
  <c r="C1957" i="25" s="1"/>
  <c r="F1957" i="25"/>
  <c r="E1957" i="25" s="1"/>
  <c r="H1958" i="25" s="1"/>
  <c r="G1958" i="25" s="1"/>
  <c r="I1957" i="25" l="1"/>
  <c r="D1958" i="25"/>
  <c r="C1958" i="25" s="1"/>
  <c r="F1958" i="25"/>
  <c r="E1958" i="25" s="1"/>
  <c r="H1959" i="25" s="1"/>
  <c r="G1959" i="25" s="1"/>
  <c r="F1959" i="25" l="1"/>
  <c r="E1959" i="25" s="1"/>
  <c r="H1960" i="25" s="1"/>
  <c r="G1960" i="25" s="1"/>
  <c r="I1958" i="25"/>
  <c r="D1959" i="25"/>
  <c r="C1959" i="25" s="1"/>
  <c r="F1960" i="25" l="1"/>
  <c r="E1960" i="25" s="1"/>
  <c r="H1961" i="25" s="1"/>
  <c r="G1961" i="25" s="1"/>
  <c r="I1959" i="25"/>
  <c r="D1960" i="25"/>
  <c r="C1960" i="25" s="1"/>
  <c r="F1961" i="25" l="1"/>
  <c r="E1961" i="25" s="1"/>
  <c r="H1962" i="25" s="1"/>
  <c r="G1962" i="25" s="1"/>
  <c r="D1961" i="25"/>
  <c r="C1961" i="25" s="1"/>
  <c r="I1960" i="25"/>
  <c r="D1962" i="25" l="1"/>
  <c r="C1962" i="25" s="1"/>
  <c r="I1961" i="25"/>
  <c r="F1962" i="25"/>
  <c r="E1962" i="25" s="1"/>
  <c r="H1963" i="25" s="1"/>
  <c r="G1963" i="25" s="1"/>
  <c r="F1963" i="25" l="1"/>
  <c r="E1963" i="25" s="1"/>
  <c r="H1964" i="25" s="1"/>
  <c r="G1964" i="25" s="1"/>
  <c r="D1963" i="25"/>
  <c r="C1963" i="25" s="1"/>
  <c r="I1962" i="25"/>
  <c r="D1964" i="25" l="1"/>
  <c r="C1964" i="25" s="1"/>
  <c r="F1964" i="25"/>
  <c r="E1964" i="25" s="1"/>
  <c r="H1965" i="25" s="1"/>
  <c r="G1965" i="25" s="1"/>
  <c r="I1963" i="25"/>
  <c r="F1965" i="25" l="1"/>
  <c r="E1965" i="25" s="1"/>
  <c r="H1966" i="25" s="1"/>
  <c r="G1966" i="25" s="1"/>
  <c r="D1965" i="25"/>
  <c r="C1965" i="25" s="1"/>
  <c r="I1964" i="25"/>
  <c r="I1965" i="25" l="1"/>
  <c r="F1966" i="25"/>
  <c r="E1966" i="25" s="1"/>
  <c r="H1967" i="25" s="1"/>
  <c r="G1967" i="25" s="1"/>
  <c r="D1966" i="25"/>
  <c r="C1966" i="25" s="1"/>
  <c r="F1967" i="25" l="1"/>
  <c r="E1967" i="25" s="1"/>
  <c r="H1968" i="25" s="1"/>
  <c r="G1968" i="25" s="1"/>
  <c r="D1967" i="25"/>
  <c r="C1967" i="25" s="1"/>
  <c r="I1966" i="25"/>
  <c r="F1968" i="25" l="1"/>
  <c r="E1968" i="25" s="1"/>
  <c r="H1969" i="25" s="1"/>
  <c r="G1969" i="25" s="1"/>
  <c r="D1968" i="25"/>
  <c r="C1968" i="25" s="1"/>
  <c r="I1967" i="25"/>
  <c r="D1969" i="25" l="1"/>
  <c r="C1969" i="25" s="1"/>
  <c r="I1968" i="25"/>
  <c r="F1969" i="25"/>
  <c r="E1969" i="25" s="1"/>
  <c r="H1970" i="25" s="1"/>
  <c r="G1970" i="25" s="1"/>
  <c r="F1970" i="25" l="1"/>
  <c r="E1970" i="25" s="1"/>
  <c r="H1971" i="25" s="1"/>
  <c r="G1971" i="25" s="1"/>
  <c r="D1970" i="25"/>
  <c r="C1970" i="25" s="1"/>
  <c r="I1969" i="25"/>
  <c r="F1971" i="25" l="1"/>
  <c r="E1971" i="25" s="1"/>
  <c r="H1972" i="25" s="1"/>
  <c r="G1972" i="25" s="1"/>
  <c r="D1971" i="25"/>
  <c r="C1971" i="25" s="1"/>
  <c r="I1970" i="25"/>
  <c r="F1972" i="25" l="1"/>
  <c r="E1972" i="25" s="1"/>
  <c r="H1973" i="25" s="1"/>
  <c r="G1973" i="25" s="1"/>
  <c r="D1972" i="25"/>
  <c r="C1972" i="25" s="1"/>
  <c r="I1971" i="25"/>
  <c r="F1973" i="25" l="1"/>
  <c r="E1973" i="25" s="1"/>
  <c r="H1974" i="25" s="1"/>
  <c r="G1974" i="25" s="1"/>
  <c r="D1973" i="25"/>
  <c r="C1973" i="25" s="1"/>
  <c r="I1972" i="25"/>
  <c r="D1974" i="25" l="1"/>
  <c r="C1974" i="25" s="1"/>
  <c r="I1973" i="25"/>
  <c r="F1974" i="25"/>
  <c r="E1974" i="25" s="1"/>
  <c r="H1975" i="25" s="1"/>
  <c r="G1975" i="25" s="1"/>
  <c r="F1975" i="25" l="1"/>
  <c r="E1975" i="25" s="1"/>
  <c r="H1976" i="25" s="1"/>
  <c r="G1976" i="25" s="1"/>
  <c r="I1974" i="25"/>
  <c r="D1975" i="25"/>
  <c r="C1975" i="25" s="1"/>
  <c r="I1975" i="25" l="1"/>
  <c r="D1976" i="25"/>
  <c r="C1976" i="25" s="1"/>
  <c r="F1976" i="25"/>
  <c r="E1976" i="25" s="1"/>
  <c r="H1977" i="25" s="1"/>
  <c r="G1977" i="25" s="1"/>
  <c r="I1976" i="25" l="1"/>
  <c r="D1977" i="25"/>
  <c r="C1977" i="25" s="1"/>
  <c r="F1977" i="25"/>
  <c r="E1977" i="25" s="1"/>
  <c r="H1978" i="25" s="1"/>
  <c r="G1978" i="25" s="1"/>
  <c r="D1978" i="25" l="1"/>
  <c r="C1978" i="25" s="1"/>
  <c r="F1978" i="25"/>
  <c r="E1978" i="25" s="1"/>
  <c r="H1979" i="25" s="1"/>
  <c r="G1979" i="25" s="1"/>
  <c r="I1977" i="25"/>
  <c r="I1978" i="25" l="1"/>
  <c r="D1979" i="25"/>
  <c r="C1979" i="25" s="1"/>
  <c r="F1979" i="25"/>
  <c r="E1979" i="25" s="1"/>
  <c r="H1980" i="25" s="1"/>
  <c r="G1980" i="25" s="1"/>
  <c r="I1979" i="25" l="1"/>
  <c r="D1980" i="25"/>
  <c r="C1980" i="25" s="1"/>
  <c r="F1980" i="25"/>
  <c r="E1980" i="25" s="1"/>
  <c r="H1981" i="25" s="1"/>
  <c r="G1981" i="25" s="1"/>
  <c r="D1981" i="25" l="1"/>
  <c r="C1981" i="25" s="1"/>
  <c r="F1981" i="25"/>
  <c r="E1981" i="25" s="1"/>
  <c r="H1982" i="25" s="1"/>
  <c r="G1982" i="25" s="1"/>
  <c r="I1980" i="25"/>
  <c r="I1981" i="25" l="1"/>
  <c r="D1982" i="25"/>
  <c r="C1982" i="25" s="1"/>
  <c r="F1982" i="25"/>
  <c r="E1982" i="25" s="1"/>
  <c r="H1983" i="25" s="1"/>
  <c r="G1983" i="25" s="1"/>
  <c r="F1983" i="25" l="1"/>
  <c r="E1983" i="25" s="1"/>
  <c r="H1984" i="25" s="1"/>
  <c r="G1984" i="25" s="1"/>
  <c r="I1982" i="25"/>
  <c r="D1983" i="25"/>
  <c r="C1983" i="25" s="1"/>
  <c r="D1984" i="25" l="1"/>
  <c r="C1984" i="25" s="1"/>
  <c r="F1984" i="25"/>
  <c r="E1984" i="25" s="1"/>
  <c r="H1985" i="25" s="1"/>
  <c r="G1985" i="25" s="1"/>
  <c r="I1983" i="25"/>
  <c r="I1984" i="25" l="1"/>
  <c r="D1985" i="25"/>
  <c r="C1985" i="25" s="1"/>
  <c r="F1985" i="25"/>
  <c r="E1985" i="25" s="1"/>
  <c r="H1986" i="25" s="1"/>
  <c r="G1986" i="25" s="1"/>
  <c r="F1986" i="25" l="1"/>
  <c r="E1986" i="25" s="1"/>
  <c r="H1987" i="25" s="1"/>
  <c r="G1987" i="25" s="1"/>
  <c r="D1986" i="25"/>
  <c r="C1986" i="25" s="1"/>
  <c r="I1985" i="25"/>
  <c r="I1986" i="25" l="1"/>
  <c r="D1987" i="25"/>
  <c r="C1987" i="25" s="1"/>
  <c r="F1987" i="25"/>
  <c r="E1987" i="25" s="1"/>
  <c r="H1988" i="25" s="1"/>
  <c r="G1988" i="25" s="1"/>
  <c r="D1988" i="25" l="1"/>
  <c r="C1988" i="25" s="1"/>
  <c r="F1988" i="25"/>
  <c r="E1988" i="25" s="1"/>
  <c r="H1989" i="25" s="1"/>
  <c r="G1989" i="25" s="1"/>
  <c r="I1987" i="25"/>
  <c r="I1988" i="25" l="1"/>
  <c r="D1989" i="25"/>
  <c r="C1989" i="25" s="1"/>
  <c r="F1989" i="25"/>
  <c r="E1989" i="25" s="1"/>
  <c r="H1990" i="25" s="1"/>
  <c r="G1990" i="25" s="1"/>
  <c r="F1990" i="25" l="1"/>
  <c r="E1990" i="25" s="1"/>
  <c r="H1991" i="25" s="1"/>
  <c r="G1991" i="25" s="1"/>
  <c r="I1989" i="25"/>
  <c r="D1990" i="25"/>
  <c r="C1990" i="25" s="1"/>
  <c r="D1991" i="25" l="1"/>
  <c r="C1991" i="25" s="1"/>
  <c r="I1990" i="25"/>
  <c r="F1991" i="25"/>
  <c r="E1991" i="25" s="1"/>
  <c r="H1992" i="25" s="1"/>
  <c r="G1992" i="25" s="1"/>
  <c r="F1992" i="25" l="1"/>
  <c r="E1992" i="25" s="1"/>
  <c r="H1993" i="25" s="1"/>
  <c r="G1993" i="25" s="1"/>
  <c r="I1991" i="25"/>
  <c r="D1992" i="25"/>
  <c r="C1992" i="25" s="1"/>
  <c r="F1993" i="25" l="1"/>
  <c r="E1993" i="25" s="1"/>
  <c r="H1994" i="25" s="1"/>
  <c r="G1994" i="25" s="1"/>
  <c r="I1992" i="25"/>
  <c r="D1993" i="25"/>
  <c r="C1993" i="25" s="1"/>
  <c r="I1993" i="25" l="1"/>
  <c r="D1994" i="25"/>
  <c r="C1994" i="25" s="1"/>
  <c r="F1994" i="25"/>
  <c r="E1994" i="25" s="1"/>
  <c r="H1995" i="25" s="1"/>
  <c r="G1995" i="25" s="1"/>
  <c r="D1995" i="25" l="1"/>
  <c r="C1995" i="25" s="1"/>
  <c r="F1995" i="25"/>
  <c r="E1995" i="25" s="1"/>
  <c r="H1996" i="25" s="1"/>
  <c r="G1996" i="25" s="1"/>
  <c r="I1994" i="25"/>
  <c r="I1995" i="25" l="1"/>
  <c r="D1996" i="25"/>
  <c r="C1996" i="25" s="1"/>
  <c r="F1996" i="25"/>
  <c r="E1996" i="25" s="1"/>
  <c r="H1997" i="25" s="1"/>
  <c r="G1997" i="25" s="1"/>
  <c r="I1996" i="25" l="1"/>
  <c r="D1997" i="25"/>
  <c r="C1997" i="25" s="1"/>
  <c r="F1997" i="25"/>
  <c r="E1997" i="25" s="1"/>
  <c r="H1998" i="25" s="1"/>
  <c r="G1998" i="25" s="1"/>
  <c r="I1997" i="25" l="1"/>
  <c r="D1998" i="25"/>
  <c r="C1998" i="25" s="1"/>
  <c r="F1998" i="25"/>
  <c r="E1998" i="25" s="1"/>
  <c r="H1999" i="25" s="1"/>
  <c r="G1999" i="25" s="1"/>
  <c r="F1999" i="25" l="1"/>
  <c r="E1999" i="25" s="1"/>
  <c r="H2000" i="25" s="1"/>
  <c r="G2000" i="25" s="1"/>
  <c r="I1998" i="25"/>
  <c r="D1999" i="25"/>
  <c r="C1999" i="25" s="1"/>
  <c r="F2000" i="25" l="1"/>
  <c r="E2000" i="25" s="1"/>
  <c r="H2001" i="25" s="1"/>
  <c r="G2001" i="25" s="1"/>
  <c r="I1999" i="25"/>
  <c r="D2000" i="25"/>
  <c r="C2000" i="25" s="1"/>
  <c r="I2000" i="25" l="1"/>
  <c r="D2001" i="25"/>
  <c r="C2001" i="25" s="1"/>
  <c r="F2001" i="25"/>
  <c r="E2001" i="25" s="1"/>
  <c r="H2002" i="25" s="1"/>
  <c r="G2002" i="25" s="1"/>
  <c r="I2001" i="25" l="1"/>
  <c r="D2002" i="25"/>
  <c r="C2002" i="25" s="1"/>
  <c r="F2002" i="25"/>
  <c r="E2002" i="25" s="1"/>
  <c r="H2003" i="25" s="1"/>
  <c r="G2003" i="25" s="1"/>
  <c r="F2003" i="25" l="1"/>
  <c r="E2003" i="25" s="1"/>
  <c r="H2004" i="25" s="1"/>
  <c r="G2004" i="25" s="1"/>
  <c r="D2003" i="25"/>
  <c r="C2003" i="25" s="1"/>
  <c r="I2002" i="25"/>
  <c r="I2003" i="25" l="1"/>
  <c r="D2004" i="25"/>
  <c r="C2004" i="25" s="1"/>
  <c r="F2004" i="25"/>
  <c r="E2004" i="25" s="1"/>
  <c r="H2005" i="25" s="1"/>
  <c r="G2005" i="25" s="1"/>
  <c r="I2004" i="25" l="1"/>
  <c r="D2005" i="25"/>
  <c r="C2005" i="25" s="1"/>
  <c r="F2005" i="25"/>
  <c r="E2005" i="25" s="1"/>
  <c r="H2006" i="25" s="1"/>
  <c r="G2006" i="25" s="1"/>
  <c r="I2005" i="25" l="1"/>
  <c r="D2006" i="25"/>
  <c r="C2006" i="25" s="1"/>
  <c r="F2006" i="25"/>
  <c r="E2006" i="25" s="1"/>
  <c r="H2007" i="25" s="1"/>
  <c r="G2007" i="25" s="1"/>
  <c r="F2007" i="25" l="1"/>
  <c r="E2007" i="25" s="1"/>
  <c r="H2008" i="25" s="1"/>
  <c r="G2008" i="25" s="1"/>
  <c r="I2006" i="25"/>
  <c r="D2007" i="25"/>
  <c r="C2007" i="25" s="1"/>
  <c r="F2008" i="25" l="1"/>
  <c r="E2008" i="25" s="1"/>
  <c r="H2009" i="25" s="1"/>
  <c r="G2009" i="25" s="1"/>
  <c r="I2007" i="25"/>
  <c r="D2008" i="25"/>
  <c r="C2008" i="25" s="1"/>
  <c r="D2009" i="25" l="1"/>
  <c r="C2009" i="25" s="1"/>
  <c r="F2009" i="25"/>
  <c r="E2009" i="25" s="1"/>
  <c r="H2010" i="25" s="1"/>
  <c r="G2010" i="25" s="1"/>
  <c r="I2008" i="25"/>
  <c r="I2009" i="25" l="1"/>
  <c r="D2010" i="25"/>
  <c r="C2010" i="25" s="1"/>
  <c r="F2010" i="25"/>
  <c r="E2010" i="25" s="1"/>
  <c r="H2011" i="25" s="1"/>
  <c r="G2011" i="25" s="1"/>
  <c r="D2011" i="25" l="1"/>
  <c r="C2011" i="25" s="1"/>
  <c r="F2011" i="25"/>
  <c r="E2011" i="25" s="1"/>
  <c r="H2012" i="25" s="1"/>
  <c r="G2012" i="25" s="1"/>
  <c r="I2010" i="25"/>
  <c r="I2011" i="25" l="1"/>
  <c r="D2012" i="25"/>
  <c r="C2012" i="25" s="1"/>
  <c r="F2012" i="25"/>
  <c r="E2012" i="25" s="1"/>
  <c r="H2013" i="25" s="1"/>
  <c r="G2013" i="25" s="1"/>
  <c r="I2012" i="25" l="1"/>
  <c r="D2013" i="25"/>
  <c r="C2013" i="25" s="1"/>
  <c r="F2013" i="25"/>
  <c r="E2013" i="25" s="1"/>
  <c r="H2014" i="25" s="1"/>
  <c r="G2014" i="25" s="1"/>
  <c r="F2014" i="25" l="1"/>
  <c r="E2014" i="25" s="1"/>
  <c r="H2015" i="25" s="1"/>
  <c r="G2015" i="25" s="1"/>
  <c r="I2013" i="25"/>
  <c r="D2014" i="25"/>
  <c r="C2014" i="25" s="1"/>
  <c r="D2015" i="25" l="1"/>
  <c r="C2015" i="25" s="1"/>
  <c r="F2015" i="25"/>
  <c r="E2015" i="25" s="1"/>
  <c r="H2016" i="25" s="1"/>
  <c r="G2016" i="25" s="1"/>
  <c r="I2014" i="25"/>
  <c r="D2016" i="25" l="1"/>
  <c r="C2016" i="25" s="1"/>
  <c r="F2016" i="25"/>
  <c r="E2016" i="25" s="1"/>
  <c r="H2017" i="25" s="1"/>
  <c r="G2017" i="25" s="1"/>
  <c r="I2015" i="25"/>
  <c r="D2017" i="25" l="1"/>
  <c r="C2017" i="25" s="1"/>
  <c r="F2017" i="25"/>
  <c r="E2017" i="25" s="1"/>
  <c r="H2018" i="25" s="1"/>
  <c r="G2018" i="25" s="1"/>
  <c r="I2016" i="25"/>
  <c r="D2018" i="25" l="1"/>
  <c r="C2018" i="25" s="1"/>
  <c r="I2017" i="25"/>
  <c r="F2018" i="25"/>
  <c r="E2018" i="25" s="1"/>
  <c r="H2019" i="25" s="1"/>
  <c r="G2019" i="25" s="1"/>
  <c r="F2019" i="25" l="1"/>
  <c r="E2019" i="25" s="1"/>
  <c r="H2020" i="25" s="1"/>
  <c r="G2020" i="25" s="1"/>
  <c r="I2018" i="25"/>
  <c r="D2019" i="25"/>
  <c r="C2019" i="25" s="1"/>
  <c r="D2020" i="25" l="1"/>
  <c r="C2020" i="25" s="1"/>
  <c r="F2020" i="25"/>
  <c r="E2020" i="25" s="1"/>
  <c r="H2021" i="25" s="1"/>
  <c r="G2021" i="25" s="1"/>
  <c r="I2019" i="25"/>
  <c r="F2021" i="25" l="1"/>
  <c r="E2021" i="25" s="1"/>
  <c r="H2022" i="25" s="1"/>
  <c r="G2022" i="25" s="1"/>
  <c r="D2021" i="25"/>
  <c r="C2021" i="25" s="1"/>
  <c r="I2020" i="25"/>
  <c r="F2022" i="25" l="1"/>
  <c r="E2022" i="25" s="1"/>
  <c r="H2023" i="25" s="1"/>
  <c r="G2023" i="25" s="1"/>
  <c r="I2021" i="25"/>
  <c r="D2022" i="25"/>
  <c r="C2022" i="25" s="1"/>
  <c r="I2022" i="25" l="1"/>
  <c r="F2023" i="25"/>
  <c r="E2023" i="25" s="1"/>
  <c r="H2024" i="25" s="1"/>
  <c r="G2024" i="25" s="1"/>
  <c r="D2023" i="25"/>
  <c r="C2023" i="25" s="1"/>
  <c r="D2024" i="25" l="1"/>
  <c r="C2024" i="25" s="1"/>
  <c r="F2024" i="25"/>
  <c r="E2024" i="25" s="1"/>
  <c r="H2025" i="25" s="1"/>
  <c r="G2025" i="25" s="1"/>
  <c r="I2023" i="25"/>
  <c r="F2025" i="25" l="1"/>
  <c r="E2025" i="25" s="1"/>
  <c r="H2026" i="25" s="1"/>
  <c r="G2026" i="25" s="1"/>
  <c r="I2024" i="25"/>
  <c r="D2025" i="25"/>
  <c r="C2025" i="25" s="1"/>
  <c r="D2026" i="25" l="1"/>
  <c r="C2026" i="25" s="1"/>
  <c r="F2026" i="25"/>
  <c r="E2026" i="25" s="1"/>
  <c r="H2027" i="25" s="1"/>
  <c r="G2027" i="25" s="1"/>
  <c r="I2025" i="25"/>
  <c r="I2026" i="25" l="1"/>
  <c r="D2027" i="25"/>
  <c r="C2027" i="25" s="1"/>
  <c r="F2027" i="25"/>
  <c r="E2027" i="25" s="1"/>
  <c r="H2028" i="25" s="1"/>
  <c r="G2028" i="25" s="1"/>
  <c r="F2028" i="25" l="1"/>
  <c r="E2028" i="25" s="1"/>
  <c r="H2029" i="25" s="1"/>
  <c r="G2029" i="25" s="1"/>
  <c r="I2027" i="25"/>
  <c r="D2028" i="25"/>
  <c r="C2028" i="25" s="1"/>
  <c r="F2029" i="25" l="1"/>
  <c r="E2029" i="25" s="1"/>
  <c r="H2030" i="25" s="1"/>
  <c r="G2030" i="25" s="1"/>
  <c r="D2029" i="25"/>
  <c r="C2029" i="25" s="1"/>
  <c r="I2028" i="25"/>
  <c r="I2029" i="25" l="1"/>
  <c r="D2030" i="25"/>
  <c r="C2030" i="25" s="1"/>
  <c r="F2030" i="25"/>
  <c r="E2030" i="25" s="1"/>
  <c r="H2031" i="25" s="1"/>
  <c r="G2031" i="25" s="1"/>
  <c r="F2031" i="25" l="1"/>
  <c r="E2031" i="25" s="1"/>
  <c r="H2032" i="25" s="1"/>
  <c r="G2032" i="25" s="1"/>
  <c r="D2031" i="25"/>
  <c r="C2031" i="25" s="1"/>
  <c r="I2030" i="25"/>
  <c r="I2031" i="25" l="1"/>
  <c r="D2032" i="25"/>
  <c r="C2032" i="25" s="1"/>
  <c r="F2032" i="25"/>
  <c r="E2032" i="25" s="1"/>
  <c r="H2033" i="25" s="1"/>
  <c r="G2033" i="25" s="1"/>
  <c r="D2033" i="25" l="1"/>
  <c r="C2033" i="25" s="1"/>
  <c r="F2033" i="25"/>
  <c r="E2033" i="25" s="1"/>
  <c r="H2034" i="25" s="1"/>
  <c r="G2034" i="25" s="1"/>
  <c r="I2032" i="25"/>
  <c r="F2034" i="25" l="1"/>
  <c r="E2034" i="25" s="1"/>
  <c r="H2035" i="25" s="1"/>
  <c r="G2035" i="25" s="1"/>
  <c r="I2033" i="25"/>
  <c r="D2034" i="25"/>
  <c r="C2034" i="25" s="1"/>
  <c r="F2035" i="25" l="1"/>
  <c r="E2035" i="25" s="1"/>
  <c r="H2036" i="25" s="1"/>
  <c r="G2036" i="25" s="1"/>
  <c r="D2035" i="25"/>
  <c r="C2035" i="25" s="1"/>
  <c r="I2034" i="25"/>
  <c r="D2036" i="25" l="1"/>
  <c r="C2036" i="25" s="1"/>
  <c r="F2036" i="25"/>
  <c r="E2036" i="25" s="1"/>
  <c r="H2037" i="25" s="1"/>
  <c r="G2037" i="25" s="1"/>
  <c r="I2035" i="25"/>
  <c r="D2037" i="25" l="1"/>
  <c r="C2037" i="25" s="1"/>
  <c r="F2037" i="25"/>
  <c r="E2037" i="25" s="1"/>
  <c r="H2038" i="25" s="1"/>
  <c r="G2038" i="25" s="1"/>
  <c r="I2036" i="25"/>
  <c r="D2038" i="25" l="1"/>
  <c r="C2038" i="25" s="1"/>
  <c r="F2038" i="25"/>
  <c r="E2038" i="25" s="1"/>
  <c r="H2039" i="25" s="1"/>
  <c r="G2039" i="25" s="1"/>
  <c r="I2037" i="25"/>
  <c r="I2038" i="25" l="1"/>
  <c r="D2039" i="25"/>
  <c r="C2039" i="25" s="1"/>
  <c r="F2039" i="25"/>
  <c r="E2039" i="25" s="1"/>
  <c r="H2040" i="25" s="1"/>
  <c r="G2040" i="25" s="1"/>
  <c r="D2040" i="25" l="1"/>
  <c r="C2040" i="25" s="1"/>
  <c r="F2040" i="25"/>
  <c r="E2040" i="25" s="1"/>
  <c r="H2041" i="25" s="1"/>
  <c r="G2041" i="25" s="1"/>
  <c r="I2039" i="25"/>
  <c r="D2041" i="25" l="1"/>
  <c r="C2041" i="25" s="1"/>
  <c r="F2041" i="25"/>
  <c r="E2041" i="25" s="1"/>
  <c r="H2042" i="25" s="1"/>
  <c r="G2042" i="25" s="1"/>
  <c r="I2040" i="25"/>
  <c r="D2042" i="25" l="1"/>
  <c r="C2042" i="25" s="1"/>
  <c r="F2042" i="25"/>
  <c r="E2042" i="25" s="1"/>
  <c r="H2043" i="25" s="1"/>
  <c r="G2043" i="25" s="1"/>
  <c r="I2041" i="25"/>
  <c r="D2043" i="25" l="1"/>
  <c r="C2043" i="25" s="1"/>
  <c r="F2043" i="25"/>
  <c r="E2043" i="25" s="1"/>
  <c r="H2044" i="25" s="1"/>
  <c r="G2044" i="25" s="1"/>
  <c r="I2042" i="25"/>
  <c r="F2044" i="25" l="1"/>
  <c r="E2044" i="25" s="1"/>
  <c r="H2045" i="25" s="1"/>
  <c r="G2045" i="25" s="1"/>
  <c r="I2043" i="25"/>
  <c r="D2044" i="25"/>
  <c r="C2044" i="25" s="1"/>
  <c r="F2045" i="25" l="1"/>
  <c r="E2045" i="25" s="1"/>
  <c r="H2046" i="25" s="1"/>
  <c r="G2046" i="25" s="1"/>
  <c r="I2044" i="25"/>
  <c r="D2045" i="25"/>
  <c r="C2045" i="25" s="1"/>
  <c r="I2045" i="25" l="1"/>
  <c r="F2046" i="25"/>
  <c r="E2046" i="25" s="1"/>
  <c r="H2047" i="25" s="1"/>
  <c r="G2047" i="25" s="1"/>
  <c r="D2046" i="25"/>
  <c r="C2046" i="25" s="1"/>
  <c r="I2046" i="25" l="1"/>
  <c r="D2047" i="25"/>
  <c r="C2047" i="25" s="1"/>
  <c r="F2047" i="25"/>
  <c r="E2047" i="25" s="1"/>
  <c r="H2048" i="25" s="1"/>
  <c r="G2048" i="25" s="1"/>
  <c r="I2047" i="25" l="1"/>
  <c r="F2048" i="25"/>
  <c r="E2048" i="25" s="1"/>
  <c r="H2049" i="25" s="1"/>
  <c r="G2049" i="25" s="1"/>
  <c r="D2048" i="25"/>
  <c r="C2048" i="25" s="1"/>
  <c r="F2049" i="25" l="1"/>
  <c r="E2049" i="25" s="1"/>
  <c r="H2050" i="25" s="1"/>
  <c r="G2050" i="25" s="1"/>
  <c r="I2048" i="25"/>
  <c r="D2049" i="25"/>
  <c r="C2049" i="25" s="1"/>
  <c r="I2049" i="25" l="1"/>
  <c r="D2050" i="25"/>
  <c r="C2050" i="25" s="1"/>
  <c r="F2050" i="25"/>
  <c r="E2050" i="25" s="1"/>
  <c r="H2051" i="25" s="1"/>
  <c r="G2051" i="25" s="1"/>
  <c r="I2050" i="25" l="1"/>
  <c r="D2051" i="25"/>
  <c r="C2051" i="25" s="1"/>
  <c r="F2051" i="25"/>
  <c r="E2051" i="25" s="1"/>
  <c r="H2052" i="25" s="1"/>
  <c r="G2052" i="25" s="1"/>
  <c r="I2051" i="25" l="1"/>
  <c r="D2052" i="25"/>
  <c r="C2052" i="25" s="1"/>
  <c r="F2052" i="25"/>
  <c r="E2052" i="25" s="1"/>
  <c r="H2053" i="25" s="1"/>
  <c r="G2053" i="25" s="1"/>
  <c r="D2053" i="25" l="1"/>
  <c r="C2053" i="25" s="1"/>
  <c r="F2053" i="25"/>
  <c r="E2053" i="25" s="1"/>
  <c r="H2054" i="25" s="1"/>
  <c r="G2054" i="25" s="1"/>
  <c r="I2052" i="25"/>
  <c r="I2053" i="25" l="1"/>
  <c r="F2054" i="25"/>
  <c r="E2054" i="25" s="1"/>
  <c r="H2055" i="25" s="1"/>
  <c r="G2055" i="25" s="1"/>
  <c r="D2054" i="25"/>
  <c r="C2054" i="25" s="1"/>
  <c r="D2055" i="25" l="1"/>
  <c r="C2055" i="25" s="1"/>
  <c r="F2055" i="25"/>
  <c r="E2055" i="25" s="1"/>
  <c r="H2056" i="25" s="1"/>
  <c r="G2056" i="25" s="1"/>
  <c r="I2054" i="25"/>
  <c r="I2055" i="25" l="1"/>
  <c r="D2056" i="25"/>
  <c r="C2056" i="25" s="1"/>
  <c r="F2056" i="25"/>
  <c r="E2056" i="25" s="1"/>
  <c r="H2057" i="25" s="1"/>
  <c r="G2057" i="25" s="1"/>
  <c r="D2057" i="25" l="1"/>
  <c r="C2057" i="25" s="1"/>
  <c r="F2057" i="25"/>
  <c r="E2057" i="25" s="1"/>
  <c r="H2058" i="25" s="1"/>
  <c r="G2058" i="25" s="1"/>
  <c r="I2056" i="25"/>
  <c r="I2057" i="25" l="1"/>
  <c r="F2058" i="25"/>
  <c r="E2058" i="25" s="1"/>
  <c r="H2059" i="25" s="1"/>
  <c r="G2059" i="25" s="1"/>
  <c r="D2058" i="25"/>
  <c r="C2058" i="25" s="1"/>
  <c r="F2059" i="25" l="1"/>
  <c r="E2059" i="25" s="1"/>
  <c r="H2060" i="25" s="1"/>
  <c r="G2060" i="25" s="1"/>
  <c r="I2058" i="25"/>
  <c r="D2059" i="25"/>
  <c r="C2059" i="25" s="1"/>
  <c r="I2059" i="25" l="1"/>
  <c r="D2060" i="25"/>
  <c r="C2060" i="25" s="1"/>
  <c r="F2060" i="25"/>
  <c r="E2060" i="25" s="1"/>
  <c r="H2061" i="25" s="1"/>
  <c r="G2061" i="25" s="1"/>
  <c r="D2061" i="25" l="1"/>
  <c r="C2061" i="25" s="1"/>
  <c r="F2061" i="25"/>
  <c r="E2061" i="25" s="1"/>
  <c r="H2062" i="25" s="1"/>
  <c r="G2062" i="25" s="1"/>
  <c r="I2060" i="25"/>
  <c r="I2061" i="25" l="1"/>
  <c r="D2062" i="25"/>
  <c r="C2062" i="25" s="1"/>
  <c r="F2062" i="25"/>
  <c r="E2062" i="25" s="1"/>
  <c r="H2063" i="25" s="1"/>
  <c r="G2063" i="25" s="1"/>
  <c r="I2062" i="25" l="1"/>
  <c r="F2063" i="25"/>
  <c r="E2063" i="25" s="1"/>
  <c r="H2064" i="25" s="1"/>
  <c r="G2064" i="25" s="1"/>
  <c r="D2063" i="25"/>
  <c r="C2063" i="25" s="1"/>
  <c r="D2064" i="25" l="1"/>
  <c r="C2064" i="25" s="1"/>
  <c r="F2064" i="25"/>
  <c r="E2064" i="25" s="1"/>
  <c r="H2065" i="25" s="1"/>
  <c r="G2065" i="25" s="1"/>
  <c r="I2063" i="25"/>
  <c r="I2064" i="25" l="1"/>
  <c r="D2065" i="25"/>
  <c r="C2065" i="25" s="1"/>
  <c r="F2065" i="25"/>
  <c r="E2065" i="25" s="1"/>
  <c r="H2066" i="25" s="1"/>
  <c r="G2066" i="25" s="1"/>
  <c r="I2065" i="25" l="1"/>
  <c r="D2066" i="25"/>
  <c r="C2066" i="25" s="1"/>
  <c r="F2066" i="25"/>
  <c r="E2066" i="25" s="1"/>
  <c r="H2067" i="25" s="1"/>
  <c r="G2067" i="25" s="1"/>
  <c r="D2067" i="25" l="1"/>
  <c r="C2067" i="25" s="1"/>
  <c r="F2067" i="25"/>
  <c r="E2067" i="25" s="1"/>
  <c r="H2068" i="25" s="1"/>
  <c r="G2068" i="25" s="1"/>
  <c r="I2066" i="25"/>
  <c r="D2068" i="25" l="1"/>
  <c r="C2068" i="25" s="1"/>
  <c r="F2068" i="25"/>
  <c r="E2068" i="25" s="1"/>
  <c r="H2069" i="25" s="1"/>
  <c r="G2069" i="25" s="1"/>
  <c r="I2067" i="25"/>
  <c r="F2069" i="25" l="1"/>
  <c r="E2069" i="25" s="1"/>
  <c r="H2070" i="25" s="1"/>
  <c r="G2070" i="25" s="1"/>
  <c r="I2068" i="25"/>
  <c r="D2069" i="25"/>
  <c r="C2069" i="25" s="1"/>
  <c r="F2070" i="25" l="1"/>
  <c r="E2070" i="25" s="1"/>
  <c r="H2071" i="25" s="1"/>
  <c r="G2071" i="25" s="1"/>
  <c r="I2069" i="25"/>
  <c r="D2070" i="25"/>
  <c r="C2070" i="25" s="1"/>
  <c r="I2070" i="25" l="1"/>
  <c r="D2071" i="25"/>
  <c r="C2071" i="25" s="1"/>
  <c r="F2071" i="25"/>
  <c r="E2071" i="25" s="1"/>
  <c r="H2072" i="25" s="1"/>
  <c r="G2072" i="25" s="1"/>
  <c r="D2072" i="25" l="1"/>
  <c r="C2072" i="25" s="1"/>
  <c r="F2072" i="25"/>
  <c r="E2072" i="25" s="1"/>
  <c r="H2073" i="25" s="1"/>
  <c r="G2073" i="25" s="1"/>
  <c r="I2071" i="25"/>
  <c r="D2073" i="25" l="1"/>
  <c r="C2073" i="25" s="1"/>
  <c r="F2073" i="25"/>
  <c r="E2073" i="25" s="1"/>
  <c r="H2074" i="25" s="1"/>
  <c r="G2074" i="25" s="1"/>
  <c r="I2072" i="25"/>
  <c r="F2074" i="25" l="1"/>
  <c r="E2074" i="25" s="1"/>
  <c r="H2075" i="25" s="1"/>
  <c r="G2075" i="25" s="1"/>
  <c r="I2073" i="25"/>
  <c r="D2074" i="25"/>
  <c r="C2074" i="25" s="1"/>
  <c r="I2074" i="25" l="1"/>
  <c r="D2075" i="25"/>
  <c r="C2075" i="25" s="1"/>
  <c r="F2075" i="25"/>
  <c r="E2075" i="25" s="1"/>
  <c r="H2076" i="25" s="1"/>
  <c r="G2076" i="25" s="1"/>
  <c r="D2076" i="25" l="1"/>
  <c r="C2076" i="25" s="1"/>
  <c r="F2076" i="25"/>
  <c r="E2076" i="25" s="1"/>
  <c r="H2077" i="25" s="1"/>
  <c r="G2077" i="25" s="1"/>
  <c r="I2075" i="25"/>
  <c r="D2077" i="25" l="1"/>
  <c r="C2077" i="25" s="1"/>
  <c r="F2077" i="25"/>
  <c r="E2077" i="25" s="1"/>
  <c r="H2078" i="25" s="1"/>
  <c r="G2078" i="25" s="1"/>
  <c r="I2076" i="25"/>
  <c r="I2077" i="25" l="1"/>
  <c r="D2078" i="25"/>
  <c r="C2078" i="25" s="1"/>
  <c r="F2078" i="25"/>
  <c r="E2078" i="25" s="1"/>
  <c r="H2079" i="25" s="1"/>
  <c r="G2079" i="25" s="1"/>
  <c r="I2078" i="25" l="1"/>
  <c r="D2079" i="25"/>
  <c r="C2079" i="25" s="1"/>
  <c r="F2079" i="25"/>
  <c r="E2079" i="25" s="1"/>
  <c r="H2080" i="25" s="1"/>
  <c r="G2080" i="25" s="1"/>
  <c r="I2079" i="25" l="1"/>
  <c r="D2080" i="25"/>
  <c r="C2080" i="25" s="1"/>
  <c r="F2080" i="25"/>
  <c r="E2080" i="25" s="1"/>
  <c r="H2081" i="25" s="1"/>
  <c r="G2081" i="25" s="1"/>
  <c r="F2081" i="25" l="1"/>
  <c r="E2081" i="25" s="1"/>
  <c r="H2082" i="25" s="1"/>
  <c r="G2082" i="25" s="1"/>
  <c r="I2080" i="25"/>
  <c r="D2081" i="25"/>
  <c r="C2081" i="25" s="1"/>
  <c r="F2082" i="25" l="1"/>
  <c r="E2082" i="25" s="1"/>
  <c r="H2083" i="25" s="1"/>
  <c r="G2083" i="25" s="1"/>
  <c r="I2081" i="25"/>
  <c r="D2082" i="25"/>
  <c r="C2082" i="25" s="1"/>
  <c r="F2083" i="25" l="1"/>
  <c r="E2083" i="25" s="1"/>
  <c r="H2084" i="25" s="1"/>
  <c r="G2084" i="25" s="1"/>
  <c r="I2082" i="25"/>
  <c r="D2083" i="25"/>
  <c r="C2083" i="25" s="1"/>
  <c r="I2083" i="25" l="1"/>
  <c r="D2084" i="25"/>
  <c r="C2084" i="25" s="1"/>
  <c r="F2084" i="25"/>
  <c r="E2084" i="25" s="1"/>
  <c r="H2085" i="25" s="1"/>
  <c r="G2085" i="25" s="1"/>
  <c r="F2085" i="25" l="1"/>
  <c r="E2085" i="25" s="1"/>
  <c r="H2086" i="25" s="1"/>
  <c r="G2086" i="25" s="1"/>
  <c r="I2084" i="25"/>
  <c r="D2085" i="25"/>
  <c r="C2085" i="25" s="1"/>
  <c r="F2086" i="25" l="1"/>
  <c r="E2086" i="25" s="1"/>
  <c r="H2087" i="25" s="1"/>
  <c r="G2087" i="25" s="1"/>
  <c r="I2085" i="25"/>
  <c r="D2086" i="25"/>
  <c r="C2086" i="25" s="1"/>
  <c r="F2087" i="25" l="1"/>
  <c r="E2087" i="25" s="1"/>
  <c r="H2088" i="25" s="1"/>
  <c r="G2088" i="25" s="1"/>
  <c r="I2086" i="25"/>
  <c r="D2087" i="25"/>
  <c r="C2087" i="25" s="1"/>
  <c r="F2088" i="25" l="1"/>
  <c r="E2088" i="25" s="1"/>
  <c r="H2089" i="25" s="1"/>
  <c r="G2089" i="25" s="1"/>
  <c r="I2087" i="25"/>
  <c r="D2088" i="25"/>
  <c r="C2088" i="25" s="1"/>
  <c r="D2089" i="25" l="1"/>
  <c r="C2089" i="25" s="1"/>
  <c r="F2089" i="25"/>
  <c r="E2089" i="25" s="1"/>
  <c r="H2090" i="25" s="1"/>
  <c r="G2090" i="25" s="1"/>
  <c r="I2088" i="25"/>
  <c r="F2090" i="25" l="1"/>
  <c r="E2090" i="25" s="1"/>
  <c r="H2091" i="25" s="1"/>
  <c r="G2091" i="25" s="1"/>
  <c r="I2089" i="25"/>
  <c r="D2090" i="25"/>
  <c r="C2090" i="25" s="1"/>
  <c r="F2091" i="25" l="1"/>
  <c r="E2091" i="25" s="1"/>
  <c r="H2092" i="25" s="1"/>
  <c r="G2092" i="25" s="1"/>
  <c r="I2090" i="25"/>
  <c r="D2091" i="25"/>
  <c r="C2091" i="25" s="1"/>
  <c r="F2092" i="25" l="1"/>
  <c r="E2092" i="25" s="1"/>
  <c r="H2093" i="25" s="1"/>
  <c r="G2093" i="25" s="1"/>
  <c r="D2092" i="25"/>
  <c r="C2092" i="25" s="1"/>
  <c r="I2091" i="25"/>
  <c r="F2093" i="25" l="1"/>
  <c r="E2093" i="25" s="1"/>
  <c r="H2094" i="25" s="1"/>
  <c r="G2094" i="25" s="1"/>
  <c r="I2092" i="25"/>
  <c r="D2093" i="25"/>
  <c r="C2093" i="25" s="1"/>
  <c r="F2094" i="25" l="1"/>
  <c r="E2094" i="25" s="1"/>
  <c r="H2095" i="25" s="1"/>
  <c r="G2095" i="25" s="1"/>
  <c r="I2093" i="25"/>
  <c r="D2094" i="25"/>
  <c r="C2094" i="25" s="1"/>
  <c r="F2095" i="25" l="1"/>
  <c r="E2095" i="25" s="1"/>
  <c r="H2096" i="25" s="1"/>
  <c r="G2096" i="25" s="1"/>
  <c r="I2094" i="25"/>
  <c r="D2095" i="25"/>
  <c r="C2095" i="25" s="1"/>
  <c r="D2096" i="25" l="1"/>
  <c r="C2096" i="25" s="1"/>
  <c r="F2096" i="25"/>
  <c r="E2096" i="25" s="1"/>
  <c r="H2097" i="25" s="1"/>
  <c r="G2097" i="25" s="1"/>
  <c r="I2095" i="25"/>
  <c r="F2097" i="25" l="1"/>
  <c r="E2097" i="25" s="1"/>
  <c r="H2098" i="25" s="1"/>
  <c r="G2098" i="25" s="1"/>
  <c r="I2096" i="25"/>
  <c r="D2097" i="25"/>
  <c r="C2097" i="25" s="1"/>
  <c r="D2098" i="25" l="1"/>
  <c r="C2098" i="25" s="1"/>
  <c r="F2098" i="25"/>
  <c r="E2098" i="25" s="1"/>
  <c r="H2099" i="25" s="1"/>
  <c r="G2099" i="25" s="1"/>
  <c r="I2097" i="25"/>
  <c r="D2099" i="25" l="1"/>
  <c r="C2099" i="25" s="1"/>
  <c r="F2099" i="25"/>
  <c r="E2099" i="25" s="1"/>
  <c r="H2100" i="25" s="1"/>
  <c r="G2100" i="25" s="1"/>
  <c r="I2098" i="25"/>
  <c r="F2100" i="25" l="1"/>
  <c r="E2100" i="25" s="1"/>
  <c r="H2101" i="25" s="1"/>
  <c r="G2101" i="25" s="1"/>
  <c r="I2099" i="25"/>
  <c r="D2100" i="25"/>
  <c r="C2100" i="25" s="1"/>
  <c r="D2101" i="25" l="1"/>
  <c r="C2101" i="25" s="1"/>
  <c r="F2101" i="25"/>
  <c r="E2101" i="25" s="1"/>
  <c r="H2102" i="25" s="1"/>
  <c r="G2102" i="25" s="1"/>
  <c r="I2100" i="25"/>
  <c r="D2102" i="25" l="1"/>
  <c r="C2102" i="25" s="1"/>
  <c r="F2102" i="25"/>
  <c r="E2102" i="25" s="1"/>
  <c r="H2103" i="25" s="1"/>
  <c r="G2103" i="25" s="1"/>
  <c r="I2101" i="25"/>
  <c r="D2103" i="25" l="1"/>
  <c r="C2103" i="25" s="1"/>
  <c r="F2103" i="25"/>
  <c r="E2103" i="25" s="1"/>
  <c r="H2104" i="25" s="1"/>
  <c r="G2104" i="25" s="1"/>
  <c r="I2102" i="25"/>
  <c r="D2104" i="25" l="1"/>
  <c r="C2104" i="25" s="1"/>
  <c r="F2104" i="25"/>
  <c r="E2104" i="25" s="1"/>
  <c r="H2105" i="25" s="1"/>
  <c r="G2105" i="25" s="1"/>
  <c r="I2103" i="25"/>
  <c r="D2105" i="25" l="1"/>
  <c r="C2105" i="25" s="1"/>
  <c r="F2105" i="25"/>
  <c r="E2105" i="25" s="1"/>
  <c r="H2106" i="25" s="1"/>
  <c r="G2106" i="25" s="1"/>
  <c r="I2104" i="25"/>
  <c r="D2106" i="25" l="1"/>
  <c r="C2106" i="25" s="1"/>
  <c r="F2106" i="25"/>
  <c r="E2106" i="25" s="1"/>
  <c r="H2107" i="25" s="1"/>
  <c r="G2107" i="25" s="1"/>
  <c r="I2105" i="25"/>
  <c r="D2107" i="25" l="1"/>
  <c r="C2107" i="25" s="1"/>
  <c r="F2107" i="25"/>
  <c r="E2107" i="25" s="1"/>
  <c r="H2108" i="25" s="1"/>
  <c r="G2108" i="25" s="1"/>
  <c r="I2106" i="25"/>
  <c r="D2108" i="25" l="1"/>
  <c r="C2108" i="25" s="1"/>
  <c r="F2108" i="25"/>
  <c r="E2108" i="25" s="1"/>
  <c r="H2109" i="25" s="1"/>
  <c r="G2109" i="25" s="1"/>
  <c r="I2107" i="25"/>
  <c r="D2109" i="25" l="1"/>
  <c r="C2109" i="25" s="1"/>
  <c r="F2109" i="25"/>
  <c r="E2109" i="25" s="1"/>
  <c r="H2110" i="25" s="1"/>
  <c r="G2110" i="25" s="1"/>
  <c r="I2108" i="25"/>
  <c r="D2110" i="25" l="1"/>
  <c r="C2110" i="25" s="1"/>
  <c r="F2110" i="25"/>
  <c r="E2110" i="25" s="1"/>
  <c r="H2111" i="25" s="1"/>
  <c r="G2111" i="25" s="1"/>
  <c r="I2109" i="25"/>
  <c r="D2111" i="25" l="1"/>
  <c r="C2111" i="25" s="1"/>
  <c r="F2111" i="25"/>
  <c r="E2111" i="25" s="1"/>
  <c r="H2112" i="25" s="1"/>
  <c r="G2112" i="25" s="1"/>
  <c r="I2110" i="25"/>
  <c r="D2112" i="25" l="1"/>
  <c r="C2112" i="25" s="1"/>
  <c r="F2112" i="25"/>
  <c r="E2112" i="25" s="1"/>
  <c r="H2113" i="25" s="1"/>
  <c r="G2113" i="25" s="1"/>
  <c r="I2111" i="25"/>
  <c r="D2113" i="25" l="1"/>
  <c r="C2113" i="25" s="1"/>
  <c r="F2113" i="25"/>
  <c r="E2113" i="25" s="1"/>
  <c r="H2114" i="25" s="1"/>
  <c r="G2114" i="25" s="1"/>
  <c r="I2112" i="25"/>
  <c r="D2114" i="25" l="1"/>
  <c r="C2114" i="25" s="1"/>
  <c r="F2114" i="25"/>
  <c r="E2114" i="25" s="1"/>
  <c r="H2115" i="25" s="1"/>
  <c r="G2115" i="25" s="1"/>
  <c r="I2113" i="25"/>
  <c r="D2115" i="25" l="1"/>
  <c r="C2115" i="25" s="1"/>
  <c r="F2115" i="25"/>
  <c r="E2115" i="25" s="1"/>
  <c r="H2116" i="25" s="1"/>
  <c r="G2116" i="25" s="1"/>
  <c r="I2114" i="25"/>
  <c r="F2116" i="25" l="1"/>
  <c r="E2116" i="25" s="1"/>
  <c r="H2117" i="25" s="1"/>
  <c r="G2117" i="25" s="1"/>
  <c r="I2115" i="25"/>
  <c r="D2116" i="25"/>
  <c r="C2116" i="25" s="1"/>
  <c r="D2117" i="25" l="1"/>
  <c r="C2117" i="25" s="1"/>
  <c r="F2117" i="25"/>
  <c r="E2117" i="25" s="1"/>
  <c r="H2118" i="25" s="1"/>
  <c r="G2118" i="25" s="1"/>
  <c r="I2116" i="25"/>
  <c r="D2118" i="25" l="1"/>
  <c r="C2118" i="25" s="1"/>
  <c r="F2118" i="25"/>
  <c r="E2118" i="25" s="1"/>
  <c r="H2119" i="25" s="1"/>
  <c r="G2119" i="25" s="1"/>
  <c r="I2117" i="25"/>
  <c r="D2119" i="25" l="1"/>
  <c r="C2119" i="25" s="1"/>
  <c r="F2119" i="25"/>
  <c r="E2119" i="25" s="1"/>
  <c r="H2120" i="25" s="1"/>
  <c r="G2120" i="25" s="1"/>
  <c r="I2118" i="25"/>
  <c r="D2120" i="25" l="1"/>
  <c r="C2120" i="25" s="1"/>
  <c r="F2120" i="25"/>
  <c r="E2120" i="25" s="1"/>
  <c r="H2121" i="25" s="1"/>
  <c r="G2121" i="25" s="1"/>
  <c r="I2119" i="25"/>
  <c r="D2121" i="25" l="1"/>
  <c r="C2121" i="25" s="1"/>
  <c r="F2121" i="25"/>
  <c r="E2121" i="25" s="1"/>
  <c r="H2122" i="25" s="1"/>
  <c r="G2122" i="25" s="1"/>
  <c r="I2120" i="25"/>
  <c r="D2122" i="25" l="1"/>
  <c r="C2122" i="25" s="1"/>
  <c r="F2122" i="25"/>
  <c r="E2122" i="25" s="1"/>
  <c r="H2123" i="25" s="1"/>
  <c r="G2123" i="25" s="1"/>
  <c r="I2121" i="25"/>
  <c r="D2123" i="25" l="1"/>
  <c r="C2123" i="25" s="1"/>
  <c r="F2123" i="25"/>
  <c r="E2123" i="25" s="1"/>
  <c r="H2124" i="25" s="1"/>
  <c r="G2124" i="25" s="1"/>
  <c r="I2122" i="25"/>
  <c r="D2124" i="25" l="1"/>
  <c r="C2124" i="25" s="1"/>
  <c r="F2124" i="25"/>
  <c r="E2124" i="25" s="1"/>
  <c r="H2125" i="25" s="1"/>
  <c r="G2125" i="25" s="1"/>
  <c r="I2123" i="25"/>
  <c r="D2125" i="25" l="1"/>
  <c r="C2125" i="25" s="1"/>
  <c r="F2125" i="25"/>
  <c r="E2125" i="25" s="1"/>
  <c r="H2126" i="25" s="1"/>
  <c r="G2126" i="25" s="1"/>
  <c r="I2124" i="25"/>
  <c r="F2126" i="25" l="1"/>
  <c r="E2126" i="25" s="1"/>
  <c r="H2127" i="25" s="1"/>
  <c r="G2127" i="25" s="1"/>
  <c r="I2125" i="25"/>
  <c r="D2126" i="25"/>
  <c r="C2126" i="25" s="1"/>
  <c r="D2127" i="25" l="1"/>
  <c r="C2127" i="25" s="1"/>
  <c r="F2127" i="25"/>
  <c r="E2127" i="25" s="1"/>
  <c r="H2128" i="25" s="1"/>
  <c r="G2128" i="25" s="1"/>
  <c r="I2126" i="25"/>
  <c r="F2128" i="25" l="1"/>
  <c r="E2128" i="25" s="1"/>
  <c r="H2129" i="25" s="1"/>
  <c r="G2129" i="25" s="1"/>
  <c r="I2127" i="25"/>
  <c r="D2128" i="25"/>
  <c r="C2128" i="25" s="1"/>
  <c r="D2129" i="25" l="1"/>
  <c r="C2129" i="25" s="1"/>
  <c r="F2129" i="25"/>
  <c r="E2129" i="25" s="1"/>
  <c r="H2130" i="25" s="1"/>
  <c r="G2130" i="25" s="1"/>
  <c r="I2128" i="25"/>
  <c r="F2130" i="25" l="1"/>
  <c r="E2130" i="25" s="1"/>
  <c r="H2131" i="25" s="1"/>
  <c r="G2131" i="25" s="1"/>
  <c r="I2129" i="25"/>
  <c r="D2130" i="25"/>
  <c r="C2130" i="25" s="1"/>
  <c r="D2131" i="25" l="1"/>
  <c r="C2131" i="25" s="1"/>
  <c r="F2131" i="25"/>
  <c r="E2131" i="25" s="1"/>
  <c r="H2132" i="25" s="1"/>
  <c r="G2132" i="25" s="1"/>
  <c r="I2130" i="25"/>
  <c r="D2132" i="25" l="1"/>
  <c r="C2132" i="25" s="1"/>
  <c r="F2132" i="25"/>
  <c r="E2132" i="25" s="1"/>
  <c r="H2133" i="25" s="1"/>
  <c r="G2133" i="25" s="1"/>
  <c r="I2131" i="25"/>
  <c r="D2133" i="25" l="1"/>
  <c r="C2133" i="25" s="1"/>
  <c r="F2133" i="25"/>
  <c r="E2133" i="25" s="1"/>
  <c r="H2134" i="25" s="1"/>
  <c r="G2134" i="25" s="1"/>
  <c r="I2132" i="25"/>
  <c r="D2134" i="25" l="1"/>
  <c r="C2134" i="25" s="1"/>
  <c r="F2134" i="25"/>
  <c r="E2134" i="25" s="1"/>
  <c r="H2135" i="25" s="1"/>
  <c r="G2135" i="25" s="1"/>
  <c r="I2133" i="25"/>
  <c r="D2135" i="25" l="1"/>
  <c r="C2135" i="25" s="1"/>
  <c r="F2135" i="25"/>
  <c r="E2135" i="25" s="1"/>
  <c r="H2136" i="25" s="1"/>
  <c r="G2136" i="25" s="1"/>
  <c r="I2134" i="25"/>
  <c r="D2136" i="25" l="1"/>
  <c r="C2136" i="25" s="1"/>
  <c r="F2136" i="25"/>
  <c r="E2136" i="25" s="1"/>
  <c r="H2137" i="25" s="1"/>
  <c r="G2137" i="25" s="1"/>
  <c r="I2135" i="25"/>
  <c r="D2137" i="25" l="1"/>
  <c r="C2137" i="25" s="1"/>
  <c r="F2137" i="25"/>
  <c r="E2137" i="25" s="1"/>
  <c r="H2138" i="25" s="1"/>
  <c r="G2138" i="25" s="1"/>
  <c r="I2136" i="25"/>
  <c r="D2138" i="25" l="1"/>
  <c r="C2138" i="25" s="1"/>
  <c r="F2138" i="25"/>
  <c r="E2138" i="25" s="1"/>
  <c r="H2139" i="25" s="1"/>
  <c r="G2139" i="25" s="1"/>
  <c r="I2137" i="25"/>
  <c r="D2139" i="25" l="1"/>
  <c r="C2139" i="25" s="1"/>
  <c r="F2139" i="25"/>
  <c r="E2139" i="25" s="1"/>
  <c r="H2140" i="25" s="1"/>
  <c r="G2140" i="25" s="1"/>
  <c r="I2138" i="25"/>
  <c r="D2140" i="25" l="1"/>
  <c r="C2140" i="25" s="1"/>
  <c r="F2140" i="25"/>
  <c r="E2140" i="25" s="1"/>
  <c r="H2141" i="25" s="1"/>
  <c r="G2141" i="25" s="1"/>
  <c r="I2139" i="25"/>
  <c r="D2141" i="25" l="1"/>
  <c r="C2141" i="25" s="1"/>
  <c r="F2141" i="25"/>
  <c r="E2141" i="25" s="1"/>
  <c r="H2142" i="25" s="1"/>
  <c r="G2142" i="25" s="1"/>
  <c r="I2140" i="25"/>
  <c r="D2142" i="25" l="1"/>
  <c r="C2142" i="25" s="1"/>
  <c r="F2142" i="25"/>
  <c r="E2142" i="25" s="1"/>
  <c r="H2143" i="25" s="1"/>
  <c r="G2143" i="25" s="1"/>
  <c r="I2141" i="25"/>
  <c r="D2143" i="25" l="1"/>
  <c r="C2143" i="25" s="1"/>
  <c r="F2143" i="25"/>
  <c r="E2143" i="25" s="1"/>
  <c r="H2144" i="25" s="1"/>
  <c r="G2144" i="25" s="1"/>
  <c r="I2142" i="25"/>
  <c r="D2144" i="25" l="1"/>
  <c r="C2144" i="25" s="1"/>
  <c r="F2144" i="25"/>
  <c r="E2144" i="25" s="1"/>
  <c r="H2145" i="25" s="1"/>
  <c r="G2145" i="25" s="1"/>
  <c r="I2143" i="25"/>
  <c r="D2145" i="25" l="1"/>
  <c r="C2145" i="25" s="1"/>
  <c r="F2145" i="25"/>
  <c r="E2145" i="25" s="1"/>
  <c r="H2146" i="25" s="1"/>
  <c r="G2146" i="25" s="1"/>
  <c r="I2144" i="25"/>
  <c r="D2146" i="25" l="1"/>
  <c r="C2146" i="25" s="1"/>
  <c r="F2146" i="25"/>
  <c r="E2146" i="25" s="1"/>
  <c r="H2147" i="25" s="1"/>
  <c r="G2147" i="25" s="1"/>
  <c r="I2145" i="25"/>
  <c r="D2147" i="25" l="1"/>
  <c r="C2147" i="25" s="1"/>
  <c r="F2147" i="25"/>
  <c r="E2147" i="25" s="1"/>
  <c r="H2148" i="25" s="1"/>
  <c r="G2148" i="25" s="1"/>
  <c r="I2146" i="25"/>
  <c r="D2148" i="25" l="1"/>
  <c r="C2148" i="25" s="1"/>
  <c r="F2148" i="25"/>
  <c r="E2148" i="25" s="1"/>
  <c r="H2149" i="25" s="1"/>
  <c r="G2149" i="25" s="1"/>
  <c r="I2147" i="25"/>
  <c r="D2149" i="25" l="1"/>
  <c r="C2149" i="25" s="1"/>
  <c r="F2149" i="25"/>
  <c r="E2149" i="25" s="1"/>
  <c r="H2150" i="25" s="1"/>
  <c r="G2150" i="25" s="1"/>
  <c r="I2148" i="25"/>
  <c r="D2150" i="25" l="1"/>
  <c r="C2150" i="25" s="1"/>
  <c r="F2150" i="25"/>
  <c r="E2150" i="25" s="1"/>
  <c r="H2151" i="25" s="1"/>
  <c r="G2151" i="25" s="1"/>
  <c r="I2149" i="25"/>
  <c r="D2151" i="25" l="1"/>
  <c r="C2151" i="25" s="1"/>
  <c r="F2151" i="25"/>
  <c r="E2151" i="25" s="1"/>
  <c r="H2152" i="25" s="1"/>
  <c r="G2152" i="25" s="1"/>
  <c r="I2150" i="25"/>
  <c r="D2152" i="25" l="1"/>
  <c r="C2152" i="25" s="1"/>
  <c r="F2152" i="25"/>
  <c r="E2152" i="25" s="1"/>
  <c r="H2153" i="25" s="1"/>
  <c r="G2153" i="25" s="1"/>
  <c r="I2151" i="25"/>
  <c r="F2153" i="25" l="1"/>
  <c r="E2153" i="25" s="1"/>
  <c r="H2154" i="25" s="1"/>
  <c r="G2154" i="25" s="1"/>
  <c r="I2152" i="25"/>
  <c r="D2153" i="25"/>
  <c r="C2153" i="25" s="1"/>
  <c r="D2154" i="25" l="1"/>
  <c r="C2154" i="25" s="1"/>
  <c r="F2154" i="25"/>
  <c r="E2154" i="25" s="1"/>
  <c r="H2155" i="25" s="1"/>
  <c r="G2155" i="25" s="1"/>
  <c r="I2153" i="25"/>
  <c r="D2155" i="25" l="1"/>
  <c r="C2155" i="25" s="1"/>
  <c r="F2155" i="25"/>
  <c r="E2155" i="25" s="1"/>
  <c r="H2156" i="25" s="1"/>
  <c r="G2156" i="25" s="1"/>
  <c r="I2154" i="25"/>
  <c r="F2156" i="25" l="1"/>
  <c r="E2156" i="25" s="1"/>
  <c r="H2157" i="25" s="1"/>
  <c r="G2157" i="25" s="1"/>
  <c r="I2155" i="25"/>
  <c r="D2156" i="25"/>
  <c r="C2156" i="25" s="1"/>
  <c r="D2157" i="25" l="1"/>
  <c r="C2157" i="25" s="1"/>
  <c r="F2157" i="25"/>
  <c r="E2157" i="25" s="1"/>
  <c r="H2158" i="25" s="1"/>
  <c r="G2158" i="25" s="1"/>
  <c r="I2156" i="25"/>
  <c r="F2158" i="25" l="1"/>
  <c r="E2158" i="25" s="1"/>
  <c r="H2159" i="25" s="1"/>
  <c r="G2159" i="25" s="1"/>
  <c r="I2157" i="25"/>
  <c r="D2158" i="25"/>
  <c r="C2158" i="25" s="1"/>
  <c r="D2159" i="25" l="1"/>
  <c r="C2159" i="25" s="1"/>
  <c r="F2159" i="25"/>
  <c r="E2159" i="25" s="1"/>
  <c r="H2160" i="25" s="1"/>
  <c r="G2160" i="25" s="1"/>
  <c r="I2158" i="25"/>
  <c r="D2160" i="25" l="1"/>
  <c r="C2160" i="25" s="1"/>
  <c r="F2160" i="25"/>
  <c r="E2160" i="25" s="1"/>
  <c r="H2161" i="25" s="1"/>
  <c r="G2161" i="25" s="1"/>
  <c r="I2159" i="25"/>
  <c r="D2161" i="25" l="1"/>
  <c r="C2161" i="25" s="1"/>
  <c r="F2161" i="25"/>
  <c r="E2161" i="25" s="1"/>
  <c r="H2162" i="25" s="1"/>
  <c r="G2162" i="25" s="1"/>
  <c r="I2160" i="25"/>
  <c r="D2162" i="25" l="1"/>
  <c r="C2162" i="25" s="1"/>
  <c r="F2162" i="25"/>
  <c r="E2162" i="25" s="1"/>
  <c r="H2163" i="25" s="1"/>
  <c r="G2163" i="25" s="1"/>
  <c r="I2161" i="25"/>
  <c r="D2163" i="25" l="1"/>
  <c r="C2163" i="25" s="1"/>
  <c r="F2163" i="25"/>
  <c r="E2163" i="25" s="1"/>
  <c r="H2164" i="25" s="1"/>
  <c r="G2164" i="25" s="1"/>
  <c r="I2162" i="25"/>
  <c r="D2164" i="25" l="1"/>
  <c r="C2164" i="25" s="1"/>
  <c r="F2164" i="25"/>
  <c r="E2164" i="25" s="1"/>
  <c r="H2165" i="25" s="1"/>
  <c r="G2165" i="25" s="1"/>
  <c r="I2163" i="25"/>
  <c r="D2165" i="25" l="1"/>
  <c r="C2165" i="25" s="1"/>
  <c r="F2165" i="25"/>
  <c r="E2165" i="25" s="1"/>
  <c r="H2166" i="25" s="1"/>
  <c r="G2166" i="25" s="1"/>
  <c r="I2164" i="25"/>
  <c r="D2166" i="25" l="1"/>
  <c r="C2166" i="25" s="1"/>
  <c r="F2166" i="25"/>
  <c r="E2166" i="25" s="1"/>
  <c r="H2167" i="25" s="1"/>
  <c r="G2167" i="25" s="1"/>
  <c r="I2165" i="25"/>
  <c r="D2167" i="25" l="1"/>
  <c r="C2167" i="25" s="1"/>
  <c r="F2167" i="25"/>
  <c r="E2167" i="25" s="1"/>
  <c r="H2168" i="25" s="1"/>
  <c r="G2168" i="25" s="1"/>
  <c r="I2166" i="25"/>
  <c r="F2168" i="25" l="1"/>
  <c r="E2168" i="25" s="1"/>
  <c r="H2169" i="25" s="1"/>
  <c r="G2169" i="25" s="1"/>
  <c r="I2167" i="25"/>
  <c r="D2168" i="25"/>
  <c r="C2168" i="25" s="1"/>
  <c r="D2169" i="25" l="1"/>
  <c r="C2169" i="25" s="1"/>
  <c r="F2169" i="25"/>
  <c r="E2169" i="25" s="1"/>
  <c r="H2170" i="25" s="1"/>
  <c r="G2170" i="25" s="1"/>
  <c r="I2168" i="25"/>
  <c r="D2170" i="25" l="1"/>
  <c r="C2170" i="25" s="1"/>
  <c r="F2170" i="25"/>
  <c r="E2170" i="25" s="1"/>
  <c r="H2171" i="25" s="1"/>
  <c r="G2171" i="25" s="1"/>
  <c r="I2169" i="25"/>
  <c r="F2171" i="25" l="1"/>
  <c r="E2171" i="25" s="1"/>
  <c r="H2172" i="25" s="1"/>
  <c r="G2172" i="25" s="1"/>
  <c r="I2170" i="25"/>
  <c r="D2171" i="25"/>
  <c r="C2171" i="25" s="1"/>
  <c r="D2172" i="25" l="1"/>
  <c r="C2172" i="25" s="1"/>
  <c r="F2172" i="25"/>
  <c r="E2172" i="25" s="1"/>
  <c r="H2173" i="25" s="1"/>
  <c r="G2173" i="25" s="1"/>
  <c r="I2171" i="25"/>
  <c r="D2173" i="25" l="1"/>
  <c r="C2173" i="25" s="1"/>
  <c r="F2173" i="25"/>
  <c r="E2173" i="25" s="1"/>
  <c r="H2174" i="25" s="1"/>
  <c r="G2174" i="25" s="1"/>
  <c r="I2172" i="25"/>
  <c r="D2174" i="25" l="1"/>
  <c r="C2174" i="25" s="1"/>
  <c r="F2174" i="25"/>
  <c r="E2174" i="25" s="1"/>
  <c r="H2175" i="25" s="1"/>
  <c r="G2175" i="25" s="1"/>
  <c r="I2173" i="25"/>
  <c r="D2175" i="25" l="1"/>
  <c r="C2175" i="25" s="1"/>
  <c r="F2175" i="25"/>
  <c r="E2175" i="25" s="1"/>
  <c r="H2176" i="25" s="1"/>
  <c r="G2176" i="25" s="1"/>
  <c r="I2174" i="25"/>
  <c r="D2176" i="25" l="1"/>
  <c r="C2176" i="25" s="1"/>
  <c r="F2176" i="25"/>
  <c r="E2176" i="25" s="1"/>
  <c r="H2177" i="25" s="1"/>
  <c r="G2177" i="25" s="1"/>
  <c r="I2175" i="25"/>
  <c r="D2177" i="25" l="1"/>
  <c r="C2177" i="25" s="1"/>
  <c r="F2177" i="25"/>
  <c r="E2177" i="25" s="1"/>
  <c r="H2178" i="25" s="1"/>
  <c r="G2178" i="25" s="1"/>
  <c r="I2176" i="25"/>
  <c r="D2178" i="25" l="1"/>
  <c r="C2178" i="25" s="1"/>
  <c r="F2178" i="25"/>
  <c r="E2178" i="25" s="1"/>
  <c r="H2179" i="25" s="1"/>
  <c r="G2179" i="25" s="1"/>
  <c r="I2177" i="25"/>
  <c r="D2179" i="25" l="1"/>
  <c r="C2179" i="25" s="1"/>
  <c r="F2179" i="25"/>
  <c r="E2179" i="25" s="1"/>
  <c r="H2180" i="25" s="1"/>
  <c r="G2180" i="25" s="1"/>
  <c r="I2178" i="25"/>
  <c r="D2180" i="25" l="1"/>
  <c r="C2180" i="25" s="1"/>
  <c r="F2180" i="25"/>
  <c r="E2180" i="25" s="1"/>
  <c r="H2181" i="25" s="1"/>
  <c r="G2181" i="25" s="1"/>
  <c r="I2179" i="25"/>
  <c r="D2181" i="25" l="1"/>
  <c r="C2181" i="25" s="1"/>
  <c r="F2181" i="25"/>
  <c r="E2181" i="25" s="1"/>
  <c r="H2182" i="25" s="1"/>
  <c r="G2182" i="25" s="1"/>
  <c r="I2180" i="25"/>
  <c r="D2182" i="25" l="1"/>
  <c r="C2182" i="25" s="1"/>
  <c r="F2182" i="25"/>
  <c r="E2182" i="25" s="1"/>
  <c r="H2183" i="25" s="1"/>
  <c r="G2183" i="25" s="1"/>
  <c r="I2181" i="25"/>
  <c r="D2183" i="25" l="1"/>
  <c r="C2183" i="25" s="1"/>
  <c r="F2183" i="25"/>
  <c r="E2183" i="25" s="1"/>
  <c r="H2184" i="25" s="1"/>
  <c r="G2184" i="25" s="1"/>
  <c r="I2182" i="25"/>
  <c r="D2184" i="25" l="1"/>
  <c r="C2184" i="25" s="1"/>
  <c r="F2184" i="25"/>
  <c r="E2184" i="25" s="1"/>
  <c r="H2185" i="25" s="1"/>
  <c r="G2185" i="25" s="1"/>
  <c r="I2183" i="25"/>
  <c r="D2185" i="25" l="1"/>
  <c r="C2185" i="25" s="1"/>
  <c r="F2185" i="25"/>
  <c r="E2185" i="25" s="1"/>
  <c r="H2186" i="25" s="1"/>
  <c r="G2186" i="25" s="1"/>
  <c r="I2184" i="25"/>
  <c r="D2186" i="25" l="1"/>
  <c r="C2186" i="25" s="1"/>
  <c r="F2186" i="25"/>
  <c r="E2186" i="25" s="1"/>
  <c r="H2187" i="25" s="1"/>
  <c r="G2187" i="25" s="1"/>
  <c r="I2185" i="25"/>
  <c r="F2187" i="25" l="1"/>
  <c r="E2187" i="25" s="1"/>
  <c r="H2188" i="25" s="1"/>
  <c r="G2188" i="25" s="1"/>
  <c r="I2186" i="25"/>
  <c r="D2187" i="25"/>
  <c r="C2187" i="25" s="1"/>
  <c r="F2188" i="25" l="1"/>
  <c r="E2188" i="25" s="1"/>
  <c r="H2189" i="25" s="1"/>
  <c r="G2189" i="25" s="1"/>
  <c r="I2187" i="25"/>
  <c r="D2188" i="25"/>
  <c r="C2188" i="25" s="1"/>
  <c r="D2189" i="25" l="1"/>
  <c r="C2189" i="25" s="1"/>
  <c r="F2189" i="25"/>
  <c r="E2189" i="25" s="1"/>
  <c r="H2190" i="25" s="1"/>
  <c r="G2190" i="25" s="1"/>
  <c r="I2188" i="25"/>
  <c r="D2190" i="25" l="1"/>
  <c r="C2190" i="25" s="1"/>
  <c r="F2190" i="25"/>
  <c r="E2190" i="25" s="1"/>
  <c r="H2191" i="25" s="1"/>
  <c r="G2191" i="25" s="1"/>
  <c r="I2189" i="25"/>
  <c r="D2191" i="25" l="1"/>
  <c r="C2191" i="25" s="1"/>
  <c r="F2191" i="25"/>
  <c r="E2191" i="25" s="1"/>
  <c r="H2192" i="25" s="1"/>
  <c r="G2192" i="25" s="1"/>
  <c r="I2190" i="25"/>
  <c r="D2192" i="25" l="1"/>
  <c r="C2192" i="25" s="1"/>
  <c r="F2192" i="25"/>
  <c r="E2192" i="25" s="1"/>
  <c r="H2193" i="25" s="1"/>
  <c r="G2193" i="25" s="1"/>
  <c r="I2191" i="25"/>
  <c r="D2193" i="25" l="1"/>
  <c r="C2193" i="25" s="1"/>
  <c r="F2193" i="25"/>
  <c r="E2193" i="25" s="1"/>
  <c r="H2194" i="25" s="1"/>
  <c r="G2194" i="25" s="1"/>
  <c r="I2192" i="25"/>
  <c r="D2194" i="25" l="1"/>
  <c r="C2194" i="25" s="1"/>
  <c r="F2194" i="25"/>
  <c r="E2194" i="25" s="1"/>
  <c r="H2195" i="25" s="1"/>
  <c r="G2195" i="25" s="1"/>
  <c r="I2193" i="25"/>
  <c r="D2195" i="25" l="1"/>
  <c r="C2195" i="25" s="1"/>
  <c r="F2195" i="25"/>
  <c r="E2195" i="25" s="1"/>
  <c r="H2196" i="25" s="1"/>
  <c r="G2196" i="25" s="1"/>
  <c r="I2194" i="25"/>
  <c r="D2196" i="25" l="1"/>
  <c r="C2196" i="25" s="1"/>
  <c r="F2196" i="25"/>
  <c r="E2196" i="25" s="1"/>
  <c r="H2197" i="25" s="1"/>
  <c r="G2197" i="25" s="1"/>
  <c r="I2195" i="25"/>
  <c r="D2197" i="25" l="1"/>
  <c r="C2197" i="25" s="1"/>
  <c r="F2197" i="25"/>
  <c r="E2197" i="25" s="1"/>
  <c r="H2198" i="25" s="1"/>
  <c r="G2198" i="25" s="1"/>
  <c r="I2196" i="25"/>
  <c r="D2198" i="25" l="1"/>
  <c r="C2198" i="25" s="1"/>
  <c r="F2198" i="25"/>
  <c r="E2198" i="25" s="1"/>
  <c r="H2199" i="25" s="1"/>
  <c r="G2199" i="25" s="1"/>
  <c r="I2197" i="25"/>
  <c r="D2199" i="25" l="1"/>
  <c r="C2199" i="25" s="1"/>
  <c r="F2199" i="25"/>
  <c r="E2199" i="25" s="1"/>
  <c r="H2200" i="25" s="1"/>
  <c r="G2200" i="25" s="1"/>
  <c r="I2198" i="25"/>
  <c r="D2200" i="25" l="1"/>
  <c r="C2200" i="25" s="1"/>
  <c r="F2200" i="25"/>
  <c r="E2200" i="25" s="1"/>
  <c r="H2201" i="25" s="1"/>
  <c r="G2201" i="25" s="1"/>
  <c r="I2199" i="25"/>
  <c r="D2201" i="25" l="1"/>
  <c r="C2201" i="25" s="1"/>
  <c r="F2201" i="25"/>
  <c r="E2201" i="25" s="1"/>
  <c r="H2202" i="25" s="1"/>
  <c r="G2202" i="25" s="1"/>
  <c r="I2200" i="25"/>
  <c r="D2202" i="25" l="1"/>
  <c r="C2202" i="25" s="1"/>
  <c r="F2202" i="25"/>
  <c r="E2202" i="25" s="1"/>
  <c r="H2203" i="25" s="1"/>
  <c r="G2203" i="25" s="1"/>
  <c r="I2201" i="25"/>
  <c r="F2203" i="25" l="1"/>
  <c r="E2203" i="25" s="1"/>
  <c r="H2204" i="25" s="1"/>
  <c r="G2204" i="25" s="1"/>
  <c r="I2202" i="25"/>
  <c r="D2203" i="25"/>
  <c r="C2203" i="25" s="1"/>
  <c r="D2204" i="25" l="1"/>
  <c r="C2204" i="25" s="1"/>
  <c r="F2204" i="25"/>
  <c r="E2204" i="25" s="1"/>
  <c r="H2205" i="25" s="1"/>
  <c r="G2205" i="25" s="1"/>
  <c r="I2203" i="25"/>
  <c r="F2205" i="25" l="1"/>
  <c r="E2205" i="25" s="1"/>
  <c r="H2206" i="25" s="1"/>
  <c r="G2206" i="25" s="1"/>
  <c r="I2204" i="25"/>
  <c r="D2205" i="25"/>
  <c r="C2205" i="25" s="1"/>
  <c r="D2206" i="25" l="1"/>
  <c r="C2206" i="25" s="1"/>
  <c r="F2206" i="25"/>
  <c r="E2206" i="25" s="1"/>
  <c r="H2207" i="25" s="1"/>
  <c r="G2207" i="25" s="1"/>
  <c r="I2205" i="25"/>
  <c r="D2207" i="25" l="1"/>
  <c r="C2207" i="25" s="1"/>
  <c r="F2207" i="25"/>
  <c r="E2207" i="25" s="1"/>
  <c r="H2208" i="25" s="1"/>
  <c r="G2208" i="25" s="1"/>
  <c r="I2206" i="25"/>
  <c r="D2208" i="25" l="1"/>
  <c r="C2208" i="25" s="1"/>
  <c r="F2208" i="25"/>
  <c r="E2208" i="25" s="1"/>
  <c r="H2209" i="25" s="1"/>
  <c r="G2209" i="25" s="1"/>
  <c r="I2207" i="25"/>
  <c r="F2209" i="25" l="1"/>
  <c r="E2209" i="25" s="1"/>
  <c r="H2210" i="25" s="1"/>
  <c r="G2210" i="25" s="1"/>
  <c r="D2209" i="25"/>
  <c r="C2209" i="25" s="1"/>
  <c r="I2208" i="25"/>
  <c r="D2210" i="25" l="1"/>
  <c r="C2210" i="25" s="1"/>
  <c r="F2210" i="25"/>
  <c r="E2210" i="25" s="1"/>
  <c r="H2211" i="25" s="1"/>
  <c r="G2211" i="25" s="1"/>
  <c r="I2209" i="25"/>
  <c r="F2211" i="25" l="1"/>
  <c r="E2211" i="25" s="1"/>
  <c r="H2212" i="25" s="1"/>
  <c r="G2212" i="25" s="1"/>
  <c r="I2210" i="25"/>
  <c r="D2211" i="25"/>
  <c r="C2211" i="25" s="1"/>
  <c r="D2212" i="25" l="1"/>
  <c r="C2212" i="25" s="1"/>
  <c r="F2212" i="25"/>
  <c r="E2212" i="25" s="1"/>
  <c r="H2213" i="25" s="1"/>
  <c r="G2213" i="25" s="1"/>
  <c r="I2211" i="25"/>
  <c r="F2213" i="25" l="1"/>
  <c r="E2213" i="25" s="1"/>
  <c r="H2214" i="25" s="1"/>
  <c r="G2214" i="25" s="1"/>
  <c r="I2212" i="25"/>
  <c r="D2213" i="25"/>
  <c r="C2213" i="25" s="1"/>
  <c r="D2214" i="25" l="1"/>
  <c r="C2214" i="25" s="1"/>
  <c r="F2214" i="25"/>
  <c r="E2214" i="25" s="1"/>
  <c r="H2215" i="25" s="1"/>
  <c r="G2215" i="25" s="1"/>
  <c r="I2213" i="25"/>
  <c r="D2215" i="25" l="1"/>
  <c r="C2215" i="25" s="1"/>
  <c r="F2215" i="25"/>
  <c r="E2215" i="25" s="1"/>
  <c r="H2216" i="25" s="1"/>
  <c r="G2216" i="25" s="1"/>
  <c r="I2214" i="25"/>
  <c r="D2216" i="25" l="1"/>
  <c r="C2216" i="25" s="1"/>
  <c r="F2216" i="25"/>
  <c r="E2216" i="25" s="1"/>
  <c r="H2217" i="25" s="1"/>
  <c r="G2217" i="25" s="1"/>
  <c r="I2215" i="25"/>
  <c r="D2217" i="25" l="1"/>
  <c r="C2217" i="25" s="1"/>
  <c r="F2217" i="25"/>
  <c r="E2217" i="25" s="1"/>
  <c r="H2218" i="25" s="1"/>
  <c r="G2218" i="25" s="1"/>
  <c r="I2216" i="25"/>
  <c r="D2218" i="25" l="1"/>
  <c r="C2218" i="25" s="1"/>
  <c r="F2218" i="25"/>
  <c r="E2218" i="25" s="1"/>
  <c r="H2219" i="25" s="1"/>
  <c r="G2219" i="25" s="1"/>
  <c r="I2217" i="25"/>
  <c r="D2219" i="25" l="1"/>
  <c r="C2219" i="25" s="1"/>
  <c r="F2219" i="25"/>
  <c r="E2219" i="25" s="1"/>
  <c r="H2220" i="25" s="1"/>
  <c r="G2220" i="25" s="1"/>
  <c r="I2218" i="25"/>
  <c r="D2220" i="25" l="1"/>
  <c r="C2220" i="25" s="1"/>
  <c r="F2220" i="25"/>
  <c r="E2220" i="25" s="1"/>
  <c r="H2221" i="25" s="1"/>
  <c r="G2221" i="25" s="1"/>
  <c r="I2219" i="25"/>
  <c r="D2221" i="25" l="1"/>
  <c r="C2221" i="25" s="1"/>
  <c r="F2221" i="25"/>
  <c r="E2221" i="25" s="1"/>
  <c r="H2222" i="25" s="1"/>
  <c r="G2222" i="25" s="1"/>
  <c r="I2220" i="25"/>
  <c r="D2222" i="25" l="1"/>
  <c r="C2222" i="25" s="1"/>
  <c r="F2222" i="25"/>
  <c r="E2222" i="25" s="1"/>
  <c r="H2223" i="25" s="1"/>
  <c r="G2223" i="25" s="1"/>
  <c r="I2221" i="25"/>
  <c r="D2223" i="25" l="1"/>
  <c r="C2223" i="25" s="1"/>
  <c r="F2223" i="25"/>
  <c r="E2223" i="25" s="1"/>
  <c r="H2224" i="25" s="1"/>
  <c r="G2224" i="25" s="1"/>
  <c r="I2222" i="25"/>
  <c r="D2224" i="25" l="1"/>
  <c r="C2224" i="25" s="1"/>
  <c r="F2224" i="25"/>
  <c r="E2224" i="25" s="1"/>
  <c r="H2225" i="25" s="1"/>
  <c r="G2225" i="25" s="1"/>
  <c r="I2223" i="25"/>
  <c r="D2225" i="25" l="1"/>
  <c r="C2225" i="25" s="1"/>
  <c r="F2225" i="25"/>
  <c r="E2225" i="25" s="1"/>
  <c r="H2226" i="25" s="1"/>
  <c r="G2226" i="25" s="1"/>
  <c r="I2224" i="25"/>
  <c r="D2226" i="25" l="1"/>
  <c r="C2226" i="25" s="1"/>
  <c r="F2226" i="25"/>
  <c r="E2226" i="25" s="1"/>
  <c r="H2227" i="25" s="1"/>
  <c r="G2227" i="25" s="1"/>
  <c r="I2225" i="25"/>
  <c r="D2227" i="25" l="1"/>
  <c r="C2227" i="25" s="1"/>
  <c r="F2227" i="25"/>
  <c r="E2227" i="25" s="1"/>
  <c r="H2228" i="25" s="1"/>
  <c r="G2228" i="25" s="1"/>
  <c r="I2226" i="25"/>
  <c r="I2227" i="25" l="1"/>
  <c r="F2228" i="25"/>
  <c r="E2228" i="25" s="1"/>
  <c r="H2229" i="25" s="1"/>
  <c r="G2229" i="25" s="1"/>
  <c r="D2228" i="25"/>
  <c r="C2228" i="25" s="1"/>
  <c r="I2228" i="25" l="1"/>
  <c r="D2229" i="25"/>
  <c r="C2229" i="25" s="1"/>
  <c r="F2229" i="25"/>
  <c r="E2229" i="25" s="1"/>
  <c r="H2230" i="25" s="1"/>
  <c r="G2230" i="25" s="1"/>
  <c r="I2229" i="25" l="1"/>
  <c r="D2230" i="25"/>
  <c r="C2230" i="25" s="1"/>
  <c r="F2230" i="25"/>
  <c r="E2230" i="25" s="1"/>
  <c r="H2231" i="25" s="1"/>
  <c r="G2231" i="25" s="1"/>
  <c r="I2230" i="25" l="1"/>
  <c r="D2231" i="25"/>
  <c r="C2231" i="25" s="1"/>
  <c r="F2231" i="25"/>
  <c r="E2231" i="25" s="1"/>
  <c r="H2232" i="25" s="1"/>
  <c r="G2232" i="25" s="1"/>
  <c r="I2231" i="25" l="1"/>
  <c r="D2232" i="25"/>
  <c r="C2232" i="25" s="1"/>
  <c r="F2232" i="25"/>
  <c r="E2232" i="25" s="1"/>
  <c r="H2233" i="25" s="1"/>
  <c r="G2233" i="25" s="1"/>
  <c r="I2232" i="25" l="1"/>
  <c r="D2233" i="25"/>
  <c r="C2233" i="25" s="1"/>
  <c r="F2233" i="25"/>
  <c r="E2233" i="25" s="1"/>
  <c r="H2234" i="25" s="1"/>
  <c r="G2234" i="25" s="1"/>
  <c r="I2233" i="25" l="1"/>
  <c r="D2234" i="25"/>
  <c r="C2234" i="25" s="1"/>
  <c r="F2234" i="25"/>
  <c r="E2234" i="25" s="1"/>
  <c r="H2235" i="25" s="1"/>
  <c r="G2235" i="25" s="1"/>
  <c r="I2234" i="25" l="1"/>
  <c r="D2235" i="25"/>
  <c r="C2235" i="25" s="1"/>
  <c r="F2235" i="25"/>
  <c r="E2235" i="25" s="1"/>
  <c r="H2236" i="25" s="1"/>
  <c r="G2236" i="25" s="1"/>
  <c r="I2235" i="25" l="1"/>
  <c r="D2236" i="25"/>
  <c r="C2236" i="25" s="1"/>
  <c r="F2236" i="25"/>
  <c r="E2236" i="25" s="1"/>
  <c r="H2237" i="25" s="1"/>
  <c r="G2237" i="25" s="1"/>
  <c r="I2236" i="25" l="1"/>
  <c r="D2237" i="25"/>
  <c r="C2237" i="25" s="1"/>
  <c r="F2237" i="25"/>
  <c r="E2237" i="25" s="1"/>
  <c r="H2238" i="25" s="1"/>
  <c r="G2238" i="25" s="1"/>
  <c r="I2237" i="25" l="1"/>
  <c r="D2238" i="25"/>
  <c r="C2238" i="25" s="1"/>
  <c r="F2238" i="25"/>
  <c r="E2238" i="25" s="1"/>
  <c r="H2239" i="25" s="1"/>
  <c r="G2239" i="25" s="1"/>
  <c r="I2238" i="25" l="1"/>
  <c r="D2239" i="25"/>
  <c r="C2239" i="25" s="1"/>
  <c r="F2239" i="25"/>
  <c r="E2239" i="25" s="1"/>
  <c r="H2240" i="25" s="1"/>
  <c r="G2240" i="25" s="1"/>
  <c r="I2239" i="25" l="1"/>
  <c r="D2240" i="25"/>
  <c r="C2240" i="25" s="1"/>
  <c r="F2240" i="25"/>
  <c r="E2240" i="25" s="1"/>
  <c r="H2241" i="25" s="1"/>
  <c r="G2241" i="25" s="1"/>
  <c r="I2240" i="25" l="1"/>
  <c r="D2241" i="25"/>
  <c r="C2241" i="25" s="1"/>
  <c r="F2241" i="25"/>
  <c r="E2241" i="25" s="1"/>
  <c r="H2242" i="25" s="1"/>
  <c r="G2242" i="25" s="1"/>
  <c r="I2241" i="25" l="1"/>
  <c r="D2242" i="25"/>
  <c r="C2242" i="25" s="1"/>
  <c r="F2242" i="25"/>
  <c r="E2242" i="25" s="1"/>
  <c r="H2243" i="25" s="1"/>
  <c r="G2243" i="25" s="1"/>
  <c r="I2242" i="25" l="1"/>
  <c r="D2243" i="25"/>
  <c r="C2243" i="25" s="1"/>
  <c r="F2243" i="25"/>
  <c r="E2243" i="25" s="1"/>
  <c r="H2244" i="25" s="1"/>
  <c r="G2244" i="25" s="1"/>
  <c r="I2243" i="25" l="1"/>
  <c r="D2244" i="25"/>
  <c r="C2244" i="25" s="1"/>
  <c r="F2244" i="25"/>
  <c r="E2244" i="25" s="1"/>
  <c r="H2245" i="25" s="1"/>
  <c r="G2245" i="25" s="1"/>
  <c r="I2244" i="25" l="1"/>
  <c r="D2245" i="25"/>
  <c r="C2245" i="25" s="1"/>
  <c r="F2245" i="25"/>
  <c r="E2245" i="25" s="1"/>
  <c r="H2246" i="25" s="1"/>
  <c r="G2246" i="25" s="1"/>
  <c r="I2245" i="25" l="1"/>
  <c r="D2246" i="25"/>
  <c r="C2246" i="25" s="1"/>
  <c r="F2246" i="25"/>
  <c r="E2246" i="25" s="1"/>
  <c r="H2247" i="25" s="1"/>
  <c r="G2247" i="25" s="1"/>
  <c r="I2246" i="25" l="1"/>
  <c r="D2247" i="25"/>
  <c r="C2247" i="25" s="1"/>
  <c r="F2247" i="25"/>
  <c r="E2247" i="25" s="1"/>
  <c r="H2248" i="25" s="1"/>
  <c r="G2248" i="25" s="1"/>
  <c r="I2247" i="25" l="1"/>
  <c r="D2248" i="25"/>
  <c r="C2248" i="25" s="1"/>
  <c r="F2248" i="25"/>
  <c r="E2248" i="25" s="1"/>
  <c r="H2249" i="25" s="1"/>
  <c r="G2249" i="25" s="1"/>
  <c r="D2249" i="25" l="1"/>
  <c r="C2249" i="25" s="1"/>
  <c r="F2249" i="25"/>
  <c r="E2249" i="25" s="1"/>
  <c r="H2250" i="25" s="1"/>
  <c r="G2250" i="25" s="1"/>
  <c r="I2248" i="25"/>
  <c r="I2249" i="25" l="1"/>
  <c r="D2250" i="25"/>
  <c r="C2250" i="25" s="1"/>
  <c r="F2250" i="25"/>
  <c r="E2250" i="25" s="1"/>
  <c r="H2251" i="25" s="1"/>
  <c r="G2251" i="25" s="1"/>
  <c r="I2250" i="25" l="1"/>
  <c r="D2251" i="25"/>
  <c r="C2251" i="25" s="1"/>
  <c r="F2251" i="25"/>
  <c r="E2251" i="25" s="1"/>
  <c r="H2252" i="25" s="1"/>
  <c r="G2252" i="25" s="1"/>
  <c r="I2251" i="25" l="1"/>
  <c r="D2252" i="25"/>
  <c r="C2252" i="25" s="1"/>
  <c r="F2252" i="25"/>
  <c r="E2252" i="25" s="1"/>
  <c r="H2253" i="25" s="1"/>
  <c r="G2253" i="25" s="1"/>
  <c r="I2252" i="25" l="1"/>
  <c r="D2253" i="25"/>
  <c r="C2253" i="25" s="1"/>
  <c r="F2253" i="25"/>
  <c r="E2253" i="25" s="1"/>
  <c r="H2254" i="25" s="1"/>
  <c r="G2254" i="25" s="1"/>
  <c r="I2253" i="25" l="1"/>
  <c r="D2254" i="25"/>
  <c r="C2254" i="25" s="1"/>
  <c r="F2254" i="25"/>
  <c r="E2254" i="25" s="1"/>
  <c r="H2255" i="25" s="1"/>
  <c r="G2255" i="25" s="1"/>
  <c r="I2254" i="25" l="1"/>
  <c r="D2255" i="25"/>
  <c r="C2255" i="25" s="1"/>
  <c r="F2255" i="25"/>
  <c r="E2255" i="25" s="1"/>
  <c r="H2256" i="25" s="1"/>
  <c r="G2256" i="25" s="1"/>
  <c r="I2255" i="25" l="1"/>
  <c r="D2256" i="25"/>
  <c r="C2256" i="25" s="1"/>
  <c r="F2256" i="25"/>
  <c r="E2256" i="25" s="1"/>
  <c r="H2257" i="25" s="1"/>
  <c r="G2257" i="25" s="1"/>
  <c r="I2256" i="25" l="1"/>
  <c r="D2257" i="25"/>
  <c r="C2257" i="25" s="1"/>
  <c r="F2257" i="25"/>
  <c r="E2257" i="25" s="1"/>
  <c r="H2258" i="25" s="1"/>
  <c r="G2258" i="25" s="1"/>
  <c r="I2257" i="25" l="1"/>
  <c r="D2258" i="25"/>
  <c r="C2258" i="25" s="1"/>
  <c r="F2258" i="25"/>
  <c r="E2258" i="25" s="1"/>
  <c r="H2259" i="25" s="1"/>
  <c r="G2259" i="25" s="1"/>
  <c r="I2258" i="25" l="1"/>
  <c r="D2259" i="25"/>
  <c r="C2259" i="25" s="1"/>
  <c r="F2259" i="25"/>
  <c r="E2259" i="25" s="1"/>
  <c r="H2260" i="25" s="1"/>
  <c r="G2260" i="25" s="1"/>
  <c r="I2259" i="25" l="1"/>
  <c r="D2260" i="25"/>
  <c r="C2260" i="25" s="1"/>
  <c r="F2260" i="25"/>
  <c r="E2260" i="25" s="1"/>
  <c r="H2261" i="25" s="1"/>
  <c r="G2261" i="25" s="1"/>
  <c r="I2260" i="25" l="1"/>
  <c r="D2261" i="25"/>
  <c r="C2261" i="25" s="1"/>
  <c r="F2261" i="25"/>
  <c r="E2261" i="25" s="1"/>
  <c r="H2262" i="25" s="1"/>
  <c r="G2262" i="25" s="1"/>
  <c r="I2261" i="25" l="1"/>
  <c r="D2262" i="25"/>
  <c r="C2262" i="25" s="1"/>
  <c r="F2262" i="25"/>
  <c r="E2262" i="25" s="1"/>
  <c r="H2263" i="25" s="1"/>
  <c r="G2263" i="25" s="1"/>
  <c r="I2262" i="25" l="1"/>
  <c r="D2263" i="25"/>
  <c r="C2263" i="25" s="1"/>
  <c r="F2263" i="25"/>
  <c r="E2263" i="25" s="1"/>
  <c r="H2264" i="25" s="1"/>
  <c r="G2264" i="25" s="1"/>
  <c r="I2263" i="25" l="1"/>
  <c r="D2264" i="25"/>
  <c r="C2264" i="25" s="1"/>
  <c r="F2264" i="25"/>
  <c r="E2264" i="25" s="1"/>
  <c r="H2265" i="25" s="1"/>
  <c r="G2265" i="25" s="1"/>
  <c r="I2264" i="25" l="1"/>
  <c r="D2265" i="25"/>
  <c r="C2265" i="25" s="1"/>
  <c r="F2265" i="25"/>
  <c r="E2265" i="25" s="1"/>
  <c r="H2266" i="25" s="1"/>
  <c r="G2266" i="25" s="1"/>
  <c r="I2265" i="25" l="1"/>
  <c r="D2266" i="25"/>
  <c r="C2266" i="25" s="1"/>
  <c r="F2266" i="25"/>
  <c r="E2266" i="25" s="1"/>
  <c r="H2267" i="25" s="1"/>
  <c r="G2267" i="25" s="1"/>
  <c r="I2266" i="25" l="1"/>
  <c r="D2267" i="25"/>
  <c r="C2267" i="25" s="1"/>
  <c r="F2267" i="25"/>
  <c r="E2267" i="25" s="1"/>
  <c r="H2268" i="25" s="1"/>
  <c r="G2268" i="25" s="1"/>
  <c r="I2267" i="25" l="1"/>
  <c r="D2268" i="25"/>
  <c r="C2268" i="25" s="1"/>
  <c r="F2268" i="25"/>
  <c r="E2268" i="25" s="1"/>
  <c r="H2269" i="25" s="1"/>
  <c r="G2269" i="25" s="1"/>
  <c r="I2268" i="25" l="1"/>
  <c r="D2269" i="25"/>
  <c r="C2269" i="25" s="1"/>
  <c r="F2269" i="25"/>
  <c r="E2269" i="25" s="1"/>
  <c r="H2270" i="25" s="1"/>
  <c r="G2270" i="25" s="1"/>
  <c r="I2269" i="25" l="1"/>
  <c r="D2270" i="25"/>
  <c r="C2270" i="25" s="1"/>
  <c r="F2270" i="25"/>
  <c r="E2270" i="25" s="1"/>
  <c r="H2271" i="25" s="1"/>
  <c r="G2271" i="25" s="1"/>
  <c r="I2270" i="25" l="1"/>
  <c r="D2271" i="25"/>
  <c r="C2271" i="25" s="1"/>
  <c r="F2271" i="25"/>
  <c r="E2271" i="25" s="1"/>
  <c r="H2272" i="25" s="1"/>
  <c r="G2272" i="25" s="1"/>
  <c r="I2271" i="25" l="1"/>
  <c r="D2272" i="25"/>
  <c r="C2272" i="25" s="1"/>
  <c r="F2272" i="25"/>
  <c r="E2272" i="25" s="1"/>
  <c r="H2273" i="25" s="1"/>
  <c r="G2273" i="25" s="1"/>
  <c r="I2272" i="25" l="1"/>
  <c r="D2273" i="25"/>
  <c r="C2273" i="25" s="1"/>
  <c r="F2273" i="25"/>
  <c r="E2273" i="25" s="1"/>
  <c r="H2274" i="25" s="1"/>
  <c r="G2274" i="25" s="1"/>
  <c r="I2273" i="25" l="1"/>
  <c r="D2274" i="25"/>
  <c r="C2274" i="25" s="1"/>
  <c r="F2274" i="25"/>
  <c r="E2274" i="25" s="1"/>
  <c r="H2275" i="25" s="1"/>
  <c r="G2275" i="25" s="1"/>
  <c r="I2274" i="25" l="1"/>
  <c r="D2275" i="25"/>
  <c r="C2275" i="25" s="1"/>
  <c r="F2275" i="25"/>
  <c r="E2275" i="25" s="1"/>
  <c r="H2276" i="25" s="1"/>
  <c r="G2276" i="25" s="1"/>
  <c r="I2275" i="25" l="1"/>
  <c r="D2276" i="25"/>
  <c r="C2276" i="25" s="1"/>
  <c r="F2276" i="25"/>
  <c r="E2276" i="25" s="1"/>
  <c r="H2277" i="25" s="1"/>
  <c r="G2277" i="25" s="1"/>
  <c r="I2276" i="25" l="1"/>
  <c r="D2277" i="25"/>
  <c r="C2277" i="25" s="1"/>
  <c r="F2277" i="25"/>
  <c r="E2277" i="25" s="1"/>
  <c r="H2278" i="25" s="1"/>
  <c r="G2278" i="25" s="1"/>
  <c r="I2277" i="25" l="1"/>
  <c r="D2278" i="25"/>
  <c r="C2278" i="25" s="1"/>
  <c r="F2278" i="25"/>
  <c r="E2278" i="25" s="1"/>
  <c r="H2279" i="25" s="1"/>
  <c r="G2279" i="25" s="1"/>
  <c r="I2278" i="25" l="1"/>
  <c r="D2279" i="25"/>
  <c r="C2279" i="25" s="1"/>
  <c r="F2279" i="25"/>
  <c r="E2279" i="25" s="1"/>
  <c r="H2280" i="25" s="1"/>
  <c r="G2280" i="25" s="1"/>
  <c r="I2279" i="25" l="1"/>
  <c r="D2280" i="25"/>
  <c r="C2280" i="25" s="1"/>
  <c r="F2280" i="25"/>
  <c r="E2280" i="25" s="1"/>
  <c r="H2281" i="25" s="1"/>
  <c r="G2281" i="25" s="1"/>
  <c r="I2280" i="25" l="1"/>
  <c r="D2281" i="25"/>
  <c r="C2281" i="25" s="1"/>
  <c r="F2281" i="25"/>
  <c r="E2281" i="25" s="1"/>
  <c r="H2282" i="25" s="1"/>
  <c r="G2282" i="25" s="1"/>
  <c r="I2281" i="25" l="1"/>
  <c r="D2282" i="25"/>
  <c r="C2282" i="25" s="1"/>
  <c r="F2282" i="25"/>
  <c r="E2282" i="25" s="1"/>
  <c r="H2283" i="25" s="1"/>
  <c r="G2283" i="25" s="1"/>
  <c r="I2282" i="25" l="1"/>
  <c r="D2283" i="25"/>
  <c r="C2283" i="25" s="1"/>
  <c r="F2283" i="25"/>
  <c r="E2283" i="25" s="1"/>
  <c r="H2284" i="25" s="1"/>
  <c r="G2284" i="25" s="1"/>
  <c r="I2283" i="25" l="1"/>
  <c r="D2284" i="25"/>
  <c r="C2284" i="25" s="1"/>
  <c r="F2284" i="25"/>
  <c r="E2284" i="25" s="1"/>
  <c r="H2285" i="25" s="1"/>
  <c r="G2285" i="25" s="1"/>
  <c r="I2284" i="25" l="1"/>
  <c r="D2285" i="25"/>
  <c r="C2285" i="25" s="1"/>
  <c r="F2285" i="25"/>
  <c r="E2285" i="25" s="1"/>
  <c r="H2286" i="25" s="1"/>
  <c r="G2286" i="25" s="1"/>
  <c r="I2285" i="25" l="1"/>
  <c r="D2286" i="25"/>
  <c r="C2286" i="25" s="1"/>
  <c r="F2286" i="25"/>
  <c r="E2286" i="25" s="1"/>
  <c r="H2287" i="25" s="1"/>
  <c r="G2287" i="25" s="1"/>
  <c r="I2286" i="25" l="1"/>
  <c r="D2287" i="25"/>
  <c r="C2287" i="25" s="1"/>
  <c r="F2287" i="25"/>
  <c r="E2287" i="25" s="1"/>
  <c r="H2288" i="25" s="1"/>
  <c r="G2288" i="25" s="1"/>
  <c r="I2287" i="25" l="1"/>
  <c r="D2288" i="25"/>
  <c r="C2288" i="25" s="1"/>
  <c r="F2288" i="25"/>
  <c r="E2288" i="25" s="1"/>
  <c r="H2289" i="25" s="1"/>
  <c r="G2289" i="25" s="1"/>
  <c r="I2288" i="25" l="1"/>
  <c r="D2289" i="25"/>
  <c r="C2289" i="25" s="1"/>
  <c r="F2289" i="25"/>
  <c r="E2289" i="25" s="1"/>
  <c r="H2290" i="25" s="1"/>
  <c r="G2290" i="25" s="1"/>
  <c r="D2290" i="25" l="1"/>
  <c r="C2290" i="25" s="1"/>
  <c r="I2289" i="25"/>
  <c r="F2290" i="25"/>
  <c r="E2290" i="25" s="1"/>
  <c r="H2291" i="25" s="1"/>
  <c r="G2291" i="25" s="1"/>
  <c r="F2291" i="25" l="1"/>
  <c r="E2291" i="25" s="1"/>
  <c r="H2292" i="25" s="1"/>
  <c r="G2292" i="25" s="1"/>
  <c r="D2291" i="25"/>
  <c r="C2291" i="25" s="1"/>
  <c r="I2290" i="25"/>
  <c r="F2292" i="25" l="1"/>
  <c r="E2292" i="25" s="1"/>
  <c r="H2293" i="25" s="1"/>
  <c r="G2293" i="25" s="1"/>
  <c r="D2292" i="25"/>
  <c r="C2292" i="25" s="1"/>
  <c r="I2291" i="25"/>
  <c r="F2293" i="25" l="1"/>
  <c r="E2293" i="25" s="1"/>
  <c r="H2294" i="25" s="1"/>
  <c r="G2294" i="25" s="1"/>
  <c r="D2293" i="25"/>
  <c r="C2293" i="25" s="1"/>
  <c r="I2292" i="25"/>
  <c r="I2293" i="25" l="1"/>
  <c r="F2294" i="25"/>
  <c r="E2294" i="25" s="1"/>
  <c r="H2295" i="25" s="1"/>
  <c r="G2295" i="25" s="1"/>
  <c r="D2294" i="25"/>
  <c r="C2294" i="25" s="1"/>
  <c r="I2294" i="25" l="1"/>
  <c r="F2295" i="25"/>
  <c r="E2295" i="25" s="1"/>
  <c r="H2296" i="25" s="1"/>
  <c r="G2296" i="25" s="1"/>
  <c r="D2295" i="25"/>
  <c r="C2295" i="25" s="1"/>
  <c r="F2296" i="25" l="1"/>
  <c r="E2296" i="25" s="1"/>
  <c r="H2297" i="25" s="1"/>
  <c r="G2297" i="25" s="1"/>
  <c r="D2296" i="25"/>
  <c r="C2296" i="25" s="1"/>
  <c r="I2295" i="25"/>
  <c r="F2297" i="25" l="1"/>
  <c r="E2297" i="25" s="1"/>
  <c r="H2298" i="25" s="1"/>
  <c r="G2298" i="25" s="1"/>
  <c r="D2297" i="25"/>
  <c r="C2297" i="25" s="1"/>
  <c r="I2296" i="25"/>
  <c r="I2297" i="25" l="1"/>
  <c r="D2298" i="25"/>
  <c r="C2298" i="25" s="1"/>
  <c r="F2298" i="25"/>
  <c r="E2298" i="25" s="1"/>
  <c r="H2299" i="25" s="1"/>
  <c r="G2299" i="25" s="1"/>
  <c r="I2298" i="25" l="1"/>
  <c r="D2299" i="25"/>
  <c r="C2299" i="25" s="1"/>
  <c r="F2299" i="25"/>
  <c r="E2299" i="25" s="1"/>
  <c r="H2300" i="25" s="1"/>
  <c r="G2300" i="25" s="1"/>
  <c r="I2299" i="25" l="1"/>
  <c r="D2300" i="25"/>
  <c r="C2300" i="25" s="1"/>
  <c r="F2300" i="25"/>
  <c r="E2300" i="25" s="1"/>
  <c r="H2301" i="25" s="1"/>
  <c r="G2301" i="25" s="1"/>
  <c r="I2300" i="25" l="1"/>
  <c r="D2301" i="25"/>
  <c r="C2301" i="25" s="1"/>
  <c r="F2301" i="25"/>
  <c r="E2301" i="25" s="1"/>
  <c r="H2302" i="25" s="1"/>
  <c r="G2302" i="25" s="1"/>
  <c r="I2301" i="25" l="1"/>
  <c r="D2302" i="25"/>
  <c r="C2302" i="25" s="1"/>
  <c r="F2302" i="25"/>
  <c r="E2302" i="25" s="1"/>
  <c r="H2303" i="25" s="1"/>
  <c r="G2303" i="25" s="1"/>
  <c r="I2302" i="25" l="1"/>
  <c r="D2303" i="25"/>
  <c r="C2303" i="25" s="1"/>
  <c r="F2303" i="25"/>
  <c r="E2303" i="25" s="1"/>
  <c r="H2304" i="25" s="1"/>
  <c r="G2304" i="25" s="1"/>
  <c r="I2303" i="25" l="1"/>
  <c r="D2304" i="25"/>
  <c r="C2304" i="25" s="1"/>
  <c r="F2304" i="25"/>
  <c r="E2304" i="25" s="1"/>
  <c r="H2305" i="25" s="1"/>
  <c r="G2305" i="25" s="1"/>
  <c r="I2304" i="25" l="1"/>
  <c r="D2305" i="25"/>
  <c r="C2305" i="25" s="1"/>
  <c r="F2305" i="25"/>
  <c r="E2305" i="25" s="1"/>
  <c r="H2306" i="25" s="1"/>
  <c r="G2306" i="25" s="1"/>
  <c r="I2305" i="25" l="1"/>
  <c r="D2306" i="25"/>
  <c r="C2306" i="25" s="1"/>
  <c r="F2306" i="25"/>
  <c r="E2306" i="25" s="1"/>
  <c r="H2307" i="25" s="1"/>
  <c r="G2307" i="25" s="1"/>
  <c r="I2306" i="25" l="1"/>
  <c r="D2307" i="25"/>
  <c r="C2307" i="25" s="1"/>
  <c r="F2307" i="25"/>
  <c r="E2307" i="25" s="1"/>
  <c r="H2308" i="25" s="1"/>
  <c r="G2308" i="25" s="1"/>
  <c r="F2308" i="25" l="1"/>
  <c r="E2308" i="25" s="1"/>
  <c r="H2309" i="25" s="1"/>
  <c r="G2309" i="25" s="1"/>
  <c r="D2308" i="25"/>
  <c r="C2308" i="25" s="1"/>
  <c r="I2307" i="25"/>
  <c r="F2309" i="25" l="1"/>
  <c r="E2309" i="25" s="1"/>
  <c r="H2310" i="25" s="1"/>
  <c r="G2310" i="25" s="1"/>
  <c r="D2309" i="25"/>
  <c r="C2309" i="25" s="1"/>
  <c r="I2308" i="25"/>
  <c r="I2309" i="25" l="1"/>
  <c r="D2310" i="25"/>
  <c r="C2310" i="25" s="1"/>
  <c r="F2310" i="25"/>
  <c r="E2310" i="25" s="1"/>
  <c r="H2311" i="25" s="1"/>
  <c r="G2311" i="25" s="1"/>
  <c r="I2310" i="25" l="1"/>
  <c r="F2311" i="25"/>
  <c r="E2311" i="25" s="1"/>
  <c r="H2312" i="25" s="1"/>
  <c r="G2312" i="25" s="1"/>
  <c r="D2311" i="25"/>
  <c r="C2311" i="25" s="1"/>
  <c r="I2311" i="25" l="1"/>
  <c r="D2312" i="25"/>
  <c r="C2312" i="25" s="1"/>
  <c r="F2312" i="25"/>
  <c r="E2312" i="25" s="1"/>
  <c r="H2313" i="25" s="1"/>
  <c r="G2313" i="25" s="1"/>
  <c r="I2312" i="25" l="1"/>
  <c r="D2313" i="25"/>
  <c r="C2313" i="25" s="1"/>
  <c r="F2313" i="25"/>
  <c r="E2313" i="25" s="1"/>
  <c r="H2314" i="25" s="1"/>
  <c r="G2314" i="25" s="1"/>
  <c r="I2313" i="25" l="1"/>
  <c r="D2314" i="25"/>
  <c r="C2314" i="25" s="1"/>
  <c r="F2314" i="25"/>
  <c r="E2314" i="25" s="1"/>
  <c r="H2315" i="25" s="1"/>
  <c r="G2315" i="25" s="1"/>
  <c r="F2315" i="25" l="1"/>
  <c r="E2315" i="25" s="1"/>
  <c r="H2316" i="25" s="1"/>
  <c r="G2316" i="25" s="1"/>
  <c r="D2315" i="25"/>
  <c r="C2315" i="25" s="1"/>
  <c r="I2314" i="25"/>
  <c r="I2315" i="25" l="1"/>
  <c r="D2316" i="25"/>
  <c r="C2316" i="25" s="1"/>
  <c r="F2316" i="25"/>
  <c r="E2316" i="25" s="1"/>
  <c r="H2317" i="25" s="1"/>
  <c r="G2317" i="25" s="1"/>
  <c r="I2316" i="25" l="1"/>
  <c r="D2317" i="25"/>
  <c r="C2317" i="25" s="1"/>
  <c r="F2317" i="25"/>
  <c r="E2317" i="25" s="1"/>
  <c r="H2318" i="25" s="1"/>
  <c r="G2318" i="25" s="1"/>
  <c r="I2317" i="25" l="1"/>
  <c r="D2318" i="25"/>
  <c r="C2318" i="25" s="1"/>
  <c r="F2318" i="25"/>
  <c r="E2318" i="25" s="1"/>
  <c r="H2319" i="25" s="1"/>
  <c r="G2319" i="25" s="1"/>
  <c r="I2318" i="25" l="1"/>
  <c r="D2319" i="25"/>
  <c r="C2319" i="25" s="1"/>
  <c r="F2319" i="25"/>
  <c r="E2319" i="25" s="1"/>
  <c r="H2320" i="25" s="1"/>
  <c r="G2320" i="25" s="1"/>
  <c r="I2319" i="25" l="1"/>
  <c r="D2320" i="25"/>
  <c r="C2320" i="25" s="1"/>
  <c r="F2320" i="25"/>
  <c r="E2320" i="25" s="1"/>
  <c r="H2321" i="25" s="1"/>
  <c r="G2321" i="25" s="1"/>
  <c r="I2320" i="25" l="1"/>
  <c r="D2321" i="25"/>
  <c r="C2321" i="25" s="1"/>
  <c r="F2321" i="25"/>
  <c r="E2321" i="25" s="1"/>
  <c r="H2322" i="25" s="1"/>
  <c r="G2322" i="25" s="1"/>
  <c r="I2321" i="25" l="1"/>
  <c r="D2322" i="25"/>
  <c r="C2322" i="25" s="1"/>
  <c r="F2322" i="25"/>
  <c r="E2322" i="25" s="1"/>
  <c r="H2323" i="25" s="1"/>
  <c r="G2323" i="25" s="1"/>
  <c r="I2322" i="25" l="1"/>
  <c r="D2323" i="25"/>
  <c r="C2323" i="25" s="1"/>
  <c r="F2323" i="25"/>
  <c r="E2323" i="25" s="1"/>
  <c r="H2324" i="25" s="1"/>
  <c r="G2324" i="25" s="1"/>
  <c r="I2323" i="25" l="1"/>
  <c r="D2324" i="25"/>
  <c r="C2324" i="25" s="1"/>
  <c r="F2324" i="25"/>
  <c r="E2324" i="25" s="1"/>
  <c r="H2325" i="25" s="1"/>
  <c r="G2325" i="25" s="1"/>
  <c r="I2324" i="25" l="1"/>
  <c r="D2325" i="25"/>
  <c r="C2325" i="25" s="1"/>
  <c r="F2325" i="25"/>
  <c r="E2325" i="25" s="1"/>
  <c r="H2326" i="25" s="1"/>
  <c r="G2326" i="25" s="1"/>
  <c r="I2325" i="25" l="1"/>
  <c r="D2326" i="25"/>
  <c r="C2326" i="25" s="1"/>
  <c r="F2326" i="25"/>
  <c r="E2326" i="25" s="1"/>
  <c r="H2327" i="25" s="1"/>
  <c r="G2327" i="25" s="1"/>
  <c r="I2326" i="25" l="1"/>
  <c r="D2327" i="25"/>
  <c r="C2327" i="25" s="1"/>
  <c r="F2327" i="25"/>
  <c r="E2327" i="25" s="1"/>
  <c r="H2328" i="25" s="1"/>
  <c r="G2328" i="25" s="1"/>
  <c r="I2327" i="25" l="1"/>
  <c r="D2328" i="25"/>
  <c r="C2328" i="25" s="1"/>
  <c r="F2328" i="25"/>
  <c r="E2328" i="25" s="1"/>
  <c r="H2329" i="25" s="1"/>
  <c r="G2329" i="25" s="1"/>
  <c r="I2328" i="25" l="1"/>
  <c r="D2329" i="25"/>
  <c r="C2329" i="25" s="1"/>
  <c r="F2329" i="25"/>
  <c r="E2329" i="25" s="1"/>
  <c r="H2330" i="25" s="1"/>
  <c r="G2330" i="25" s="1"/>
  <c r="I2329" i="25" l="1"/>
  <c r="D2330" i="25"/>
  <c r="C2330" i="25" s="1"/>
  <c r="F2330" i="25"/>
  <c r="E2330" i="25" s="1"/>
  <c r="H2331" i="25" s="1"/>
  <c r="G2331" i="25" s="1"/>
  <c r="I2330" i="25" l="1"/>
  <c r="D2331" i="25"/>
  <c r="C2331" i="25" s="1"/>
  <c r="F2331" i="25"/>
  <c r="E2331" i="25" s="1"/>
  <c r="H2332" i="25" s="1"/>
  <c r="G2332" i="25" s="1"/>
  <c r="I2331" i="25" l="1"/>
  <c r="D2332" i="25"/>
  <c r="C2332" i="25" s="1"/>
  <c r="F2332" i="25"/>
  <c r="E2332" i="25" s="1"/>
  <c r="H2333" i="25" s="1"/>
  <c r="G2333" i="25" s="1"/>
  <c r="I2332" i="25" l="1"/>
  <c r="D2333" i="25"/>
  <c r="C2333" i="25" s="1"/>
  <c r="F2333" i="25"/>
  <c r="E2333" i="25" s="1"/>
  <c r="H2334" i="25" s="1"/>
  <c r="G2334" i="25" s="1"/>
  <c r="I2333" i="25" l="1"/>
  <c r="D2334" i="25"/>
  <c r="C2334" i="25" s="1"/>
  <c r="F2334" i="25"/>
  <c r="E2334" i="25" s="1"/>
  <c r="H2335" i="25" s="1"/>
  <c r="G2335" i="25" s="1"/>
  <c r="I2334" i="25" l="1"/>
  <c r="D2335" i="25"/>
  <c r="C2335" i="25" s="1"/>
  <c r="F2335" i="25"/>
  <c r="E2335" i="25" s="1"/>
  <c r="H2336" i="25" s="1"/>
  <c r="G2336" i="25" s="1"/>
  <c r="I2335" i="25" l="1"/>
  <c r="D2336" i="25"/>
  <c r="C2336" i="25" s="1"/>
  <c r="F2336" i="25"/>
  <c r="E2336" i="25" s="1"/>
  <c r="H2337" i="25" s="1"/>
  <c r="G2337" i="25" s="1"/>
  <c r="I2336" i="25" l="1"/>
  <c r="D2337" i="25"/>
  <c r="C2337" i="25" s="1"/>
  <c r="F2337" i="25"/>
  <c r="E2337" i="25" s="1"/>
  <c r="H2338" i="25" s="1"/>
  <c r="G2338" i="25" s="1"/>
  <c r="I2337" i="25" l="1"/>
  <c r="D2338" i="25"/>
  <c r="C2338" i="25" s="1"/>
  <c r="F2338" i="25"/>
  <c r="E2338" i="25" s="1"/>
  <c r="H2339" i="25" s="1"/>
  <c r="G2339" i="25" s="1"/>
  <c r="I2338" i="25" l="1"/>
  <c r="F2339" i="25"/>
  <c r="E2339" i="25" s="1"/>
  <c r="H2340" i="25" s="1"/>
  <c r="G2340" i="25" s="1"/>
  <c r="D2339" i="25"/>
  <c r="C2339" i="25" s="1"/>
  <c r="I2339" i="25" l="1"/>
  <c r="D2340" i="25"/>
  <c r="C2340" i="25" s="1"/>
  <c r="F2340" i="25"/>
  <c r="E2340" i="25" s="1"/>
  <c r="H2341" i="25" s="1"/>
  <c r="G2341" i="25" s="1"/>
  <c r="I2340" i="25" l="1"/>
  <c r="D2341" i="25"/>
  <c r="C2341" i="25" s="1"/>
  <c r="F2341" i="25"/>
  <c r="E2341" i="25" s="1"/>
  <c r="H2342" i="25" s="1"/>
  <c r="G2342" i="25" s="1"/>
  <c r="I2341" i="25" l="1"/>
  <c r="D2342" i="25"/>
  <c r="C2342" i="25" s="1"/>
  <c r="F2342" i="25"/>
  <c r="E2342" i="25" s="1"/>
  <c r="H2343" i="25" s="1"/>
  <c r="G2343" i="25" s="1"/>
  <c r="I2342" i="25" l="1"/>
  <c r="D2343" i="25"/>
  <c r="C2343" i="25" s="1"/>
  <c r="F2343" i="25"/>
  <c r="E2343" i="25" s="1"/>
  <c r="H2344" i="25" s="1"/>
  <c r="G2344" i="25" s="1"/>
  <c r="I2343" i="25" l="1"/>
  <c r="D2344" i="25"/>
  <c r="C2344" i="25" s="1"/>
  <c r="F2344" i="25"/>
  <c r="E2344" i="25" s="1"/>
  <c r="H2345" i="25" s="1"/>
  <c r="G2345" i="25" s="1"/>
  <c r="I2344" i="25" l="1"/>
  <c r="D2345" i="25"/>
  <c r="C2345" i="25" s="1"/>
  <c r="F2345" i="25"/>
  <c r="E2345" i="25" s="1"/>
  <c r="H2346" i="25" s="1"/>
  <c r="G2346" i="25" s="1"/>
  <c r="I2345" i="25" l="1"/>
  <c r="D2346" i="25"/>
  <c r="C2346" i="25" s="1"/>
  <c r="F2346" i="25"/>
  <c r="E2346" i="25" s="1"/>
  <c r="H2347" i="25" s="1"/>
  <c r="G2347" i="25" s="1"/>
  <c r="I2346" i="25" l="1"/>
  <c r="D2347" i="25"/>
  <c r="C2347" i="25" s="1"/>
  <c r="F2347" i="25"/>
  <c r="E2347" i="25" s="1"/>
  <c r="H2348" i="25" s="1"/>
  <c r="G2348" i="25" s="1"/>
  <c r="I2347" i="25" l="1"/>
  <c r="D2348" i="25"/>
  <c r="C2348" i="25" s="1"/>
  <c r="F2348" i="25"/>
  <c r="E2348" i="25" s="1"/>
  <c r="H2349" i="25" s="1"/>
  <c r="G2349" i="25" s="1"/>
  <c r="I2348" i="25" l="1"/>
  <c r="D2349" i="25"/>
  <c r="C2349" i="25" s="1"/>
  <c r="F2349" i="25"/>
  <c r="E2349" i="25" s="1"/>
  <c r="H2350" i="25" s="1"/>
  <c r="G2350" i="25" s="1"/>
  <c r="F2350" i="25" l="1"/>
  <c r="E2350" i="25" s="1"/>
  <c r="H2351" i="25" s="1"/>
  <c r="G2351" i="25" s="1"/>
  <c r="I2349" i="25"/>
  <c r="D2350" i="25"/>
  <c r="C2350" i="25" s="1"/>
  <c r="F2351" i="25" l="1"/>
  <c r="E2351" i="25" s="1"/>
  <c r="H2352" i="25" s="1"/>
  <c r="G2352" i="25" s="1"/>
  <c r="I2350" i="25"/>
  <c r="D2351" i="25"/>
  <c r="C2351" i="25" s="1"/>
  <c r="I2351" i="25" l="1"/>
  <c r="F2352" i="25"/>
  <c r="E2352" i="25" s="1"/>
  <c r="H2353" i="25" s="1"/>
  <c r="G2353" i="25" s="1"/>
  <c r="D2352" i="25"/>
  <c r="C2352" i="25" s="1"/>
  <c r="F2353" i="25" l="1"/>
  <c r="E2353" i="25" s="1"/>
  <c r="H2354" i="25" s="1"/>
  <c r="G2354" i="25" s="1"/>
  <c r="D2353" i="25"/>
  <c r="C2353" i="25" s="1"/>
  <c r="I2352" i="25"/>
  <c r="I2353" i="25" l="1"/>
  <c r="D2354" i="25"/>
  <c r="C2354" i="25" s="1"/>
  <c r="F2354" i="25"/>
  <c r="E2354" i="25" s="1"/>
  <c r="H2355" i="25" s="1"/>
  <c r="G2355" i="25" s="1"/>
  <c r="F2355" i="25" l="1"/>
  <c r="E2355" i="25" s="1"/>
  <c r="H2356" i="25" s="1"/>
  <c r="G2356" i="25" s="1"/>
  <c r="I2354" i="25"/>
  <c r="D2355" i="25"/>
  <c r="C2355" i="25" s="1"/>
  <c r="F2356" i="25" l="1"/>
  <c r="E2356" i="25" s="1"/>
  <c r="H2357" i="25" s="1"/>
  <c r="G2357" i="25" s="1"/>
  <c r="I2355" i="25"/>
  <c r="D2356" i="25"/>
  <c r="C2356" i="25" s="1"/>
  <c r="F2357" i="25" l="1"/>
  <c r="E2357" i="25" s="1"/>
  <c r="H2358" i="25" s="1"/>
  <c r="G2358" i="25" s="1"/>
  <c r="I2356" i="25"/>
  <c r="D2357" i="25"/>
  <c r="C2357" i="25" s="1"/>
  <c r="I2357" i="25" l="1"/>
  <c r="D2358" i="25"/>
  <c r="C2358" i="25" s="1"/>
  <c r="F2358" i="25"/>
  <c r="E2358" i="25" s="1"/>
  <c r="H2359" i="25" s="1"/>
  <c r="G2359" i="25" s="1"/>
  <c r="I2358" i="25" l="1"/>
  <c r="D2359" i="25"/>
  <c r="C2359" i="25" s="1"/>
  <c r="F2359" i="25"/>
  <c r="E2359" i="25" s="1"/>
  <c r="H2360" i="25" s="1"/>
  <c r="G2360" i="25" s="1"/>
  <c r="I2359" i="25" l="1"/>
  <c r="D2360" i="25"/>
  <c r="C2360" i="25" s="1"/>
  <c r="F2360" i="25"/>
  <c r="E2360" i="25" s="1"/>
  <c r="H2361" i="25" s="1"/>
  <c r="G2361" i="25" s="1"/>
  <c r="D2361" i="25" l="1"/>
  <c r="C2361" i="25" s="1"/>
  <c r="F2361" i="25"/>
  <c r="E2361" i="25" s="1"/>
  <c r="H2362" i="25" s="1"/>
  <c r="G2362" i="25" s="1"/>
  <c r="I2360" i="25"/>
  <c r="I2361" i="25" l="1"/>
  <c r="D2362" i="25"/>
  <c r="C2362" i="25" s="1"/>
  <c r="F2362" i="25"/>
  <c r="E2362" i="25" s="1"/>
  <c r="H2363" i="25" s="1"/>
  <c r="G2363" i="25" s="1"/>
  <c r="D2363" i="25" l="1"/>
  <c r="C2363" i="25" s="1"/>
  <c r="F2363" i="25"/>
  <c r="E2363" i="25" s="1"/>
  <c r="H2364" i="25" s="1"/>
  <c r="G2364" i="25" s="1"/>
  <c r="I2362" i="25"/>
  <c r="I2363" i="25" l="1"/>
  <c r="D2364" i="25"/>
  <c r="C2364" i="25" s="1"/>
  <c r="F2364" i="25"/>
  <c r="E2364" i="25" s="1"/>
  <c r="H2365" i="25" s="1"/>
  <c r="G2365" i="25" s="1"/>
  <c r="I2364" i="25" l="1"/>
  <c r="D2365" i="25"/>
  <c r="C2365" i="25" s="1"/>
  <c r="F2365" i="25"/>
  <c r="E2365" i="25" s="1"/>
  <c r="H2366" i="25" s="1"/>
  <c r="G2366" i="25" s="1"/>
  <c r="D2366" i="25" l="1"/>
  <c r="C2366" i="25" s="1"/>
  <c r="F2366" i="25"/>
  <c r="E2366" i="25" s="1"/>
  <c r="H2367" i="25" s="1"/>
  <c r="G2367" i="25" s="1"/>
  <c r="I2365" i="25"/>
  <c r="I2366" i="25" l="1"/>
  <c r="D2367" i="25"/>
  <c r="C2367" i="25" s="1"/>
  <c r="F2367" i="25"/>
  <c r="E2367" i="25" s="1"/>
  <c r="H2368" i="25" s="1"/>
  <c r="G2368" i="25" s="1"/>
  <c r="D2368" i="25" l="1"/>
  <c r="C2368" i="25" s="1"/>
  <c r="I2367" i="25"/>
  <c r="F2368" i="25"/>
  <c r="E2368" i="25" s="1"/>
  <c r="H2369" i="25" s="1"/>
  <c r="G2369" i="25" s="1"/>
  <c r="I2368" i="25" l="1"/>
  <c r="D2369" i="25"/>
  <c r="C2369" i="25" s="1"/>
  <c r="F2369" i="25"/>
  <c r="E2369" i="25" s="1"/>
  <c r="H2370" i="25" s="1"/>
  <c r="G2370" i="25" s="1"/>
  <c r="I2369" i="25" l="1"/>
  <c r="D2370" i="25"/>
  <c r="C2370" i="25" s="1"/>
  <c r="F2370" i="25"/>
  <c r="E2370" i="25" s="1"/>
  <c r="H2371" i="25" s="1"/>
  <c r="G2371" i="25" s="1"/>
  <c r="D2371" i="25" l="1"/>
  <c r="C2371" i="25" s="1"/>
  <c r="F2371" i="25"/>
  <c r="E2371" i="25" s="1"/>
  <c r="H2372" i="25" s="1"/>
  <c r="G2372" i="25" s="1"/>
  <c r="I2370" i="25"/>
  <c r="I2371" i="25" l="1"/>
  <c r="D2372" i="25"/>
  <c r="C2372" i="25" s="1"/>
  <c r="F2372" i="25"/>
  <c r="E2372" i="25" s="1"/>
  <c r="H2373" i="25" s="1"/>
  <c r="G2373" i="25" s="1"/>
  <c r="D2373" i="25" l="1"/>
  <c r="C2373" i="25" s="1"/>
  <c r="F2373" i="25"/>
  <c r="E2373" i="25" s="1"/>
  <c r="H2374" i="25" s="1"/>
  <c r="G2374" i="25" s="1"/>
  <c r="I2372" i="25"/>
  <c r="D2374" i="25" l="1"/>
  <c r="C2374" i="25" s="1"/>
  <c r="F2374" i="25"/>
  <c r="E2374" i="25" s="1"/>
  <c r="H2375" i="25" s="1"/>
  <c r="G2375" i="25" s="1"/>
  <c r="I2373" i="25"/>
  <c r="I2374" i="25" l="1"/>
  <c r="D2375" i="25"/>
  <c r="C2375" i="25" s="1"/>
  <c r="F2375" i="25"/>
  <c r="E2375" i="25" s="1"/>
  <c r="H2376" i="25" s="1"/>
  <c r="G2376" i="25" s="1"/>
  <c r="I2375" i="25" l="1"/>
  <c r="F2376" i="25"/>
  <c r="E2376" i="25" s="1"/>
  <c r="H2377" i="25" s="1"/>
  <c r="G2377" i="25" s="1"/>
  <c r="D2376" i="25"/>
  <c r="C2376" i="25" s="1"/>
  <c r="I2376" i="25" l="1"/>
  <c r="D2377" i="25"/>
  <c r="C2377" i="25" s="1"/>
  <c r="F2377" i="25"/>
  <c r="E2377" i="25" s="1"/>
  <c r="H2378" i="25" s="1"/>
  <c r="G2378" i="25" s="1"/>
  <c r="I2377" i="25" l="1"/>
  <c r="D2378" i="25"/>
  <c r="C2378" i="25" s="1"/>
  <c r="F2378" i="25"/>
  <c r="E2378" i="25" s="1"/>
  <c r="H2379" i="25" s="1"/>
  <c r="G2379" i="25" s="1"/>
  <c r="I2378" i="25" l="1"/>
  <c r="D2379" i="25"/>
  <c r="C2379" i="25" s="1"/>
  <c r="F2379" i="25"/>
  <c r="E2379" i="25" s="1"/>
  <c r="H2380" i="25" s="1"/>
  <c r="G2380" i="25" s="1"/>
  <c r="I2379" i="25" l="1"/>
  <c r="D2380" i="25"/>
  <c r="C2380" i="25" s="1"/>
  <c r="F2380" i="25"/>
  <c r="E2380" i="25" s="1"/>
  <c r="H2381" i="25" s="1"/>
  <c r="G2381" i="25" s="1"/>
  <c r="I2380" i="25" l="1"/>
  <c r="D2381" i="25"/>
  <c r="C2381" i="25" s="1"/>
  <c r="F2381" i="25"/>
  <c r="E2381" i="25" s="1"/>
  <c r="H2382" i="25" s="1"/>
  <c r="G2382" i="25" s="1"/>
  <c r="I2381" i="25" l="1"/>
  <c r="D2382" i="25"/>
  <c r="C2382" i="25" s="1"/>
  <c r="F2382" i="25"/>
  <c r="E2382" i="25" s="1"/>
  <c r="H2383" i="25" s="1"/>
  <c r="G2383" i="25" s="1"/>
  <c r="I2382" i="25" l="1"/>
  <c r="D2383" i="25"/>
  <c r="C2383" i="25" s="1"/>
  <c r="F2383" i="25"/>
  <c r="E2383" i="25" s="1"/>
  <c r="H2384" i="25" s="1"/>
  <c r="G2384" i="25" s="1"/>
  <c r="I2383" i="25" l="1"/>
  <c r="D2384" i="25"/>
  <c r="C2384" i="25" s="1"/>
  <c r="F2384" i="25"/>
  <c r="E2384" i="25" s="1"/>
  <c r="H2385" i="25" s="1"/>
  <c r="G2385" i="25" s="1"/>
  <c r="I2384" i="25" l="1"/>
  <c r="D2385" i="25"/>
  <c r="C2385" i="25" s="1"/>
  <c r="F2385" i="25"/>
  <c r="E2385" i="25" s="1"/>
  <c r="H2386" i="25" s="1"/>
  <c r="G2386" i="25" s="1"/>
  <c r="I2385" i="25" l="1"/>
  <c r="D2386" i="25"/>
  <c r="C2386" i="25" s="1"/>
  <c r="F2386" i="25"/>
  <c r="E2386" i="25" s="1"/>
  <c r="H2387" i="25" s="1"/>
  <c r="G2387" i="25" s="1"/>
  <c r="I2386" i="25" l="1"/>
  <c r="D2387" i="25"/>
  <c r="C2387" i="25" s="1"/>
  <c r="F2387" i="25"/>
  <c r="E2387" i="25" s="1"/>
  <c r="H2388" i="25" s="1"/>
  <c r="G2388" i="25" s="1"/>
  <c r="I2387" i="25" l="1"/>
  <c r="D2388" i="25"/>
  <c r="C2388" i="25" s="1"/>
  <c r="F2388" i="25"/>
  <c r="E2388" i="25" s="1"/>
  <c r="H2389" i="25" s="1"/>
  <c r="G2389" i="25" s="1"/>
  <c r="I2388" i="25" l="1"/>
  <c r="D2389" i="25"/>
  <c r="C2389" i="25" s="1"/>
  <c r="F2389" i="25"/>
  <c r="E2389" i="25" s="1"/>
  <c r="H2390" i="25" s="1"/>
  <c r="G2390" i="25" s="1"/>
  <c r="D2390" i="25" l="1"/>
  <c r="C2390" i="25" s="1"/>
  <c r="F2390" i="25"/>
  <c r="E2390" i="25" s="1"/>
  <c r="H2391" i="25" s="1"/>
  <c r="G2391" i="25" s="1"/>
  <c r="I2389" i="25"/>
  <c r="I2390" i="25" l="1"/>
  <c r="D2391" i="25"/>
  <c r="C2391" i="25" s="1"/>
  <c r="F2391" i="25"/>
  <c r="E2391" i="25" s="1"/>
  <c r="H2392" i="25" s="1"/>
  <c r="G2392" i="25" s="1"/>
  <c r="I2391" i="25" l="1"/>
  <c r="D2392" i="25"/>
  <c r="C2392" i="25" s="1"/>
  <c r="F2392" i="25"/>
  <c r="E2392" i="25" s="1"/>
  <c r="H2393" i="25" s="1"/>
  <c r="G2393" i="25" s="1"/>
  <c r="I2392" i="25" l="1"/>
  <c r="D2393" i="25"/>
  <c r="C2393" i="25" s="1"/>
  <c r="F2393" i="25"/>
  <c r="E2393" i="25" s="1"/>
  <c r="H2394" i="25" s="1"/>
  <c r="G2394" i="25" s="1"/>
  <c r="I2393" i="25" l="1"/>
  <c r="D2394" i="25"/>
  <c r="C2394" i="25" s="1"/>
  <c r="F2394" i="25"/>
  <c r="E2394" i="25" s="1"/>
  <c r="H2395" i="25" s="1"/>
  <c r="G2395" i="25" s="1"/>
  <c r="I2394" i="25" l="1"/>
  <c r="D2395" i="25"/>
  <c r="C2395" i="25" s="1"/>
  <c r="F2395" i="25"/>
  <c r="E2395" i="25" s="1"/>
  <c r="H2396" i="25" s="1"/>
  <c r="G2396" i="25" s="1"/>
  <c r="I2395" i="25" l="1"/>
  <c r="D2396" i="25"/>
  <c r="C2396" i="25" s="1"/>
  <c r="F2396" i="25"/>
  <c r="E2396" i="25" s="1"/>
  <c r="H2397" i="25" s="1"/>
  <c r="G2397" i="25" s="1"/>
  <c r="I2396" i="25" l="1"/>
  <c r="D2397" i="25"/>
  <c r="C2397" i="25" s="1"/>
  <c r="F2397" i="25"/>
  <c r="E2397" i="25" s="1"/>
  <c r="H2398" i="25" s="1"/>
  <c r="G2398" i="25" s="1"/>
  <c r="I2397" i="25" l="1"/>
  <c r="D2398" i="25"/>
  <c r="C2398" i="25" s="1"/>
  <c r="F2398" i="25"/>
  <c r="E2398" i="25" s="1"/>
  <c r="H2399" i="25" s="1"/>
  <c r="G2399" i="25" s="1"/>
  <c r="I2398" i="25" l="1"/>
  <c r="D2399" i="25"/>
  <c r="C2399" i="25" s="1"/>
  <c r="F2399" i="25"/>
  <c r="E2399" i="25" s="1"/>
  <c r="H2400" i="25" s="1"/>
  <c r="G2400" i="25" s="1"/>
  <c r="I2399" i="25" l="1"/>
  <c r="D2400" i="25"/>
  <c r="C2400" i="25" s="1"/>
  <c r="F2400" i="25"/>
  <c r="E2400" i="25" s="1"/>
  <c r="H2401" i="25" s="1"/>
  <c r="G2401" i="25" s="1"/>
  <c r="I2400" i="25" l="1"/>
  <c r="D2401" i="25"/>
  <c r="C2401" i="25" s="1"/>
  <c r="F2401" i="25"/>
  <c r="E2401" i="25" s="1"/>
  <c r="H2402" i="25" s="1"/>
  <c r="G2402" i="25" s="1"/>
  <c r="I2401" i="25" l="1"/>
  <c r="D2402" i="25"/>
  <c r="C2402" i="25" s="1"/>
  <c r="F2402" i="25"/>
  <c r="E2402" i="25" s="1"/>
  <c r="H2403" i="25" s="1"/>
  <c r="G2403" i="25" s="1"/>
  <c r="I2402" i="25" l="1"/>
  <c r="D2403" i="25"/>
  <c r="C2403" i="25" s="1"/>
  <c r="F2403" i="25"/>
  <c r="E2403" i="25" s="1"/>
  <c r="H2404" i="25" s="1"/>
  <c r="G2404" i="25" s="1"/>
  <c r="I2403" i="25" l="1"/>
  <c r="D2404" i="25"/>
  <c r="C2404" i="25" s="1"/>
  <c r="F2404" i="25"/>
  <c r="E2404" i="25" s="1"/>
  <c r="H2405" i="25" s="1"/>
  <c r="G2405" i="25" s="1"/>
  <c r="I2404" i="25" l="1"/>
  <c r="D2405" i="25"/>
  <c r="C2405" i="25" s="1"/>
  <c r="F2405" i="25"/>
  <c r="E2405" i="25" s="1"/>
  <c r="H2406" i="25" s="1"/>
  <c r="G2406" i="25" s="1"/>
  <c r="D2406" i="25" l="1"/>
  <c r="C2406" i="25" s="1"/>
  <c r="F2406" i="25"/>
  <c r="E2406" i="25" s="1"/>
  <c r="H2407" i="25" s="1"/>
  <c r="G2407" i="25" s="1"/>
  <c r="I2405" i="25"/>
  <c r="I2406" i="25" l="1"/>
  <c r="F2407" i="25"/>
  <c r="E2407" i="25" s="1"/>
  <c r="H2408" i="25" s="1"/>
  <c r="G2408" i="25" s="1"/>
  <c r="D2407" i="25"/>
  <c r="C2407" i="25" s="1"/>
  <c r="I2407" i="25" l="1"/>
  <c r="D2408" i="25"/>
  <c r="C2408" i="25" s="1"/>
  <c r="F2408" i="25"/>
  <c r="E2408" i="25" s="1"/>
  <c r="H2409" i="25" s="1"/>
  <c r="G2409" i="25" s="1"/>
  <c r="I2408" i="25" l="1"/>
  <c r="D2409" i="25"/>
  <c r="C2409" i="25" s="1"/>
  <c r="F2409" i="25"/>
  <c r="E2409" i="25" s="1"/>
  <c r="H2410" i="25" s="1"/>
  <c r="G2410" i="25" s="1"/>
  <c r="I2409" i="25" l="1"/>
  <c r="D2410" i="25"/>
  <c r="C2410" i="25" s="1"/>
  <c r="F2410" i="25"/>
  <c r="E2410" i="25" s="1"/>
  <c r="H2411" i="25" s="1"/>
  <c r="G2411" i="25" s="1"/>
  <c r="I2410" i="25" l="1"/>
  <c r="D2411" i="25"/>
  <c r="C2411" i="25" s="1"/>
  <c r="F2411" i="25"/>
  <c r="E2411" i="25" s="1"/>
  <c r="H2412" i="25" s="1"/>
  <c r="G2412" i="25" s="1"/>
  <c r="I2411" i="25" l="1"/>
  <c r="F2412" i="25"/>
  <c r="E2412" i="25" s="1"/>
  <c r="H2413" i="25" s="1"/>
  <c r="G2413" i="25" s="1"/>
  <c r="D2412" i="25"/>
  <c r="C2412" i="25" s="1"/>
  <c r="D2413" i="25" l="1"/>
  <c r="C2413" i="25" s="1"/>
  <c r="F2413" i="25"/>
  <c r="E2413" i="25" s="1"/>
  <c r="H2414" i="25" s="1"/>
  <c r="G2414" i="25" s="1"/>
  <c r="I2412" i="25"/>
  <c r="D2414" i="25" l="1"/>
  <c r="C2414" i="25" s="1"/>
  <c r="F2414" i="25"/>
  <c r="E2414" i="25" s="1"/>
  <c r="H2415" i="25" s="1"/>
  <c r="G2415" i="25" s="1"/>
  <c r="I2413" i="25"/>
  <c r="I2414" i="25" l="1"/>
  <c r="D2415" i="25"/>
  <c r="C2415" i="25" s="1"/>
  <c r="F2415" i="25"/>
  <c r="E2415" i="25" s="1"/>
  <c r="H2416" i="25" s="1"/>
  <c r="G2416" i="25" s="1"/>
  <c r="I2415" i="25" l="1"/>
  <c r="D2416" i="25"/>
  <c r="C2416" i="25" s="1"/>
  <c r="F2416" i="25"/>
  <c r="E2416" i="25" s="1"/>
  <c r="H2417" i="25" s="1"/>
  <c r="G2417" i="25" s="1"/>
  <c r="I2416" i="25" l="1"/>
  <c r="D2417" i="25"/>
  <c r="C2417" i="25" s="1"/>
  <c r="F2417" i="25"/>
  <c r="E2417" i="25" s="1"/>
  <c r="H2418" i="25" s="1"/>
  <c r="G2418" i="25" s="1"/>
  <c r="I2417" i="25" l="1"/>
  <c r="D2418" i="25"/>
  <c r="C2418" i="25" s="1"/>
  <c r="F2418" i="25"/>
  <c r="E2418" i="25" s="1"/>
  <c r="H2419" i="25" s="1"/>
  <c r="G2419" i="25" s="1"/>
  <c r="I2418" i="25" l="1"/>
  <c r="D2419" i="25"/>
  <c r="C2419" i="25" s="1"/>
  <c r="F2419" i="25"/>
  <c r="E2419" i="25" s="1"/>
  <c r="H2420" i="25" s="1"/>
  <c r="G2420" i="25" s="1"/>
  <c r="I2419" i="25" l="1"/>
  <c r="D2420" i="25"/>
  <c r="C2420" i="25" s="1"/>
  <c r="F2420" i="25"/>
  <c r="E2420" i="25" s="1"/>
  <c r="H2421" i="25" s="1"/>
  <c r="G2421" i="25" s="1"/>
  <c r="I2420" i="25" l="1"/>
  <c r="D2421" i="25"/>
  <c r="C2421" i="25" s="1"/>
  <c r="F2421" i="25"/>
  <c r="E2421" i="25" s="1"/>
  <c r="H2422" i="25" s="1"/>
  <c r="G2422" i="25" s="1"/>
  <c r="F2422" i="25" l="1"/>
  <c r="E2422" i="25" s="1"/>
  <c r="H2423" i="25" s="1"/>
  <c r="G2423" i="25" s="1"/>
  <c r="I2421" i="25"/>
  <c r="D2422" i="25"/>
  <c r="C2422" i="25" s="1"/>
  <c r="F2423" i="25" l="1"/>
  <c r="E2423" i="25" s="1"/>
  <c r="H2424" i="25" s="1"/>
  <c r="G2424" i="25" s="1"/>
  <c r="I2422" i="25"/>
  <c r="D2423" i="25"/>
  <c r="C2423" i="25" s="1"/>
  <c r="F2424" i="25" l="1"/>
  <c r="E2424" i="25" s="1"/>
  <c r="H2425" i="25" s="1"/>
  <c r="G2425" i="25" s="1"/>
  <c r="I2423" i="25"/>
  <c r="D2424" i="25"/>
  <c r="C2424" i="25" s="1"/>
  <c r="I2424" i="25" l="1"/>
  <c r="F2425" i="25"/>
  <c r="E2425" i="25" s="1"/>
  <c r="H2426" i="25" s="1"/>
  <c r="G2426" i="25" s="1"/>
  <c r="D2425" i="25"/>
  <c r="C2425" i="25" s="1"/>
  <c r="F2426" i="25" l="1"/>
  <c r="E2426" i="25" s="1"/>
  <c r="H2427" i="25" s="1"/>
  <c r="G2427" i="25" s="1"/>
  <c r="D2426" i="25"/>
  <c r="C2426" i="25" s="1"/>
  <c r="I2425" i="25"/>
  <c r="F2427" i="25" l="1"/>
  <c r="E2427" i="25" s="1"/>
  <c r="H2428" i="25" s="1"/>
  <c r="G2428" i="25" s="1"/>
  <c r="I2426" i="25"/>
  <c r="D2427" i="25"/>
  <c r="C2427" i="25" s="1"/>
  <c r="D2428" i="25" l="1"/>
  <c r="C2428" i="25" s="1"/>
  <c r="F2428" i="25"/>
  <c r="E2428" i="25" s="1"/>
  <c r="H2429" i="25" s="1"/>
  <c r="G2429" i="25" s="1"/>
  <c r="I2427" i="25"/>
  <c r="D2429" i="25" l="1"/>
  <c r="C2429" i="25" s="1"/>
  <c r="F2429" i="25"/>
  <c r="E2429" i="25" s="1"/>
  <c r="H2430" i="25" s="1"/>
  <c r="G2430" i="25" s="1"/>
  <c r="I2428" i="25"/>
  <c r="D2430" i="25" l="1"/>
  <c r="C2430" i="25" s="1"/>
  <c r="F2430" i="25"/>
  <c r="E2430" i="25" s="1"/>
  <c r="H2431" i="25" s="1"/>
  <c r="G2431" i="25" s="1"/>
  <c r="I2429" i="25"/>
  <c r="D2431" i="25" l="1"/>
  <c r="C2431" i="25" s="1"/>
  <c r="F2431" i="25"/>
  <c r="E2431" i="25" s="1"/>
  <c r="H2432" i="25" s="1"/>
  <c r="G2432" i="25" s="1"/>
  <c r="I2430" i="25"/>
  <c r="D2432" i="25" l="1"/>
  <c r="C2432" i="25" s="1"/>
  <c r="I2431" i="25"/>
  <c r="F2432" i="25"/>
  <c r="E2432" i="25" s="1"/>
  <c r="H2433" i="25" s="1"/>
  <c r="G2433" i="25" s="1"/>
  <c r="D2433" i="25" l="1"/>
  <c r="C2433" i="25" s="1"/>
  <c r="F2433" i="25"/>
  <c r="E2433" i="25" s="1"/>
  <c r="H2434" i="25" s="1"/>
  <c r="G2434" i="25" s="1"/>
  <c r="I2432" i="25"/>
  <c r="D2434" i="25" l="1"/>
  <c r="C2434" i="25" s="1"/>
  <c r="I2433" i="25"/>
  <c r="F2434" i="25"/>
  <c r="E2434" i="25" s="1"/>
  <c r="H2435" i="25" s="1"/>
  <c r="G2435" i="25" s="1"/>
  <c r="D2435" i="25" l="1"/>
  <c r="C2435" i="25" s="1"/>
  <c r="I2434" i="25"/>
  <c r="F2435" i="25"/>
  <c r="E2435" i="25" s="1"/>
  <c r="H2436" i="25" s="1"/>
  <c r="G2436" i="25" s="1"/>
  <c r="D2436" i="25" l="1"/>
  <c r="C2436" i="25" s="1"/>
  <c r="F2436" i="25"/>
  <c r="E2436" i="25" s="1"/>
  <c r="H2437" i="25" s="1"/>
  <c r="G2437" i="25" s="1"/>
  <c r="I2435" i="25"/>
  <c r="D2437" i="25" l="1"/>
  <c r="C2437" i="25" s="1"/>
  <c r="F2437" i="25"/>
  <c r="E2437" i="25" s="1"/>
  <c r="H2438" i="25" s="1"/>
  <c r="G2438" i="25" s="1"/>
  <c r="I2436" i="25"/>
  <c r="D2438" i="25" l="1"/>
  <c r="C2438" i="25" s="1"/>
  <c r="F2438" i="25"/>
  <c r="E2438" i="25" s="1"/>
  <c r="H2439" i="25" s="1"/>
  <c r="G2439" i="25" s="1"/>
  <c r="I2437" i="25"/>
  <c r="D2439" i="25" l="1"/>
  <c r="C2439" i="25" s="1"/>
  <c r="F2439" i="25"/>
  <c r="E2439" i="25" s="1"/>
  <c r="H2440" i="25" s="1"/>
  <c r="G2440" i="25" s="1"/>
  <c r="I2438" i="25"/>
  <c r="D2440" i="25" l="1"/>
  <c r="C2440" i="25" s="1"/>
  <c r="F2440" i="25"/>
  <c r="E2440" i="25" s="1"/>
  <c r="H2441" i="25" s="1"/>
  <c r="G2441" i="25" s="1"/>
  <c r="I2439" i="25"/>
  <c r="D2441" i="25" l="1"/>
  <c r="C2441" i="25" s="1"/>
  <c r="F2441" i="25"/>
  <c r="E2441" i="25" s="1"/>
  <c r="H2442" i="25" s="1"/>
  <c r="G2442" i="25" s="1"/>
  <c r="I2440" i="25"/>
  <c r="D2442" i="25" l="1"/>
  <c r="C2442" i="25" s="1"/>
  <c r="F2442" i="25"/>
  <c r="E2442" i="25" s="1"/>
  <c r="H2443" i="25" s="1"/>
  <c r="G2443" i="25" s="1"/>
  <c r="I2441" i="25"/>
  <c r="D2443" i="25" l="1"/>
  <c r="C2443" i="25" s="1"/>
  <c r="F2443" i="25"/>
  <c r="E2443" i="25" s="1"/>
  <c r="H2444" i="25" s="1"/>
  <c r="G2444" i="25" s="1"/>
  <c r="I2442" i="25"/>
  <c r="D2444" i="25" l="1"/>
  <c r="C2444" i="25" s="1"/>
  <c r="F2444" i="25"/>
  <c r="E2444" i="25" s="1"/>
  <c r="H2445" i="25" s="1"/>
  <c r="G2445" i="25" s="1"/>
  <c r="I2443" i="25"/>
  <c r="D2445" i="25" l="1"/>
  <c r="C2445" i="25" s="1"/>
  <c r="F2445" i="25"/>
  <c r="E2445" i="25" s="1"/>
  <c r="H2446" i="25" s="1"/>
  <c r="G2446" i="25" s="1"/>
  <c r="I2444" i="25"/>
  <c r="D2446" i="25" l="1"/>
  <c r="C2446" i="25" s="1"/>
  <c r="F2446" i="25"/>
  <c r="E2446" i="25" s="1"/>
  <c r="H2447" i="25" s="1"/>
  <c r="G2447" i="25" s="1"/>
  <c r="I2445" i="25"/>
  <c r="F2447" i="25" l="1"/>
  <c r="E2447" i="25" s="1"/>
  <c r="H2448" i="25" s="1"/>
  <c r="G2448" i="25" s="1"/>
  <c r="D2447" i="25"/>
  <c r="C2447" i="25" s="1"/>
  <c r="I2446" i="25"/>
  <c r="D2448" i="25" l="1"/>
  <c r="C2448" i="25" s="1"/>
  <c r="I2447" i="25"/>
  <c r="F2448" i="25"/>
  <c r="E2448" i="25" s="1"/>
  <c r="H2449" i="25" s="1"/>
  <c r="G2449" i="25" s="1"/>
  <c r="D2449" i="25" l="1"/>
  <c r="C2449" i="25" s="1"/>
  <c r="I2448" i="25"/>
  <c r="F2449" i="25"/>
  <c r="E2449" i="25" s="1"/>
  <c r="H2450" i="25" s="1"/>
  <c r="G2450" i="25" s="1"/>
  <c r="D2450" i="25" l="1"/>
  <c r="C2450" i="25" s="1"/>
  <c r="I2449" i="25"/>
  <c r="F2450" i="25"/>
  <c r="E2450" i="25" s="1"/>
  <c r="H2451" i="25" s="1"/>
  <c r="G2451" i="25" s="1"/>
  <c r="D2451" i="25" l="1"/>
  <c r="C2451" i="25" s="1"/>
  <c r="I2450" i="25"/>
  <c r="F2451" i="25"/>
  <c r="E2451" i="25" s="1"/>
  <c r="H2452" i="25" s="1"/>
  <c r="G2452" i="25" s="1"/>
  <c r="D2452" i="25" l="1"/>
  <c r="C2452" i="25" s="1"/>
  <c r="I2451" i="25"/>
  <c r="F2452" i="25"/>
  <c r="E2452" i="25" s="1"/>
  <c r="H2453" i="25" s="1"/>
  <c r="G2453" i="25" s="1"/>
  <c r="D2453" i="25" l="1"/>
  <c r="C2453" i="25" s="1"/>
  <c r="I2452" i="25"/>
  <c r="F2453" i="25"/>
  <c r="E2453" i="25" s="1"/>
  <c r="H2454" i="25" s="1"/>
  <c r="G2454" i="25" s="1"/>
  <c r="D2454" i="25" l="1"/>
  <c r="C2454" i="25" s="1"/>
  <c r="I2453" i="25"/>
  <c r="F2454" i="25"/>
  <c r="E2454" i="25" s="1"/>
  <c r="H2455" i="25" s="1"/>
  <c r="G2455" i="25" s="1"/>
  <c r="D2455" i="25" l="1"/>
  <c r="C2455" i="25" s="1"/>
  <c r="I2454" i="25"/>
  <c r="F2455" i="25"/>
  <c r="E2455" i="25" s="1"/>
  <c r="H2456" i="25" s="1"/>
  <c r="G2456" i="25" s="1"/>
  <c r="D2456" i="25" l="1"/>
  <c r="C2456" i="25" s="1"/>
  <c r="I2455" i="25"/>
  <c r="F2456" i="25"/>
  <c r="E2456" i="25" s="1"/>
  <c r="H2457" i="25" s="1"/>
  <c r="G2457" i="25" s="1"/>
  <c r="D2457" i="25" l="1"/>
  <c r="C2457" i="25" s="1"/>
  <c r="I2456" i="25"/>
  <c r="F2457" i="25"/>
  <c r="E2457" i="25" s="1"/>
  <c r="H2458" i="25" s="1"/>
  <c r="G2458" i="25" s="1"/>
  <c r="D2458" i="25" l="1"/>
  <c r="C2458" i="25" s="1"/>
  <c r="I2457" i="25"/>
  <c r="F2458" i="25"/>
  <c r="E2458" i="25" s="1"/>
  <c r="H2459" i="25" s="1"/>
  <c r="G2459" i="25" s="1"/>
  <c r="D2459" i="25" l="1"/>
  <c r="C2459" i="25" s="1"/>
  <c r="I2458" i="25"/>
  <c r="F2459" i="25"/>
  <c r="E2459" i="25" s="1"/>
  <c r="H2460" i="25" s="1"/>
  <c r="G2460" i="25" s="1"/>
  <c r="D2460" i="25" l="1"/>
  <c r="C2460" i="25" s="1"/>
  <c r="I2459" i="25"/>
  <c r="F2460" i="25"/>
  <c r="E2460" i="25" s="1"/>
  <c r="H2461" i="25" s="1"/>
  <c r="G2461" i="25" s="1"/>
  <c r="D2461" i="25" l="1"/>
  <c r="C2461" i="25" s="1"/>
  <c r="I2460" i="25"/>
  <c r="F2461" i="25"/>
  <c r="E2461" i="25" s="1"/>
  <c r="H2462" i="25" s="1"/>
  <c r="G2462" i="25" s="1"/>
  <c r="D2462" i="25" l="1"/>
  <c r="C2462" i="25" s="1"/>
  <c r="I2461" i="25"/>
  <c r="F2462" i="25"/>
  <c r="E2462" i="25" s="1"/>
  <c r="H2463" i="25" s="1"/>
  <c r="G2463" i="25" s="1"/>
  <c r="D2463" i="25" l="1"/>
  <c r="C2463" i="25" s="1"/>
  <c r="I2462" i="25"/>
  <c r="F2463" i="25"/>
  <c r="E2463" i="25" s="1"/>
  <c r="H2464" i="25" s="1"/>
  <c r="G2464" i="25" s="1"/>
  <c r="D2464" i="25" l="1"/>
  <c r="C2464" i="25" s="1"/>
  <c r="I2463" i="25"/>
  <c r="F2464" i="25"/>
  <c r="E2464" i="25" s="1"/>
  <c r="H2465" i="25" s="1"/>
  <c r="G2465" i="25" s="1"/>
  <c r="D2465" i="25" l="1"/>
  <c r="C2465" i="25" s="1"/>
  <c r="I2464" i="25"/>
  <c r="F2465" i="25"/>
  <c r="E2465" i="25" s="1"/>
  <c r="H2466" i="25" s="1"/>
  <c r="G2466" i="25" s="1"/>
  <c r="D2466" i="25" l="1"/>
  <c r="C2466" i="25" s="1"/>
  <c r="I2465" i="25"/>
  <c r="F2466" i="25"/>
  <c r="E2466" i="25" s="1"/>
  <c r="H2467" i="25" s="1"/>
  <c r="G2467" i="25" s="1"/>
  <c r="D2467" i="25" l="1"/>
  <c r="C2467" i="25" s="1"/>
  <c r="I2466" i="25"/>
  <c r="F2467" i="25"/>
  <c r="E2467" i="25" s="1"/>
  <c r="H2468" i="25" s="1"/>
  <c r="G2468" i="25" s="1"/>
  <c r="D2468" i="25" l="1"/>
  <c r="C2468" i="25" s="1"/>
  <c r="I2467" i="25"/>
  <c r="F2468" i="25"/>
  <c r="E2468" i="25" s="1"/>
  <c r="H2469" i="25" s="1"/>
  <c r="G2469" i="25" s="1"/>
  <c r="D2469" i="25" l="1"/>
  <c r="C2469" i="25" s="1"/>
  <c r="I2468" i="25"/>
  <c r="F2469" i="25"/>
  <c r="E2469" i="25" s="1"/>
  <c r="H2470" i="25" s="1"/>
  <c r="G2470" i="25" s="1"/>
  <c r="D2470" i="25" l="1"/>
  <c r="C2470" i="25" s="1"/>
  <c r="I2469" i="25"/>
  <c r="F2470" i="25"/>
  <c r="E2470" i="25" s="1"/>
  <c r="H2471" i="25" s="1"/>
  <c r="G2471" i="25" s="1"/>
  <c r="D2471" i="25" l="1"/>
  <c r="C2471" i="25" s="1"/>
  <c r="I2470" i="25"/>
  <c r="F2471" i="25"/>
  <c r="E2471" i="25" s="1"/>
  <c r="H2472" i="25" s="1"/>
  <c r="G2472" i="25" s="1"/>
  <c r="D2472" i="25" l="1"/>
  <c r="C2472" i="25" s="1"/>
  <c r="I2471" i="25"/>
  <c r="F2472" i="25"/>
  <c r="E2472" i="25" s="1"/>
  <c r="H2473" i="25" s="1"/>
  <c r="G2473" i="25" s="1"/>
  <c r="D2473" i="25" l="1"/>
  <c r="C2473" i="25" s="1"/>
  <c r="I2472" i="25"/>
  <c r="F2473" i="25"/>
  <c r="E2473" i="25" s="1"/>
  <c r="H2474" i="25" s="1"/>
  <c r="G2474" i="25" s="1"/>
  <c r="I2473" i="25" l="1"/>
  <c r="D2474" i="25"/>
  <c r="C2474" i="25" s="1"/>
  <c r="F2474" i="25"/>
  <c r="E2474" i="25" s="1"/>
  <c r="H2475" i="25" s="1"/>
  <c r="G2475" i="25" s="1"/>
  <c r="I2474" i="25" l="1"/>
  <c r="D2475" i="25"/>
  <c r="C2475" i="25" s="1"/>
  <c r="F2475" i="25"/>
  <c r="E2475" i="25" s="1"/>
  <c r="H2476" i="25" s="1"/>
  <c r="G2476" i="25" s="1"/>
  <c r="I2475" i="25" l="1"/>
  <c r="D2476" i="25"/>
  <c r="C2476" i="25" s="1"/>
  <c r="F2476" i="25"/>
  <c r="E2476" i="25" s="1"/>
  <c r="H2477" i="25" s="1"/>
  <c r="G2477" i="25" s="1"/>
  <c r="I2476" i="25" l="1"/>
  <c r="D2477" i="25"/>
  <c r="C2477" i="25" s="1"/>
  <c r="F2477" i="25"/>
  <c r="E2477" i="25" s="1"/>
  <c r="H2478" i="25" s="1"/>
  <c r="G2478" i="25" s="1"/>
  <c r="D2478" i="25" l="1"/>
  <c r="C2478" i="25" s="1"/>
  <c r="I2477" i="25"/>
  <c r="F2478" i="25"/>
  <c r="E2478" i="25" s="1"/>
  <c r="H2479" i="25" s="1"/>
  <c r="G2479" i="25" s="1"/>
  <c r="D2479" i="25" l="1"/>
  <c r="C2479" i="25" s="1"/>
  <c r="I2478" i="25"/>
  <c r="F2479" i="25"/>
  <c r="E2479" i="25" s="1"/>
  <c r="H2480" i="25" s="1"/>
  <c r="G2480" i="25" s="1"/>
  <c r="D2480" i="25" l="1"/>
  <c r="C2480" i="25" s="1"/>
  <c r="I2479" i="25"/>
  <c r="F2480" i="25"/>
  <c r="E2480" i="25" s="1"/>
  <c r="H2481" i="25" s="1"/>
  <c r="G2481" i="25" s="1"/>
  <c r="F2481" i="25" l="1"/>
  <c r="E2481" i="25" s="1"/>
  <c r="H2482" i="25" s="1"/>
  <c r="G2482" i="25" s="1"/>
  <c r="I2480" i="25"/>
  <c r="D2481" i="25"/>
  <c r="C2481" i="25" s="1"/>
  <c r="D2482" i="25" l="1"/>
  <c r="C2482" i="25" s="1"/>
  <c r="F2482" i="25"/>
  <c r="E2482" i="25" s="1"/>
  <c r="H2483" i="25" s="1"/>
  <c r="G2483" i="25" s="1"/>
  <c r="I2481" i="25"/>
  <c r="D2483" i="25" l="1"/>
  <c r="C2483" i="25" s="1"/>
  <c r="I2482" i="25"/>
  <c r="F2483" i="25"/>
  <c r="E2483" i="25" s="1"/>
  <c r="H2484" i="25" s="1"/>
  <c r="G2484" i="25" s="1"/>
  <c r="D2484" i="25" l="1"/>
  <c r="C2484" i="25" s="1"/>
  <c r="F2484" i="25"/>
  <c r="E2484" i="25" s="1"/>
  <c r="H2485" i="25" s="1"/>
  <c r="G2485" i="25" s="1"/>
  <c r="I2483" i="25"/>
  <c r="D2485" i="25" l="1"/>
  <c r="C2485" i="25" s="1"/>
  <c r="F2485" i="25"/>
  <c r="E2485" i="25" s="1"/>
  <c r="H2486" i="25" s="1"/>
  <c r="G2486" i="25" s="1"/>
  <c r="I2484" i="25"/>
  <c r="D2486" i="25" l="1"/>
  <c r="C2486" i="25" s="1"/>
  <c r="F2486" i="25"/>
  <c r="E2486" i="25" s="1"/>
  <c r="H2487" i="25" s="1"/>
  <c r="G2487" i="25" s="1"/>
  <c r="I2485" i="25"/>
  <c r="D2487" i="25" l="1"/>
  <c r="C2487" i="25" s="1"/>
  <c r="F2487" i="25"/>
  <c r="E2487" i="25" s="1"/>
  <c r="H2488" i="25" s="1"/>
  <c r="G2488" i="25" s="1"/>
  <c r="I2486" i="25"/>
  <c r="D2488" i="25" l="1"/>
  <c r="C2488" i="25" s="1"/>
  <c r="F2488" i="25"/>
  <c r="E2488" i="25" s="1"/>
  <c r="H2489" i="25" s="1"/>
  <c r="G2489" i="25" s="1"/>
  <c r="I2487" i="25"/>
  <c r="D2489" i="25" l="1"/>
  <c r="C2489" i="25" s="1"/>
  <c r="F2489" i="25"/>
  <c r="E2489" i="25" s="1"/>
  <c r="H2490" i="25" s="1"/>
  <c r="G2490" i="25" s="1"/>
  <c r="I2488" i="25"/>
  <c r="D2490" i="25" l="1"/>
  <c r="C2490" i="25" s="1"/>
  <c r="F2490" i="25"/>
  <c r="E2490" i="25" s="1"/>
  <c r="H2491" i="25" s="1"/>
  <c r="G2491" i="25" s="1"/>
  <c r="I2489" i="25"/>
  <c r="D2491" i="25" l="1"/>
  <c r="C2491" i="25" s="1"/>
  <c r="F2491" i="25"/>
  <c r="E2491" i="25" s="1"/>
  <c r="H2492" i="25" s="1"/>
  <c r="G2492" i="25" s="1"/>
  <c r="I2490" i="25"/>
  <c r="D2492" i="25" l="1"/>
  <c r="C2492" i="25" s="1"/>
  <c r="F2492" i="25"/>
  <c r="E2492" i="25" s="1"/>
  <c r="H2493" i="25" s="1"/>
  <c r="G2493" i="25" s="1"/>
  <c r="I2491" i="25"/>
  <c r="F2493" i="25" l="1"/>
  <c r="E2493" i="25" s="1"/>
  <c r="H2494" i="25" s="1"/>
  <c r="G2494" i="25" s="1"/>
  <c r="I2492" i="25"/>
  <c r="D2493" i="25"/>
  <c r="C2493" i="25" s="1"/>
  <c r="D2494" i="25" l="1"/>
  <c r="C2494" i="25" s="1"/>
  <c r="F2494" i="25"/>
  <c r="E2494" i="25" s="1"/>
  <c r="H2495" i="25" s="1"/>
  <c r="G2495" i="25" s="1"/>
  <c r="I2493" i="25"/>
  <c r="D2495" i="25" l="1"/>
  <c r="C2495" i="25" s="1"/>
  <c r="F2495" i="25"/>
  <c r="E2495" i="25" s="1"/>
  <c r="H2496" i="25" s="1"/>
  <c r="G2496" i="25" s="1"/>
  <c r="I2494" i="25"/>
  <c r="D2496" i="25" l="1"/>
  <c r="C2496" i="25" s="1"/>
  <c r="F2496" i="25"/>
  <c r="E2496" i="25" s="1"/>
  <c r="H2497" i="25" s="1"/>
  <c r="G2497" i="25" s="1"/>
  <c r="I2495" i="25"/>
  <c r="D2497" i="25" l="1"/>
  <c r="C2497" i="25" s="1"/>
  <c r="F2497" i="25"/>
  <c r="E2497" i="25" s="1"/>
  <c r="H2498" i="25" s="1"/>
  <c r="G2498" i="25" s="1"/>
  <c r="I2496" i="25"/>
  <c r="D2498" i="25" l="1"/>
  <c r="C2498" i="25" s="1"/>
  <c r="F2498" i="25"/>
  <c r="E2498" i="25" s="1"/>
  <c r="H2499" i="25" s="1"/>
  <c r="G2499" i="25" s="1"/>
  <c r="I2497" i="25"/>
  <c r="D2499" i="25" l="1"/>
  <c r="C2499" i="25" s="1"/>
  <c r="F2499" i="25"/>
  <c r="E2499" i="25" s="1"/>
  <c r="H2500" i="25" s="1"/>
  <c r="G2500" i="25" s="1"/>
  <c r="I2498" i="25"/>
  <c r="D2500" i="25" l="1"/>
  <c r="C2500" i="25" s="1"/>
  <c r="F2500" i="25"/>
  <c r="E2500" i="25" s="1"/>
  <c r="H2501" i="25" s="1"/>
  <c r="G2501" i="25" s="1"/>
  <c r="I2499" i="25"/>
  <c r="D2501" i="25" l="1"/>
  <c r="C2501" i="25" s="1"/>
  <c r="F2501" i="25"/>
  <c r="E2501" i="25" s="1"/>
  <c r="H2502" i="25" s="1"/>
  <c r="G2502" i="25" s="1"/>
  <c r="I2500" i="25"/>
  <c r="D2502" i="25" l="1"/>
  <c r="C2502" i="25" s="1"/>
  <c r="F2502" i="25"/>
  <c r="E2502" i="25" s="1"/>
  <c r="H2503" i="25" s="1"/>
  <c r="G2503" i="25" s="1"/>
  <c r="I2501" i="25"/>
  <c r="F2503" i="25" l="1"/>
  <c r="E2503" i="25" s="1"/>
  <c r="H2504" i="25" s="1"/>
  <c r="G2504" i="25" s="1"/>
  <c r="I2502" i="25"/>
  <c r="D2503" i="25"/>
  <c r="C2503" i="25" s="1"/>
  <c r="D2504" i="25" l="1"/>
  <c r="C2504" i="25" s="1"/>
  <c r="F2504" i="25"/>
  <c r="E2504" i="25" s="1"/>
  <c r="H2505" i="25" s="1"/>
  <c r="G2505" i="25" s="1"/>
  <c r="I2503" i="25"/>
  <c r="D2505" i="25" l="1"/>
  <c r="C2505" i="25" s="1"/>
  <c r="F2505" i="25"/>
  <c r="E2505" i="25" s="1"/>
  <c r="H2506" i="25" s="1"/>
  <c r="G2506" i="25" s="1"/>
  <c r="I2504" i="25"/>
  <c r="D2506" i="25" l="1"/>
  <c r="C2506" i="25" s="1"/>
  <c r="F2506" i="25"/>
  <c r="E2506" i="25" s="1"/>
  <c r="H2507" i="25" s="1"/>
  <c r="G2507" i="25" s="1"/>
  <c r="I2505" i="25"/>
  <c r="D2507" i="25" l="1"/>
  <c r="C2507" i="25" s="1"/>
  <c r="F2507" i="25"/>
  <c r="E2507" i="25" s="1"/>
  <c r="H2508" i="25" s="1"/>
  <c r="G2508" i="25" s="1"/>
  <c r="I2506" i="25"/>
  <c r="D2508" i="25" l="1"/>
  <c r="C2508" i="25" s="1"/>
  <c r="F2508" i="25"/>
  <c r="E2508" i="25" s="1"/>
  <c r="H2509" i="25" s="1"/>
  <c r="G2509" i="25" s="1"/>
  <c r="I2507" i="25"/>
  <c r="D2509" i="25" l="1"/>
  <c r="C2509" i="25" s="1"/>
  <c r="F2509" i="25"/>
  <c r="E2509" i="25" s="1"/>
  <c r="H2510" i="25" s="1"/>
  <c r="G2510" i="25" s="1"/>
  <c r="I2508" i="25"/>
  <c r="D2510" i="25" l="1"/>
  <c r="C2510" i="25" s="1"/>
  <c r="F2510" i="25"/>
  <c r="E2510" i="25" s="1"/>
  <c r="H2511" i="25" s="1"/>
  <c r="G2511" i="25" s="1"/>
  <c r="I2509" i="25"/>
  <c r="D2511" i="25" l="1"/>
  <c r="C2511" i="25" s="1"/>
  <c r="F2511" i="25"/>
  <c r="E2511" i="25" s="1"/>
  <c r="H2512" i="25" s="1"/>
  <c r="G2512" i="25" s="1"/>
  <c r="I2510" i="25"/>
  <c r="D2512" i="25" l="1"/>
  <c r="C2512" i="25" s="1"/>
  <c r="F2512" i="25"/>
  <c r="E2512" i="25" s="1"/>
  <c r="H2513" i="25" s="1"/>
  <c r="G2513" i="25" s="1"/>
  <c r="I2511" i="25"/>
  <c r="D2513" i="25" l="1"/>
  <c r="C2513" i="25" s="1"/>
  <c r="F2513" i="25"/>
  <c r="E2513" i="25" s="1"/>
  <c r="H2514" i="25" s="1"/>
  <c r="G2514" i="25" s="1"/>
  <c r="I2512" i="25"/>
  <c r="D2514" i="25" l="1"/>
  <c r="C2514" i="25" s="1"/>
  <c r="F2514" i="25"/>
  <c r="E2514" i="25" s="1"/>
  <c r="H2515" i="25" s="1"/>
  <c r="G2515" i="25" s="1"/>
  <c r="I2513" i="25"/>
  <c r="D2515" i="25" l="1"/>
  <c r="C2515" i="25" s="1"/>
  <c r="F2515" i="25"/>
  <c r="E2515" i="25" s="1"/>
  <c r="H2516" i="25" s="1"/>
  <c r="G2516" i="25" s="1"/>
  <c r="I2514" i="25"/>
  <c r="D2516" i="25" l="1"/>
  <c r="C2516" i="25" s="1"/>
  <c r="F2516" i="25"/>
  <c r="E2516" i="25" s="1"/>
  <c r="H2517" i="25" s="1"/>
  <c r="G2517" i="25" s="1"/>
  <c r="I2515" i="25"/>
  <c r="D2517" i="25" l="1"/>
  <c r="C2517" i="25" s="1"/>
  <c r="F2517" i="25"/>
  <c r="E2517" i="25" s="1"/>
  <c r="H2518" i="25" s="1"/>
  <c r="G2518" i="25" s="1"/>
  <c r="I2516" i="25"/>
  <c r="D2518" i="25" l="1"/>
  <c r="C2518" i="25" s="1"/>
  <c r="F2518" i="25"/>
  <c r="E2518" i="25" s="1"/>
  <c r="H2519" i="25" s="1"/>
  <c r="G2519" i="25" s="1"/>
  <c r="I2517" i="25"/>
  <c r="D2519" i="25" l="1"/>
  <c r="C2519" i="25" s="1"/>
  <c r="F2519" i="25"/>
  <c r="E2519" i="25" s="1"/>
  <c r="I2518" i="25"/>
  <c r="I2519" i="25" l="1"/>
</calcChain>
</file>

<file path=xl/sharedStrings.xml><?xml version="1.0" encoding="utf-8"?>
<sst xmlns="http://schemas.openxmlformats.org/spreadsheetml/2006/main" count="366" uniqueCount="130">
  <si>
    <t>b</t>
    <phoneticPr fontId="3"/>
  </si>
  <si>
    <t>c</t>
    <phoneticPr fontId="4"/>
  </si>
  <si>
    <t>t</t>
    <phoneticPr fontId="3"/>
  </si>
  <si>
    <t>x</t>
    <phoneticPr fontId="3"/>
  </si>
  <si>
    <t>y</t>
    <phoneticPr fontId="3"/>
  </si>
  <si>
    <t>b</t>
    <phoneticPr fontId="2"/>
  </si>
  <si>
    <r>
      <rPr>
        <sz val="10"/>
        <color theme="1"/>
        <rFont val="游ゴシック"/>
        <family val="2"/>
        <charset val="128"/>
      </rPr>
      <t>⊿</t>
    </r>
    <r>
      <rPr>
        <sz val="10"/>
        <color theme="1"/>
        <rFont val="Arial"/>
        <family val="2"/>
      </rPr>
      <t>t</t>
    </r>
    <phoneticPr fontId="3"/>
  </si>
  <si>
    <r>
      <t>x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>=50</t>
    </r>
    <phoneticPr fontId="2"/>
  </si>
  <si>
    <t>e</t>
    <phoneticPr fontId="4"/>
  </si>
  <si>
    <t>v</t>
    <phoneticPr fontId="2"/>
  </si>
  <si>
    <t>z</t>
    <phoneticPr fontId="3"/>
  </si>
  <si>
    <t>r</t>
    <phoneticPr fontId="3"/>
  </si>
  <si>
    <r>
      <rPr>
        <sz val="10"/>
        <color theme="1"/>
        <rFont val="ＭＳ Ｐゴシック"/>
        <family val="3"/>
        <charset val="128"/>
      </rPr>
      <t>ｖ</t>
    </r>
    <phoneticPr fontId="2"/>
  </si>
  <si>
    <t>c=0.02</t>
    <phoneticPr fontId="2"/>
  </si>
  <si>
    <t>c=0.5</t>
    <phoneticPr fontId="2"/>
  </si>
  <si>
    <t>t=100</t>
    <phoneticPr fontId="2"/>
  </si>
  <si>
    <t>t=200</t>
    <phoneticPr fontId="2"/>
  </si>
  <si>
    <t>t=400</t>
    <phoneticPr fontId="2"/>
  </si>
  <si>
    <t>t=800</t>
    <phoneticPr fontId="2"/>
  </si>
  <si>
    <t>t=1000</t>
    <phoneticPr fontId="2"/>
  </si>
  <si>
    <t>a</t>
    <phoneticPr fontId="3"/>
  </si>
  <si>
    <t>β</t>
    <phoneticPr fontId="3"/>
  </si>
  <si>
    <t>α</t>
    <phoneticPr fontId="4"/>
  </si>
  <si>
    <t>b</t>
    <phoneticPr fontId="4"/>
  </si>
  <si>
    <t>a</t>
    <phoneticPr fontId="4"/>
  </si>
  <si>
    <t>β</t>
    <phoneticPr fontId="2"/>
  </si>
  <si>
    <t>α</t>
    <phoneticPr fontId="2"/>
  </si>
  <si>
    <t>γ</t>
    <phoneticPr fontId="2"/>
  </si>
  <si>
    <t>X</t>
    <phoneticPr fontId="3"/>
  </si>
  <si>
    <t>Y</t>
    <phoneticPr fontId="3"/>
  </si>
  <si>
    <t>Z</t>
    <phoneticPr fontId="3"/>
  </si>
  <si>
    <t>X+Y+Z</t>
    <phoneticPr fontId="2"/>
  </si>
  <si>
    <r>
      <t xml:space="preserve">Y </t>
    </r>
    <r>
      <rPr>
        <sz val="10"/>
        <rFont val="ＭＳ Ｐゴシック"/>
        <family val="3"/>
        <charset val="128"/>
      </rPr>
      <t>感染者</t>
    </r>
    <rPh sb="2" eb="4">
      <t>カンセン</t>
    </rPh>
    <rPh sb="4" eb="5">
      <t>シャ</t>
    </rPh>
    <phoneticPr fontId="3"/>
  </si>
  <si>
    <r>
      <t xml:space="preserve">Z </t>
    </r>
    <r>
      <rPr>
        <sz val="10"/>
        <rFont val="ＭＳ Ｐゴシック"/>
        <family val="3"/>
        <charset val="128"/>
      </rPr>
      <t>回復者（免疫あり）</t>
    </r>
    <rPh sb="2" eb="4">
      <t>カイフク</t>
    </rPh>
    <rPh sb="4" eb="5">
      <t>シャ</t>
    </rPh>
    <rPh sb="6" eb="8">
      <t>メンエキ</t>
    </rPh>
    <phoneticPr fontId="3"/>
  </si>
  <si>
    <t>dX/dt</t>
    <phoneticPr fontId="3"/>
  </si>
  <si>
    <t>dY/dt</t>
    <phoneticPr fontId="3"/>
  </si>
  <si>
    <t>dZ/dt</t>
    <phoneticPr fontId="3"/>
  </si>
  <si>
    <t>γ</t>
    <phoneticPr fontId="4"/>
  </si>
  <si>
    <r>
      <t xml:space="preserve">X </t>
    </r>
    <r>
      <rPr>
        <sz val="10"/>
        <rFont val="ＭＳ Ｐゴシック"/>
        <family val="3"/>
        <charset val="128"/>
      </rPr>
      <t>感受性者（免疫なし）</t>
    </r>
    <rPh sb="2" eb="5">
      <t>カンジュセイ</t>
    </rPh>
    <rPh sb="5" eb="6">
      <t>シャ</t>
    </rPh>
    <rPh sb="7" eb="9">
      <t>メンエキ</t>
    </rPh>
    <phoneticPr fontId="3"/>
  </si>
  <si>
    <r>
      <t>Z</t>
    </r>
    <r>
      <rPr>
        <sz val="10"/>
        <color theme="1"/>
        <rFont val="ＭＳ Ｐゴシック"/>
        <family val="3"/>
        <charset val="128"/>
      </rPr>
      <t>（右軸）</t>
    </r>
    <rPh sb="2" eb="3">
      <t>ミギ</t>
    </rPh>
    <rPh sb="3" eb="4">
      <t>ジク</t>
    </rPh>
    <phoneticPr fontId="3"/>
  </si>
  <si>
    <r>
      <t>Y</t>
    </r>
    <r>
      <rPr>
        <sz val="10"/>
        <color theme="1"/>
        <rFont val="ＭＳ Ｐゴシック"/>
        <family val="3"/>
        <charset val="128"/>
      </rPr>
      <t>（右軸）</t>
    </r>
    <rPh sb="2" eb="3">
      <t>ミギ</t>
    </rPh>
    <rPh sb="3" eb="4">
      <t>ジク</t>
    </rPh>
    <phoneticPr fontId="3"/>
  </si>
  <si>
    <r>
      <t>X</t>
    </r>
    <r>
      <rPr>
        <sz val="10"/>
        <color theme="1"/>
        <rFont val="ＭＳ Ｐゴシック"/>
        <family val="3"/>
        <charset val="128"/>
      </rPr>
      <t>（左軸）</t>
    </r>
    <rPh sb="2" eb="3">
      <t>ヒダリ</t>
    </rPh>
    <rPh sb="3" eb="4">
      <t>ジク</t>
    </rPh>
    <phoneticPr fontId="3"/>
  </si>
  <si>
    <t>r = a - b</t>
    <phoneticPr fontId="2"/>
  </si>
  <si>
    <t>N*</t>
    <phoneticPr fontId="2"/>
  </si>
  <si>
    <t>dN/dt</t>
    <phoneticPr fontId="3"/>
  </si>
  <si>
    <t>N = X+Y+Z</t>
    <phoneticPr fontId="2"/>
  </si>
  <si>
    <r>
      <t>X</t>
    </r>
    <r>
      <rPr>
        <sz val="10"/>
        <color theme="1"/>
        <rFont val="ＭＳ Ｐゴシック"/>
        <family val="3"/>
        <charset val="128"/>
      </rPr>
      <t>（右軸）</t>
    </r>
    <rPh sb="2" eb="3">
      <t>ミギ</t>
    </rPh>
    <rPh sb="3" eb="4">
      <t>ジク</t>
    </rPh>
    <phoneticPr fontId="3"/>
  </si>
  <si>
    <r>
      <t>Y</t>
    </r>
    <r>
      <rPr>
        <sz val="10"/>
        <color theme="1"/>
        <rFont val="ＭＳ Ｐゴシック"/>
        <family val="3"/>
        <charset val="128"/>
      </rPr>
      <t>（左軸）</t>
    </r>
    <rPh sb="2" eb="3">
      <t>ヒダリ</t>
    </rPh>
    <rPh sb="3" eb="4">
      <t>ジク</t>
    </rPh>
    <phoneticPr fontId="3"/>
  </si>
  <si>
    <r>
      <t>Z(</t>
    </r>
    <r>
      <rPr>
        <sz val="10"/>
        <color theme="1"/>
        <rFont val="ＭＳ Ｐゴシック"/>
        <family val="3"/>
        <charset val="128"/>
      </rPr>
      <t>左軸）</t>
    </r>
    <rPh sb="2" eb="3">
      <t>ヒダリ</t>
    </rPh>
    <rPh sb="3" eb="4">
      <t>ジク</t>
    </rPh>
    <phoneticPr fontId="3"/>
  </si>
  <si>
    <r>
      <rPr>
        <sz val="10"/>
        <color theme="1"/>
        <rFont val="ＭＳ Ｐゴシック"/>
        <family val="3"/>
        <charset val="128"/>
      </rPr>
      <t>免疫喪失率</t>
    </r>
    <r>
      <rPr>
        <sz val="10"/>
        <color theme="1"/>
        <rFont val="Arial"/>
        <family val="2"/>
      </rPr>
      <t xml:space="preserve"> = 10%</t>
    </r>
    <rPh sb="0" eb="2">
      <t>メンエキ</t>
    </rPh>
    <rPh sb="2" eb="4">
      <t>ソウシツ</t>
    </rPh>
    <rPh sb="4" eb="5">
      <t>リツ</t>
    </rPh>
    <phoneticPr fontId="2"/>
  </si>
  <si>
    <r>
      <rPr>
        <sz val="10"/>
        <color theme="1"/>
        <rFont val="ＭＳ Ｐゴシック"/>
        <family val="3"/>
        <charset val="128"/>
      </rPr>
      <t>免疫喪失率</t>
    </r>
    <r>
      <rPr>
        <sz val="10"/>
        <color theme="1"/>
        <rFont val="Arial"/>
        <family val="2"/>
      </rPr>
      <t xml:space="preserve"> = 1%</t>
    </r>
    <r>
      <rPr>
        <sz val="11"/>
        <color theme="1"/>
        <rFont val="游ゴシック"/>
        <family val="2"/>
        <charset val="128"/>
        <scheme val="minor"/>
      </rPr>
      <t/>
    </r>
    <rPh sb="0" eb="2">
      <t>メンエキ</t>
    </rPh>
    <rPh sb="2" eb="4">
      <t>ソウシツ</t>
    </rPh>
    <rPh sb="4" eb="5">
      <t>リツ</t>
    </rPh>
    <phoneticPr fontId="2"/>
  </si>
  <si>
    <r>
      <t xml:space="preserve">Y </t>
    </r>
    <r>
      <rPr>
        <sz val="10"/>
        <rFont val="ＭＳ Ｐゴシック"/>
        <family val="3"/>
        <charset val="128"/>
      </rPr>
      <t>感染者</t>
    </r>
    <r>
      <rPr>
        <sz val="10"/>
        <rFont val="Arial"/>
        <family val="2"/>
      </rPr>
      <t xml:space="preserve"> </t>
    </r>
    <r>
      <rPr>
        <sz val="10"/>
        <rFont val="ＭＳ Ｐゴシック"/>
        <family val="3"/>
        <charset val="128"/>
      </rPr>
      <t>右軸</t>
    </r>
    <rPh sb="2" eb="4">
      <t>カンセン</t>
    </rPh>
    <rPh sb="4" eb="5">
      <t>シャ</t>
    </rPh>
    <rPh sb="6" eb="7">
      <t>ミギ</t>
    </rPh>
    <rPh sb="7" eb="8">
      <t>ジク</t>
    </rPh>
    <phoneticPr fontId="3"/>
  </si>
  <si>
    <r>
      <t xml:space="preserve">Z </t>
    </r>
    <r>
      <rPr>
        <sz val="10"/>
        <rFont val="ＭＳ Ｐゴシック"/>
        <family val="3"/>
        <charset val="128"/>
      </rPr>
      <t>抗体保持者（喪失率</t>
    </r>
    <r>
      <rPr>
        <sz val="10"/>
        <rFont val="Arial"/>
        <family val="2"/>
      </rPr>
      <t xml:space="preserve"> 10%</t>
    </r>
    <r>
      <rPr>
        <sz val="10"/>
        <rFont val="ＭＳ Ｐゴシック"/>
        <family val="3"/>
        <charset val="128"/>
      </rPr>
      <t>）</t>
    </r>
    <r>
      <rPr>
        <sz val="10"/>
        <rFont val="Arial"/>
        <family val="2"/>
      </rPr>
      <t xml:space="preserve"> </t>
    </r>
    <r>
      <rPr>
        <sz val="10"/>
        <rFont val="ＭＳ Ｐゴシック"/>
        <family val="3"/>
        <charset val="128"/>
      </rPr>
      <t>右軸</t>
    </r>
    <rPh sb="2" eb="4">
      <t>コウタイ</t>
    </rPh>
    <rPh sb="4" eb="6">
      <t>ホジ</t>
    </rPh>
    <rPh sb="6" eb="7">
      <t>シャ</t>
    </rPh>
    <rPh sb="8" eb="10">
      <t>ソウシツ</t>
    </rPh>
    <rPh sb="10" eb="11">
      <t>リツ</t>
    </rPh>
    <rPh sb="17" eb="18">
      <t>ミギ</t>
    </rPh>
    <rPh sb="18" eb="19">
      <t>ジク</t>
    </rPh>
    <phoneticPr fontId="3"/>
  </si>
  <si>
    <r>
      <t xml:space="preserve">Z </t>
    </r>
    <r>
      <rPr>
        <sz val="10"/>
        <rFont val="ＭＳ Ｐゴシック"/>
        <family val="3"/>
        <charset val="128"/>
      </rPr>
      <t>抗体保持者（喪失率</t>
    </r>
    <r>
      <rPr>
        <sz val="10"/>
        <rFont val="Arial"/>
        <family val="2"/>
      </rPr>
      <t xml:space="preserve"> 1%</t>
    </r>
    <r>
      <rPr>
        <sz val="10"/>
        <rFont val="ＭＳ Ｐゴシック"/>
        <family val="3"/>
        <charset val="128"/>
      </rPr>
      <t>）</t>
    </r>
    <r>
      <rPr>
        <sz val="10"/>
        <rFont val="Arial"/>
        <family val="2"/>
      </rPr>
      <t xml:space="preserve"> </t>
    </r>
    <r>
      <rPr>
        <sz val="10"/>
        <rFont val="ＭＳ Ｐゴシック"/>
        <family val="3"/>
        <charset val="128"/>
      </rPr>
      <t>右軸</t>
    </r>
    <rPh sb="2" eb="4">
      <t>コウタイ</t>
    </rPh>
    <rPh sb="4" eb="6">
      <t>ホジ</t>
    </rPh>
    <rPh sb="6" eb="7">
      <t>シャ</t>
    </rPh>
    <rPh sb="8" eb="10">
      <t>ソウシツ</t>
    </rPh>
    <rPh sb="10" eb="11">
      <t>リツ</t>
    </rPh>
    <rPh sb="16" eb="17">
      <t>ミギ</t>
    </rPh>
    <rPh sb="17" eb="18">
      <t>ジク</t>
    </rPh>
    <phoneticPr fontId="3"/>
  </si>
  <si>
    <r>
      <t xml:space="preserve">X </t>
    </r>
    <r>
      <rPr>
        <sz val="10"/>
        <rFont val="ＭＳ Ｐゴシック"/>
        <family val="3"/>
        <charset val="128"/>
      </rPr>
      <t>未感染者（抗体なし）</t>
    </r>
    <r>
      <rPr>
        <sz val="10"/>
        <rFont val="Arial"/>
        <family val="2"/>
      </rPr>
      <t xml:space="preserve"> </t>
    </r>
    <r>
      <rPr>
        <sz val="10"/>
        <rFont val="ＭＳ Ｐゴシック"/>
        <family val="3"/>
        <charset val="128"/>
      </rPr>
      <t>左軸</t>
    </r>
    <rPh sb="2" eb="5">
      <t>ミカンセン</t>
    </rPh>
    <rPh sb="5" eb="6">
      <t>シャ</t>
    </rPh>
    <rPh sb="7" eb="9">
      <t>コウタイ</t>
    </rPh>
    <rPh sb="13" eb="14">
      <t>ヒダリ</t>
    </rPh>
    <rPh sb="14" eb="15">
      <t>ジク</t>
    </rPh>
    <phoneticPr fontId="3"/>
  </si>
  <si>
    <r>
      <rPr>
        <sz val="10"/>
        <color theme="1"/>
        <rFont val="游ゴシック"/>
        <family val="2"/>
        <charset val="128"/>
      </rPr>
      <t>喪失率</t>
    </r>
    <r>
      <rPr>
        <sz val="10"/>
        <color theme="1"/>
        <rFont val="Arial"/>
        <family val="2"/>
      </rPr>
      <t xml:space="preserve"> 10%</t>
    </r>
    <rPh sb="0" eb="2">
      <t>ソウシツ</t>
    </rPh>
    <rPh sb="2" eb="3">
      <t>リツ</t>
    </rPh>
    <phoneticPr fontId="2"/>
  </si>
  <si>
    <r>
      <rPr>
        <sz val="10"/>
        <color theme="1"/>
        <rFont val="ＭＳ Ｐゴシック"/>
        <family val="3"/>
        <charset val="128"/>
      </rPr>
      <t>人口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左軸</t>
    </r>
    <rPh sb="0" eb="2">
      <t>ジンコウ</t>
    </rPh>
    <rPh sb="3" eb="5">
      <t>ヒダリジク</t>
    </rPh>
    <phoneticPr fontId="2"/>
  </si>
  <si>
    <r>
      <rPr>
        <sz val="10"/>
        <color theme="1"/>
        <rFont val="ＭＳ Ｐゴシック"/>
        <family val="3"/>
        <charset val="128"/>
      </rPr>
      <t>出生率</t>
    </r>
    <rPh sb="0" eb="2">
      <t>シュッセイ</t>
    </rPh>
    <rPh sb="2" eb="3">
      <t>リツ</t>
    </rPh>
    <phoneticPr fontId="2"/>
  </si>
  <si>
    <r>
      <rPr>
        <sz val="10"/>
        <color theme="1"/>
        <rFont val="ＭＳ Ｐゴシック"/>
        <family val="3"/>
        <charset val="128"/>
      </rPr>
      <t>感染係数</t>
    </r>
    <rPh sb="0" eb="2">
      <t>カンセン</t>
    </rPh>
    <rPh sb="2" eb="4">
      <t>ケイスウ</t>
    </rPh>
    <phoneticPr fontId="2"/>
  </si>
  <si>
    <r>
      <rPr>
        <sz val="10"/>
        <color theme="1"/>
        <rFont val="ＭＳ Ｐゴシック"/>
        <family val="3"/>
        <charset val="128"/>
      </rPr>
      <t>感染致死率</t>
    </r>
    <rPh sb="0" eb="2">
      <t>カンセン</t>
    </rPh>
    <rPh sb="2" eb="4">
      <t>チシ</t>
    </rPh>
    <rPh sb="4" eb="5">
      <t>リツ</t>
    </rPh>
    <phoneticPr fontId="2"/>
  </si>
  <si>
    <r>
      <rPr>
        <sz val="10"/>
        <color theme="1"/>
        <rFont val="ＭＳ Ｐゴシック"/>
        <family val="3"/>
        <charset val="128"/>
      </rPr>
      <t>免疫喪失率</t>
    </r>
    <rPh sb="0" eb="2">
      <t>メンエキ</t>
    </rPh>
    <rPh sb="2" eb="4">
      <t>ソウシツ</t>
    </rPh>
    <rPh sb="4" eb="5">
      <t>リツ</t>
    </rPh>
    <phoneticPr fontId="2"/>
  </si>
  <si>
    <r>
      <rPr>
        <sz val="10"/>
        <color theme="1"/>
        <rFont val="ＭＳ Ｐゴシック"/>
        <family val="3"/>
        <charset val="128"/>
      </rPr>
      <t>自然死亡率</t>
    </r>
    <rPh sb="0" eb="2">
      <t>シゼン</t>
    </rPh>
    <rPh sb="2" eb="5">
      <t>シボウリツ</t>
    </rPh>
    <phoneticPr fontId="2"/>
  </si>
  <si>
    <r>
      <rPr>
        <sz val="10"/>
        <color theme="1"/>
        <rFont val="ＭＳ Ｐゴシック"/>
        <family val="3"/>
        <charset val="128"/>
      </rPr>
      <t>回復率</t>
    </r>
    <rPh sb="0" eb="2">
      <t>カイフク</t>
    </rPh>
    <rPh sb="2" eb="3">
      <t>リツ</t>
    </rPh>
    <phoneticPr fontId="2"/>
  </si>
  <si>
    <r>
      <t xml:space="preserve">x </t>
    </r>
    <r>
      <rPr>
        <sz val="10"/>
        <color theme="1"/>
        <rFont val="ＭＳ Ｐゴシック"/>
        <family val="3"/>
        <charset val="128"/>
      </rPr>
      <t>の初期値</t>
    </r>
    <rPh sb="3" eb="6">
      <t>ショキチ</t>
    </rPh>
    <phoneticPr fontId="2"/>
  </si>
  <si>
    <r>
      <t>X</t>
    </r>
    <r>
      <rPr>
        <vertAlign val="subscript"/>
        <sz val="10"/>
        <rFont val="Arial"/>
        <family val="2"/>
      </rPr>
      <t>0</t>
    </r>
    <phoneticPr fontId="2"/>
  </si>
  <si>
    <r>
      <t xml:space="preserve">y </t>
    </r>
    <r>
      <rPr>
        <sz val="10"/>
        <color theme="1"/>
        <rFont val="ＭＳ Ｐゴシック"/>
        <family val="3"/>
        <charset val="128"/>
      </rPr>
      <t>の初期値</t>
    </r>
    <rPh sb="3" eb="6">
      <t>ショキチ</t>
    </rPh>
    <phoneticPr fontId="2"/>
  </si>
  <si>
    <r>
      <t>Y</t>
    </r>
    <r>
      <rPr>
        <vertAlign val="subscript"/>
        <sz val="10"/>
        <rFont val="Arial"/>
        <family val="2"/>
      </rPr>
      <t>0</t>
    </r>
    <phoneticPr fontId="2"/>
  </si>
  <si>
    <r>
      <t xml:space="preserve">z </t>
    </r>
    <r>
      <rPr>
        <sz val="10"/>
        <color theme="1"/>
        <rFont val="ＭＳ Ｐゴシック"/>
        <family val="3"/>
        <charset val="128"/>
      </rPr>
      <t>の初期値</t>
    </r>
    <rPh sb="3" eb="6">
      <t>ショキチ</t>
    </rPh>
    <phoneticPr fontId="2"/>
  </si>
  <si>
    <r>
      <t>Z</t>
    </r>
    <r>
      <rPr>
        <vertAlign val="subscript"/>
        <sz val="10"/>
        <rFont val="Arial"/>
        <family val="2"/>
      </rPr>
      <t>0</t>
    </r>
    <phoneticPr fontId="2"/>
  </si>
  <si>
    <r>
      <rPr>
        <sz val="10"/>
        <color theme="1"/>
        <rFont val="ＭＳ Ｐゴシック"/>
        <family val="3"/>
        <charset val="128"/>
      </rPr>
      <t>伝染病に感染する可能性のあるひと（感受性者）の数</t>
    </r>
    <rPh sb="0" eb="2">
      <t>デンセン</t>
    </rPh>
    <rPh sb="2" eb="3">
      <t>ビョウ</t>
    </rPh>
    <rPh sb="4" eb="6">
      <t>カンセン</t>
    </rPh>
    <rPh sb="8" eb="11">
      <t>カノウセイ</t>
    </rPh>
    <rPh sb="17" eb="20">
      <t>カンジュセイ</t>
    </rPh>
    <rPh sb="20" eb="21">
      <t>シャ</t>
    </rPh>
    <rPh sb="23" eb="24">
      <t>カズ</t>
    </rPh>
    <phoneticPr fontId="4"/>
  </si>
  <si>
    <r>
      <rPr>
        <sz val="10"/>
        <color theme="1"/>
        <rFont val="ＭＳ Ｐゴシック"/>
        <family val="3"/>
        <charset val="128"/>
      </rPr>
      <t>伝染病に感染していて他人にうつす可能性のあるひとの数</t>
    </r>
    <rPh sb="0" eb="3">
      <t>デンセンビョウ</t>
    </rPh>
    <rPh sb="4" eb="6">
      <t>カンセン</t>
    </rPh>
    <rPh sb="10" eb="12">
      <t>タニン</t>
    </rPh>
    <rPh sb="16" eb="19">
      <t>カノウセイ</t>
    </rPh>
    <rPh sb="25" eb="26">
      <t>カズ</t>
    </rPh>
    <phoneticPr fontId="4"/>
  </si>
  <si>
    <r>
      <rPr>
        <sz val="10"/>
        <color theme="1"/>
        <rFont val="ＭＳ Ｐゴシック"/>
        <family val="3"/>
        <charset val="128"/>
      </rPr>
      <t>免疫があるため他人にうつす可能性がないひとの数</t>
    </r>
    <rPh sb="0" eb="2">
      <t>メンエキ</t>
    </rPh>
    <rPh sb="7" eb="9">
      <t>タニン</t>
    </rPh>
    <rPh sb="13" eb="16">
      <t>カノウセイ</t>
    </rPh>
    <rPh sb="22" eb="23">
      <t>カズ</t>
    </rPh>
    <phoneticPr fontId="4"/>
  </si>
  <si>
    <r>
      <rPr>
        <sz val="10"/>
        <color theme="1"/>
        <rFont val="ＭＳ Ｐゴシック"/>
        <family val="3"/>
        <charset val="128"/>
      </rPr>
      <t>自然出生率</t>
    </r>
    <rPh sb="0" eb="2">
      <t>シゼン</t>
    </rPh>
    <rPh sb="2" eb="4">
      <t>シュッセイ</t>
    </rPh>
    <rPh sb="4" eb="5">
      <t>リツ</t>
    </rPh>
    <phoneticPr fontId="4"/>
  </si>
  <si>
    <r>
      <rPr>
        <sz val="10"/>
        <color theme="1"/>
        <rFont val="ＭＳ Ｐゴシック"/>
        <family val="3"/>
        <charset val="128"/>
      </rPr>
      <t>自然死亡率</t>
    </r>
    <r>
      <rPr>
        <sz val="10"/>
        <color theme="1"/>
        <rFont val="Arial"/>
        <family val="2"/>
      </rPr>
      <t xml:space="preserve"> &lt; r</t>
    </r>
  </si>
  <si>
    <r>
      <rPr>
        <sz val="10"/>
        <color theme="1"/>
        <rFont val="ＭＳ Ｐゴシック"/>
        <family val="3"/>
        <charset val="128"/>
      </rPr>
      <t>伝染病からの回復率</t>
    </r>
    <rPh sb="0" eb="3">
      <t>デンセンビョウ</t>
    </rPh>
    <rPh sb="6" eb="8">
      <t>カイフク</t>
    </rPh>
    <rPh sb="8" eb="9">
      <t>リツ</t>
    </rPh>
    <phoneticPr fontId="2"/>
  </si>
  <si>
    <r>
      <rPr>
        <sz val="10"/>
        <color theme="1"/>
        <rFont val="ＭＳ Ｐゴシック"/>
        <family val="3"/>
        <charset val="128"/>
      </rPr>
      <t>感染による死亡率</t>
    </r>
    <rPh sb="0" eb="2">
      <t>カンセン</t>
    </rPh>
    <rPh sb="5" eb="7">
      <t>シボウ</t>
    </rPh>
    <rPh sb="7" eb="8">
      <t>リツ</t>
    </rPh>
    <phoneticPr fontId="2"/>
  </si>
  <si>
    <r>
      <rPr>
        <sz val="10"/>
        <color theme="1"/>
        <rFont val="ＭＳ Ｐゴシック"/>
        <family val="3"/>
        <charset val="128"/>
      </rPr>
      <t>免疫のないひとが感染者に出会って感染する率</t>
    </r>
    <rPh sb="0" eb="2">
      <t>メンエキ</t>
    </rPh>
    <rPh sb="8" eb="11">
      <t>カンセンシャ</t>
    </rPh>
    <rPh sb="12" eb="14">
      <t>デア</t>
    </rPh>
    <rPh sb="16" eb="18">
      <t>カンセン</t>
    </rPh>
    <rPh sb="20" eb="21">
      <t>リツ</t>
    </rPh>
    <phoneticPr fontId="2"/>
  </si>
  <si>
    <r>
      <rPr>
        <sz val="10"/>
        <color theme="1"/>
        <rFont val="ＭＳ Ｐゴシック"/>
        <family val="3"/>
        <charset val="128"/>
      </rPr>
      <t>免疫を失う率</t>
    </r>
    <rPh sb="0" eb="2">
      <t>メンエキ</t>
    </rPh>
    <rPh sb="3" eb="4">
      <t>ウシナ</t>
    </rPh>
    <rPh sb="5" eb="6">
      <t>リツ</t>
    </rPh>
    <phoneticPr fontId="2"/>
  </si>
  <si>
    <t>b + γ</t>
    <phoneticPr fontId="2"/>
  </si>
  <si>
    <t>1 + v / ( b+γ)</t>
    <phoneticPr fontId="2"/>
  </si>
  <si>
    <t>α &gt; r [1 + v / ( b+γ)]</t>
    <phoneticPr fontId="2"/>
  </si>
  <si>
    <t>α+ b + v</t>
    <phoneticPr fontId="2"/>
  </si>
  <si>
    <t>y* = r / α</t>
    <phoneticPr fontId="2"/>
  </si>
  <si>
    <r>
      <t>x</t>
    </r>
    <r>
      <rPr>
        <vertAlign val="subscript"/>
        <sz val="10"/>
        <rFont val="Arial"/>
        <family val="2"/>
      </rPr>
      <t>0</t>
    </r>
    <phoneticPr fontId="2"/>
  </si>
  <si>
    <r>
      <rPr>
        <sz val="10"/>
        <color theme="1"/>
        <rFont val="ＭＳ Ｐゴシック"/>
        <family val="3"/>
        <charset val="128"/>
      </rPr>
      <t>人口比</t>
    </r>
    <rPh sb="0" eb="3">
      <t>ジンコウヒ</t>
    </rPh>
    <phoneticPr fontId="2"/>
  </si>
  <si>
    <r>
      <t>y</t>
    </r>
    <r>
      <rPr>
        <vertAlign val="subscript"/>
        <sz val="10"/>
        <rFont val="Arial"/>
        <family val="2"/>
      </rPr>
      <t>0</t>
    </r>
    <phoneticPr fontId="2"/>
  </si>
  <si>
    <r>
      <t xml:space="preserve">Z </t>
    </r>
    <r>
      <rPr>
        <sz val="10"/>
        <color theme="1"/>
        <rFont val="ＭＳ Ｐゴシック"/>
        <family val="3"/>
        <charset val="128"/>
      </rPr>
      <t>抗体保持者（喪失率</t>
    </r>
    <r>
      <rPr>
        <sz val="10"/>
        <color theme="1"/>
        <rFont val="Arial"/>
        <family val="2"/>
      </rPr>
      <t xml:space="preserve"> 1%</t>
    </r>
    <r>
      <rPr>
        <sz val="10"/>
        <color theme="1"/>
        <rFont val="ＭＳ Ｐゴシック"/>
        <family val="3"/>
        <charset val="128"/>
      </rPr>
      <t>）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右軸</t>
    </r>
    <rPh sb="2" eb="4">
      <t>コウタイ</t>
    </rPh>
    <rPh sb="4" eb="7">
      <t>ホジシャ</t>
    </rPh>
    <rPh sb="8" eb="10">
      <t>ソウシツ</t>
    </rPh>
    <rPh sb="10" eb="11">
      <t>リツ</t>
    </rPh>
    <rPh sb="16" eb="17">
      <t>ミギ</t>
    </rPh>
    <rPh sb="17" eb="18">
      <t>ジク</t>
    </rPh>
    <phoneticPr fontId="2"/>
  </si>
  <si>
    <r>
      <t>z</t>
    </r>
    <r>
      <rPr>
        <vertAlign val="subscript"/>
        <sz val="10"/>
        <rFont val="Arial"/>
        <family val="2"/>
      </rPr>
      <t>0</t>
    </r>
    <phoneticPr fontId="2"/>
  </si>
  <si>
    <r>
      <t xml:space="preserve">Z </t>
    </r>
    <r>
      <rPr>
        <sz val="10"/>
        <color theme="1"/>
        <rFont val="ＭＳ Ｐゴシック"/>
        <family val="3"/>
        <charset val="128"/>
      </rPr>
      <t>抗体保持者（喪失率</t>
    </r>
    <r>
      <rPr>
        <sz val="10"/>
        <color theme="1"/>
        <rFont val="Arial"/>
        <family val="2"/>
      </rPr>
      <t xml:space="preserve"> 10%</t>
    </r>
    <r>
      <rPr>
        <sz val="10"/>
        <color theme="1"/>
        <rFont val="ＭＳ Ｐゴシック"/>
        <family val="3"/>
        <charset val="128"/>
      </rPr>
      <t>）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右軸</t>
    </r>
    <rPh sb="2" eb="4">
      <t>コウタイ</t>
    </rPh>
    <rPh sb="4" eb="7">
      <t>ホジシャ</t>
    </rPh>
    <rPh sb="8" eb="10">
      <t>ソウシツ</t>
    </rPh>
    <rPh sb="10" eb="11">
      <t>リツ</t>
    </rPh>
    <rPh sb="17" eb="18">
      <t>ミギ</t>
    </rPh>
    <rPh sb="18" eb="19">
      <t>ジク</t>
    </rPh>
    <phoneticPr fontId="2"/>
  </si>
  <si>
    <r>
      <rPr>
        <sz val="10"/>
        <color theme="1"/>
        <rFont val="ＭＳ Ｐゴシック"/>
        <family val="3"/>
        <charset val="128"/>
      </rPr>
      <t>厚労省の人口動態調査（令和元年、参考資料２）</t>
    </r>
    <rPh sb="0" eb="1">
      <t>アツ</t>
    </rPh>
    <rPh sb="4" eb="6">
      <t>ジンコウ</t>
    </rPh>
    <rPh sb="6" eb="8">
      <t>ドウタイ</t>
    </rPh>
    <rPh sb="8" eb="10">
      <t>チョウサ</t>
    </rPh>
    <rPh sb="11" eb="13">
      <t>レイワ</t>
    </rPh>
    <rPh sb="13" eb="15">
      <t>ガンネン</t>
    </rPh>
    <rPh sb="16" eb="18">
      <t>サンコウ</t>
    </rPh>
    <rPh sb="18" eb="20">
      <t>シリョウ</t>
    </rPh>
    <phoneticPr fontId="2"/>
  </si>
  <si>
    <r>
      <rPr>
        <sz val="10"/>
        <rFont val="ＭＳ Ｐゴシック"/>
        <family val="3"/>
        <charset val="128"/>
      </rPr>
      <t>検査陽性者</t>
    </r>
    <rPh sb="0" eb="2">
      <t>ケンサ</t>
    </rPh>
    <rPh sb="2" eb="4">
      <t>ヨウセイ</t>
    </rPh>
    <rPh sb="4" eb="5">
      <t>シャ</t>
    </rPh>
    <phoneticPr fontId="2"/>
  </si>
  <si>
    <r>
      <rPr>
        <sz val="10"/>
        <rFont val="ＭＳ Ｐゴシック"/>
        <family val="3"/>
        <charset val="128"/>
      </rPr>
      <t>回復者</t>
    </r>
    <rPh sb="0" eb="2">
      <t>カイフク</t>
    </rPh>
    <rPh sb="2" eb="3">
      <t>シャ</t>
    </rPh>
    <phoneticPr fontId="2"/>
  </si>
  <si>
    <r>
      <rPr>
        <sz val="10"/>
        <rFont val="ＭＳ Ｐゴシック"/>
        <family val="3"/>
        <charset val="128"/>
      </rPr>
      <t>死亡者</t>
    </r>
    <r>
      <rPr>
        <sz val="10"/>
        <rFont val="Arial"/>
        <family val="2"/>
      </rPr>
      <t>÷PCR</t>
    </r>
    <r>
      <rPr>
        <sz val="10"/>
        <rFont val="ＭＳ Ｐゴシック"/>
        <family val="3"/>
        <charset val="128"/>
      </rPr>
      <t>検査陽性者（参考資料１）</t>
    </r>
    <rPh sb="0" eb="1">
      <t>シボウ</t>
    </rPh>
    <rPh sb="1" eb="2">
      <t>シャ</t>
    </rPh>
    <rPh sb="7" eb="9">
      <t>ケンサ</t>
    </rPh>
    <rPh sb="9" eb="11">
      <t>ヨウセイ</t>
    </rPh>
    <rPh sb="11" eb="12">
      <t>シャ</t>
    </rPh>
    <rPh sb="13" eb="15">
      <t>サンコウ</t>
    </rPh>
    <rPh sb="15" eb="17">
      <t>シリョウ</t>
    </rPh>
    <phoneticPr fontId="2"/>
  </si>
  <si>
    <r>
      <rPr>
        <sz val="10"/>
        <rFont val="ＭＳ Ｐゴシック"/>
        <family val="3"/>
        <charset val="128"/>
      </rPr>
      <t>死亡者</t>
    </r>
    <rPh sb="0" eb="2">
      <t>シボウ</t>
    </rPh>
    <rPh sb="2" eb="3">
      <t>シャ</t>
    </rPh>
    <phoneticPr fontId="2"/>
  </si>
  <si>
    <r>
      <rPr>
        <sz val="10"/>
        <rFont val="ＭＳ Ｐゴシック"/>
        <family val="3"/>
        <charset val="128"/>
      </rPr>
      <t>仮説</t>
    </r>
    <rPh sb="0" eb="2">
      <t>カセツ</t>
    </rPh>
    <phoneticPr fontId="2"/>
  </si>
  <si>
    <r>
      <rPr>
        <sz val="10"/>
        <rFont val="ＭＳ Ｐゴシック"/>
        <family val="3"/>
        <charset val="128"/>
      </rPr>
      <t>人口</t>
    </r>
    <rPh sb="0" eb="2">
      <t>ジンコウ</t>
    </rPh>
    <phoneticPr fontId="2"/>
  </si>
  <si>
    <r>
      <rPr>
        <sz val="10"/>
        <rFont val="ＭＳ Ｐゴシック"/>
        <family val="3"/>
        <charset val="128"/>
      </rPr>
      <t>抗体保有者</t>
    </r>
    <rPh sb="0" eb="2">
      <t>コウタイ</t>
    </rPh>
    <rPh sb="2" eb="5">
      <t>ホユウシャ</t>
    </rPh>
    <phoneticPr fontId="2"/>
  </si>
  <si>
    <r>
      <rPr>
        <sz val="10"/>
        <rFont val="ＭＳ Ｐゴシック"/>
        <family val="3"/>
        <charset val="128"/>
      </rPr>
      <t>百万人</t>
    </r>
    <rPh sb="0" eb="2">
      <t>ヒャクマン</t>
    </rPh>
    <rPh sb="2" eb="3">
      <t>ニン</t>
    </rPh>
    <phoneticPr fontId="2"/>
  </si>
  <si>
    <r>
      <rPr>
        <sz val="10"/>
        <color theme="1"/>
        <rFont val="ＭＳ Ｐゴシック"/>
        <family val="3"/>
        <charset val="128"/>
      </rPr>
      <t>退院または療養解除者数</t>
    </r>
    <r>
      <rPr>
        <sz val="10"/>
        <color theme="1"/>
        <rFont val="Arial"/>
        <family val="2"/>
      </rPr>
      <t>÷PCR</t>
    </r>
    <r>
      <rPr>
        <sz val="10"/>
        <color theme="1"/>
        <rFont val="ＭＳ Ｐゴシック"/>
        <family val="3"/>
        <charset val="128"/>
      </rPr>
      <t>検査陽性者数（参考資料１）</t>
    </r>
    <rPh sb="0" eb="2">
      <t>タイイン</t>
    </rPh>
    <rPh sb="5" eb="7">
      <t>リョウヨウ</t>
    </rPh>
    <rPh sb="7" eb="9">
      <t>カイジョ</t>
    </rPh>
    <rPh sb="9" eb="10">
      <t>シャ</t>
    </rPh>
    <rPh sb="10" eb="11">
      <t>スウ</t>
    </rPh>
    <rPh sb="15" eb="17">
      <t>ケンサ</t>
    </rPh>
    <rPh sb="17" eb="19">
      <t>ヨウセイ</t>
    </rPh>
    <rPh sb="19" eb="20">
      <t>シャ</t>
    </rPh>
    <rPh sb="20" eb="21">
      <t>スウ</t>
    </rPh>
    <rPh sb="22" eb="24">
      <t>サンコウ</t>
    </rPh>
    <rPh sb="24" eb="26">
      <t>シリョウ</t>
    </rPh>
    <phoneticPr fontId="2"/>
  </si>
  <si>
    <r>
      <rPr>
        <sz val="10"/>
        <color theme="1"/>
        <rFont val="ＭＳ Ｐゴシック"/>
        <family val="3"/>
        <charset val="128"/>
      </rPr>
      <t>現時点の感染者数（百万人、参考資料１）</t>
    </r>
    <rPh sb="0" eb="3">
      <t>ゲンジテン</t>
    </rPh>
    <rPh sb="4" eb="7">
      <t>カンセンシャ</t>
    </rPh>
    <rPh sb="7" eb="8">
      <t>スウ</t>
    </rPh>
    <rPh sb="9" eb="12">
      <t>ヒャクマンニン</t>
    </rPh>
    <rPh sb="13" eb="15">
      <t>サンコウ</t>
    </rPh>
    <rPh sb="15" eb="17">
      <t>シリョウ</t>
    </rPh>
    <phoneticPr fontId="2"/>
  </si>
  <si>
    <r>
      <rPr>
        <sz val="10"/>
        <color theme="1"/>
        <rFont val="ＭＳ Ｐゴシック"/>
        <family val="3"/>
        <charset val="128"/>
      </rPr>
      <t>現時点の退院または療養解除者数（百万人、参考資料１）</t>
    </r>
    <rPh sb="0" eb="3">
      <t>ゲンジテン</t>
    </rPh>
    <rPh sb="4" eb="6">
      <t>タイイン</t>
    </rPh>
    <rPh sb="9" eb="11">
      <t>リョウヨウ</t>
    </rPh>
    <rPh sb="11" eb="13">
      <t>カイジョ</t>
    </rPh>
    <rPh sb="13" eb="14">
      <t>シャ</t>
    </rPh>
    <rPh sb="14" eb="15">
      <t>スウ</t>
    </rPh>
    <rPh sb="16" eb="19">
      <t>ヒャクマンニン</t>
    </rPh>
    <rPh sb="20" eb="22">
      <t>サンコウ</t>
    </rPh>
    <rPh sb="22" eb="24">
      <t>シリョウ</t>
    </rPh>
    <phoneticPr fontId="2"/>
  </si>
  <si>
    <r>
      <t xml:space="preserve">y </t>
    </r>
    <r>
      <rPr>
        <sz val="10"/>
        <color theme="1"/>
        <rFont val="ＭＳ Ｐゴシック"/>
        <family val="3"/>
        <charset val="128"/>
      </rPr>
      <t>と</t>
    </r>
    <r>
      <rPr>
        <sz val="10"/>
        <color theme="1"/>
        <rFont val="Arial"/>
        <family val="2"/>
      </rPr>
      <t xml:space="preserve"> z </t>
    </r>
    <r>
      <rPr>
        <sz val="10"/>
        <color theme="1"/>
        <rFont val="ＭＳ Ｐゴシック"/>
        <family val="3"/>
        <charset val="128"/>
      </rPr>
      <t>の初期値の倍率</t>
    </r>
    <rPh sb="7" eb="10">
      <t>ショキチ</t>
    </rPh>
    <rPh sb="11" eb="13">
      <t>バイリツ</t>
    </rPh>
    <phoneticPr fontId="2"/>
  </si>
  <si>
    <r>
      <rPr>
        <sz val="9.6"/>
        <color rgb="FF2E3136"/>
        <rFont val="メイリオ"/>
        <family val="3"/>
        <charset val="128"/>
      </rPr>
      <t>５月</t>
    </r>
    <r>
      <rPr>
        <sz val="9.6"/>
        <color rgb="FF2E3136"/>
        <rFont val="Arial"/>
        <family val="2"/>
      </rPr>
      <t>28</t>
    </r>
    <r>
      <rPr>
        <sz val="9.6"/>
        <color rgb="FF2E3136"/>
        <rFont val="メイリオ"/>
        <family val="3"/>
        <charset val="128"/>
      </rPr>
      <t>日</t>
    </r>
    <r>
      <rPr>
        <sz val="9.6"/>
        <color rgb="FF2E3136"/>
        <rFont val="Arial"/>
        <family val="2"/>
      </rPr>
      <t>0</t>
    </r>
    <r>
      <rPr>
        <sz val="9.6"/>
        <color rgb="FF2E3136"/>
        <rFont val="メイリオ"/>
        <family val="3"/>
        <charset val="128"/>
      </rPr>
      <t>：</t>
    </r>
    <r>
      <rPr>
        <sz val="9.6"/>
        <color rgb="FF2E3136"/>
        <rFont val="Arial"/>
        <family val="2"/>
      </rPr>
      <t>00</t>
    </r>
    <r>
      <rPr>
        <sz val="9.6"/>
        <color rgb="FF2E3136"/>
        <rFont val="メイリオ"/>
        <family val="3"/>
        <charset val="128"/>
      </rPr>
      <t>現在、</t>
    </r>
    <r>
      <rPr>
        <sz val="9.6"/>
        <color rgb="FF2E3136"/>
        <rFont val="Arial"/>
        <family val="2"/>
      </rPr>
      <t>PCR</t>
    </r>
    <r>
      <rPr>
        <sz val="9.6"/>
        <color rgb="FF2E3136"/>
        <rFont val="メイリオ"/>
        <family val="3"/>
        <charset val="128"/>
      </rPr>
      <t>検査陽性者</t>
    </r>
    <r>
      <rPr>
        <sz val="9.6"/>
        <color rgb="FF2E3136"/>
        <rFont val="Arial"/>
        <family val="2"/>
      </rPr>
      <t>16,683</t>
    </r>
    <r>
      <rPr>
        <sz val="9.6"/>
        <color rgb="FF2E3136"/>
        <rFont val="メイリオ"/>
        <family val="3"/>
        <charset val="128"/>
      </rPr>
      <t>例が確認されている。</t>
    </r>
  </si>
  <si>
    <r>
      <rPr>
        <sz val="9.6"/>
        <color rgb="FF2E3136"/>
        <rFont val="メイリオ"/>
        <family val="3"/>
        <charset val="128"/>
      </rPr>
      <t>・</t>
    </r>
    <r>
      <rPr>
        <sz val="9.6"/>
        <color rgb="FF2E3136"/>
        <rFont val="Arial"/>
        <family val="2"/>
      </rPr>
      <t>PCR</t>
    </r>
    <r>
      <rPr>
        <sz val="9.6"/>
        <color rgb="FF2E3136"/>
        <rFont val="メイリオ"/>
        <family val="3"/>
        <charset val="128"/>
      </rPr>
      <t>検査陽性者（国内事例</t>
    </r>
    <r>
      <rPr>
        <sz val="9.6"/>
        <color rgb="FF2E3136"/>
        <rFont val="Arial"/>
        <family val="2"/>
      </rPr>
      <t>16,498</t>
    </r>
    <r>
      <rPr>
        <sz val="9.6"/>
        <color rgb="FF2E3136"/>
        <rFont val="メイリオ"/>
        <family val="3"/>
        <charset val="128"/>
      </rPr>
      <t>例、チャーター便帰国者事例</t>
    </r>
    <r>
      <rPr>
        <sz val="9.6"/>
        <color rgb="FF2E3136"/>
        <rFont val="Arial"/>
        <family val="2"/>
      </rPr>
      <t>15</t>
    </r>
    <r>
      <rPr>
        <sz val="9.6"/>
        <color rgb="FF2E3136"/>
        <rFont val="メイリオ"/>
        <family val="3"/>
        <charset val="128"/>
      </rPr>
      <t>例、空港検疫</t>
    </r>
    <r>
      <rPr>
        <sz val="9.6"/>
        <color rgb="FF2E3136"/>
        <rFont val="Arial"/>
        <family val="2"/>
      </rPr>
      <t>170</t>
    </r>
    <r>
      <rPr>
        <sz val="9.6"/>
        <color rgb="FF2E3136"/>
        <rFont val="メイリオ"/>
        <family val="3"/>
        <charset val="128"/>
      </rPr>
      <t>例）</t>
    </r>
  </si>
  <si>
    <r>
      <t>PCR</t>
    </r>
    <r>
      <rPr>
        <sz val="10"/>
        <rFont val="ＭＳ Ｐゴシック"/>
        <family val="3"/>
        <charset val="128"/>
      </rPr>
      <t>検査陽性者数（参考資料１）の人口比</t>
    </r>
    <rPh sb="3" eb="5">
      <t>ケンサ</t>
    </rPh>
    <rPh sb="5" eb="7">
      <t>ヨウセイ</t>
    </rPh>
    <rPh sb="7" eb="8">
      <t>シャ</t>
    </rPh>
    <rPh sb="8" eb="9">
      <t>スウ</t>
    </rPh>
    <rPh sb="10" eb="12">
      <t>サンコウ</t>
    </rPh>
    <rPh sb="12" eb="14">
      <t>シリョウ</t>
    </rPh>
    <rPh sb="17" eb="20">
      <t>ジンコウヒ</t>
    </rPh>
    <phoneticPr fontId="2"/>
  </si>
  <si>
    <r>
      <rPr>
        <sz val="10"/>
        <rFont val="ＭＳ Ｐゴシック"/>
        <family val="3"/>
        <charset val="128"/>
      </rPr>
      <t>倍率</t>
    </r>
    <rPh sb="0" eb="2">
      <t>バイリツ</t>
    </rPh>
    <phoneticPr fontId="2"/>
  </si>
  <si>
    <r>
      <rPr>
        <sz val="10"/>
        <color theme="1"/>
        <rFont val="ＭＳ Ｐゴシック"/>
        <family val="3"/>
        <charset val="128"/>
      </rPr>
      <t>←　一年後に</t>
    </r>
    <r>
      <rPr>
        <sz val="10"/>
        <color theme="1"/>
        <rFont val="Arial"/>
        <family val="2"/>
      </rPr>
      <t xml:space="preserve"> Z </t>
    </r>
    <r>
      <rPr>
        <sz val="10"/>
        <color theme="1"/>
        <rFont val="ＭＳ Ｐゴシック"/>
        <family val="3"/>
        <charset val="128"/>
      </rPr>
      <t>が</t>
    </r>
    <r>
      <rPr>
        <sz val="10"/>
        <color theme="1"/>
        <rFont val="Arial"/>
        <family val="2"/>
      </rPr>
      <t>60</t>
    </r>
    <r>
      <rPr>
        <sz val="10"/>
        <color theme="1"/>
        <rFont val="ＭＳ Ｐゴシック"/>
        <family val="3"/>
        <charset val="128"/>
      </rPr>
      <t>万人に達する値</t>
    </r>
    <rPh sb="2" eb="5">
      <t>イチネンゴ</t>
    </rPh>
    <rPh sb="12" eb="14">
      <t>マンニン</t>
    </rPh>
    <rPh sb="15" eb="16">
      <t>タッ</t>
    </rPh>
    <rPh sb="18" eb="19">
      <t>アタイ</t>
    </rPh>
    <phoneticPr fontId="2"/>
  </si>
  <si>
    <r>
      <rPr>
        <sz val="10"/>
        <color theme="1"/>
        <rFont val="ＭＳ Ｐゴシック"/>
        <family val="3"/>
        <charset val="128"/>
      </rPr>
      <t>現時点での日本の人口（百万院、総務省予測）</t>
    </r>
    <rPh sb="0" eb="3">
      <t>ゲンジテン</t>
    </rPh>
    <rPh sb="5" eb="7">
      <t>ニホン</t>
    </rPh>
    <rPh sb="8" eb="10">
      <t>ジンコウ</t>
    </rPh>
    <rPh sb="11" eb="13">
      <t>ヒャクマン</t>
    </rPh>
    <rPh sb="13" eb="14">
      <t>イン</t>
    </rPh>
    <rPh sb="15" eb="18">
      <t>ソウムショウ</t>
    </rPh>
    <rPh sb="18" eb="20">
      <t>ヨソク</t>
    </rPh>
    <phoneticPr fontId="2"/>
  </si>
  <si>
    <r>
      <rPr>
        <sz val="10"/>
        <color theme="1"/>
        <rFont val="ＭＳ Ｐゴシック"/>
        <family val="3"/>
        <charset val="128"/>
      </rPr>
      <t>免疫獲得者の数</t>
    </r>
    <rPh sb="0" eb="2">
      <t>メンエキ</t>
    </rPh>
    <rPh sb="2" eb="4">
      <t>カクトク</t>
    </rPh>
    <rPh sb="4" eb="5">
      <t>シャ</t>
    </rPh>
    <rPh sb="6" eb="7">
      <t>カズ</t>
    </rPh>
    <phoneticPr fontId="2"/>
  </si>
  <si>
    <r>
      <rPr>
        <sz val="10"/>
        <color theme="1"/>
        <rFont val="ＭＳ Ｐゴシック"/>
        <family val="3"/>
        <charset val="128"/>
      </rPr>
      <t>初期値</t>
    </r>
    <rPh sb="0" eb="3">
      <t>ショキチ</t>
    </rPh>
    <phoneticPr fontId="2"/>
  </si>
  <si>
    <r>
      <rPr>
        <sz val="10"/>
        <color theme="1"/>
        <rFont val="ＭＳ Ｐゴシック"/>
        <family val="3"/>
        <charset val="128"/>
      </rPr>
      <t>５年後</t>
    </r>
    <rPh sb="1" eb="3">
      <t>ネンゴ</t>
    </rPh>
    <phoneticPr fontId="2"/>
  </si>
  <si>
    <r>
      <rPr>
        <sz val="10"/>
        <color theme="1"/>
        <rFont val="ＭＳ Ｐゴシック"/>
        <family val="3"/>
        <charset val="128"/>
      </rPr>
      <t>感染者数</t>
    </r>
    <rPh sb="0" eb="3">
      <t>カンセンシャ</t>
    </rPh>
    <rPh sb="3" eb="4">
      <t>スウ</t>
    </rPh>
    <phoneticPr fontId="2"/>
  </si>
  <si>
    <r>
      <rPr>
        <sz val="10"/>
        <color theme="1"/>
        <rFont val="ＭＳ Ｐゴシック"/>
        <family val="3"/>
        <charset val="128"/>
      </rPr>
      <t>人口</t>
    </r>
    <rPh sb="0" eb="2">
      <t>ジンコウ</t>
    </rPh>
    <phoneticPr fontId="2"/>
  </si>
  <si>
    <r>
      <rPr>
        <sz val="10"/>
        <color theme="1"/>
        <rFont val="ＭＳ Ｐゴシック"/>
        <family val="3"/>
        <charset val="128"/>
      </rPr>
      <t>割合</t>
    </r>
    <rPh sb="0" eb="2">
      <t>ワリアイ</t>
    </rPh>
    <phoneticPr fontId="2"/>
  </si>
  <si>
    <r>
      <rPr>
        <sz val="10"/>
        <color theme="1"/>
        <rFont val="ＭＳ Ｐゴシック"/>
        <family val="3"/>
        <charset val="128"/>
      </rPr>
      <t>東京都</t>
    </r>
    <rPh sb="0" eb="3">
      <t>トウキョウト</t>
    </rPh>
    <phoneticPr fontId="2"/>
  </si>
  <si>
    <r>
      <rPr>
        <sz val="10"/>
        <color theme="1"/>
        <rFont val="ＭＳ Ｐゴシック"/>
        <family val="3"/>
        <charset val="128"/>
      </rPr>
      <t>大阪府</t>
    </r>
    <rPh sb="0" eb="3">
      <t>オオサカフ</t>
    </rPh>
    <phoneticPr fontId="2"/>
  </si>
  <si>
    <r>
      <rPr>
        <sz val="10"/>
        <color theme="1"/>
        <rFont val="ＭＳ Ｐゴシック"/>
        <family val="3"/>
        <charset val="128"/>
      </rPr>
      <t>神奈川県</t>
    </r>
    <rPh sb="0" eb="4">
      <t>カナガワケン</t>
    </rPh>
    <phoneticPr fontId="2"/>
  </si>
  <si>
    <r>
      <rPr>
        <sz val="10"/>
        <color theme="1"/>
        <rFont val="ＭＳ Ｐゴシック"/>
        <family val="3"/>
        <charset val="128"/>
      </rPr>
      <t>北海道</t>
    </r>
    <rPh sb="0" eb="3">
      <t>ホッカイドウ</t>
    </rPh>
    <phoneticPr fontId="2"/>
  </si>
  <si>
    <r>
      <rPr>
        <sz val="10"/>
        <color theme="1"/>
        <rFont val="ＭＳ Ｐゴシック"/>
        <family val="3"/>
        <charset val="128"/>
      </rPr>
      <t>埼玉県</t>
    </r>
    <rPh sb="0" eb="3">
      <t>サイタマケン</t>
    </rPh>
    <phoneticPr fontId="2"/>
  </si>
  <si>
    <r>
      <rPr>
        <sz val="10"/>
        <color theme="1"/>
        <rFont val="ＭＳ Ｐゴシック"/>
        <family val="3"/>
        <charset val="128"/>
      </rPr>
      <t>千葉県</t>
    </r>
    <rPh sb="0" eb="3">
      <t>チバケン</t>
    </rPh>
    <phoneticPr fontId="2"/>
  </si>
  <si>
    <r>
      <rPr>
        <sz val="10"/>
        <color theme="1"/>
        <rFont val="ＭＳ Ｐゴシック"/>
        <family val="3"/>
        <charset val="128"/>
      </rPr>
      <t>福岡県</t>
    </r>
    <rPh sb="0" eb="3">
      <t>フクオカケン</t>
    </rPh>
    <phoneticPr fontId="2"/>
  </si>
  <si>
    <r>
      <rPr>
        <sz val="10"/>
        <color theme="1"/>
        <rFont val="ＭＳ Ｐゴシック"/>
        <family val="3"/>
        <charset val="128"/>
      </rPr>
      <t>兵庫県</t>
    </r>
    <rPh sb="0" eb="3">
      <t>ヒョウゴケン</t>
    </rPh>
    <phoneticPr fontId="2"/>
  </si>
  <si>
    <r>
      <rPr>
        <sz val="10"/>
        <color theme="1"/>
        <rFont val="ＭＳ Ｐゴシック"/>
        <family val="3"/>
        <charset val="128"/>
      </rPr>
      <t>愛知県</t>
    </r>
    <rPh sb="0" eb="3">
      <t>アイチケン</t>
    </rPh>
    <phoneticPr fontId="2"/>
  </si>
  <si>
    <r>
      <rPr>
        <sz val="10"/>
        <color theme="1"/>
        <rFont val="ＭＳ Ｐゴシック"/>
        <family val="3"/>
        <charset val="128"/>
      </rPr>
      <t>京都府</t>
    </r>
    <rPh sb="0" eb="3">
      <t>キョウトフ</t>
    </rPh>
    <phoneticPr fontId="2"/>
  </si>
  <si>
    <r>
      <rPr>
        <sz val="10"/>
        <color theme="1"/>
        <rFont val="ＭＳ Ｐゴシック"/>
        <family val="3"/>
        <charset val="128"/>
      </rPr>
      <t>合計</t>
    </r>
    <rPh sb="0" eb="2">
      <t>ゴウケイ</t>
    </rPh>
    <phoneticPr fontId="2"/>
  </si>
  <si>
    <t>アンダーソンとメイの研究テーマ：　伝染病によって人口が抑制されることはあるか？</t>
    <rPh sb="10" eb="12">
      <t>ケンキュウ</t>
    </rPh>
    <rPh sb="17" eb="20">
      <t>デンセンビョウ</t>
    </rPh>
    <rPh sb="24" eb="26">
      <t>ジンコウ</t>
    </rPh>
    <rPh sb="27" eb="29">
      <t>ヨクセイ</t>
    </rPh>
    <phoneticPr fontId="2"/>
  </si>
  <si>
    <t>X</t>
    <phoneticPr fontId="4"/>
  </si>
  <si>
    <t>Y</t>
    <phoneticPr fontId="4"/>
  </si>
  <si>
    <t>Z</t>
    <phoneticPr fontId="4"/>
  </si>
  <si>
    <r>
      <rPr>
        <sz val="10"/>
        <color theme="1"/>
        <rFont val="ＭＳ Ｐゴシック"/>
        <family val="3"/>
        <charset val="128"/>
      </rPr>
      <t>抗体</t>
    </r>
    <r>
      <rPr>
        <sz val="10"/>
        <color theme="1"/>
        <rFont val="Arial"/>
        <family val="2"/>
      </rPr>
      <t xml:space="preserve"> 20200530 - Excel</t>
    </r>
    <rPh sb="0" eb="2">
      <t>コウタイ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</si>
</sst>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76" formatCode="0.0_ "/>
    <numFmt numFmtId="177" formatCode="#,##0.0;[Red]\-#,##0.0"/>
    <numFmt numFmtId="178" formatCode="#,##0.000;[Red]\-#,##0.000"/>
    <numFmt numFmtId="179" formatCode="0.0"/>
    <numFmt numFmtId="180" formatCode="0.000_ "/>
    <numFmt numFmtId="181" formatCode="0.0%"/>
    <numFmt numFmtId="182" formatCode="0.0000%"/>
    <numFmt numFmtId="183" formatCode="yyyy/m/d;@"/>
    <numFmt numFmtId="184" formatCode="#,##0.00000;[Red]\-#,##0.00000"/>
    <numFmt numFmtId="185" formatCode="#,##0.000000;[Red]\-#,##0.000000"/>
    <numFmt numFmtId="186" formatCode="0.000%"/>
    <numFmt numFmtId="187" formatCode="0.000_);[Red]\(0.000\)"/>
    <numFmt numFmtId="188" formatCode="0.0000_ "/>
    <numFmt numFmtId="189" formatCode="0.00000000_);[Red]\(0.00000000\)"/>
    <numFmt numFmtId="190" formatCode="0.000"/>
    <numFmt numFmtId="191" formatCode="0.00000_);[Red]\(0.00000\)"/>
    <numFmt numFmtId="192" formatCode="0.0000000_);[Red]\(0.0000000\)"/>
    <numFmt numFmtId="193" formatCode="0.0_);[Red]\(0.0\)"/>
  </numFmts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游ゴシック"/>
      <family val="2"/>
      <charset val="128"/>
    </font>
    <font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vertAlign val="subscript"/>
      <sz val="10"/>
      <name val="Arial"/>
      <family val="2"/>
    </font>
    <font>
      <sz val="18"/>
      <color theme="1"/>
      <name val="ＭＳ Ｐゴシック"/>
      <family val="3"/>
      <charset val="128"/>
    </font>
    <font>
      <sz val="9.6"/>
      <color rgb="FF2E3136"/>
      <name val="メイリオ"/>
      <family val="3"/>
      <charset val="128"/>
    </font>
    <font>
      <sz val="9"/>
      <name val="Arial"/>
      <family val="2"/>
    </font>
    <font>
      <sz val="8"/>
      <name val="Arial"/>
      <family val="2"/>
    </font>
    <font>
      <sz val="11"/>
      <name val="ＭＳ Ｐゴシック"/>
      <family val="3"/>
      <charset val="128"/>
    </font>
    <font>
      <sz val="18"/>
      <color theme="1"/>
      <name val="Arial"/>
      <family val="2"/>
    </font>
    <font>
      <sz val="9.6"/>
      <color rgb="FF2E313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6" fillId="0" borderId="0">
      <alignment vertical="center"/>
    </xf>
  </cellStyleXfs>
  <cellXfs count="152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177" fontId="6" fillId="0" borderId="0" xfId="1" applyNumberFormat="1" applyFont="1">
      <alignment vertical="center"/>
    </xf>
    <xf numFmtId="178" fontId="6" fillId="0" borderId="0" xfId="1" applyNumberFormat="1" applyFont="1">
      <alignment vertical="center"/>
    </xf>
    <xf numFmtId="0" fontId="7" fillId="0" borderId="0" xfId="0" applyFont="1" applyFill="1">
      <alignment vertical="center"/>
    </xf>
    <xf numFmtId="178" fontId="7" fillId="0" borderId="0" xfId="1" applyNumberFormat="1" applyFont="1" applyFill="1">
      <alignment vertical="center"/>
    </xf>
    <xf numFmtId="178" fontId="6" fillId="0" borderId="0" xfId="1" applyNumberFormat="1" applyFont="1" applyAlignment="1">
      <alignment horizontal="center" vertical="center"/>
    </xf>
    <xf numFmtId="178" fontId="7" fillId="0" borderId="0" xfId="1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177" fontId="6" fillId="0" borderId="0" xfId="1" applyNumberFormat="1" applyFont="1" applyAlignment="1">
      <alignment horizontal="center" vertical="center"/>
    </xf>
    <xf numFmtId="177" fontId="7" fillId="2" borderId="1" xfId="1" applyNumberFormat="1" applyFont="1" applyFill="1" applyBorder="1" applyAlignment="1">
      <alignment horizontal="center" vertical="center"/>
    </xf>
    <xf numFmtId="177" fontId="7" fillId="2" borderId="0" xfId="1" applyNumberFormat="1" applyFont="1" applyFill="1" applyBorder="1" applyAlignment="1">
      <alignment horizontal="center" vertical="center"/>
    </xf>
    <xf numFmtId="179" fontId="7" fillId="0" borderId="0" xfId="0" applyNumberFormat="1" applyFont="1" applyFill="1" applyBorder="1" applyAlignment="1">
      <alignment horizontal="center" vertical="center"/>
    </xf>
    <xf numFmtId="177" fontId="6" fillId="0" borderId="1" xfId="1" applyNumberFormat="1" applyFont="1" applyBorder="1">
      <alignment vertical="center"/>
    </xf>
    <xf numFmtId="178" fontId="6" fillId="0" borderId="1" xfId="1" applyNumberFormat="1" applyFont="1" applyBorder="1" applyAlignment="1">
      <alignment horizontal="center" vertical="center"/>
    </xf>
    <xf numFmtId="177" fontId="6" fillId="0" borderId="1" xfId="1" applyNumberFormat="1" applyFont="1" applyBorder="1" applyAlignment="1">
      <alignment horizontal="center" vertical="center"/>
    </xf>
    <xf numFmtId="38" fontId="6" fillId="0" borderId="1" xfId="1" applyNumberFormat="1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179" fontId="7" fillId="0" borderId="0" xfId="0" applyNumberFormat="1" applyFont="1" applyFill="1" applyAlignment="1">
      <alignment horizontal="center" vertical="center"/>
    </xf>
    <xf numFmtId="178" fontId="7" fillId="0" borderId="1" xfId="1" applyNumberFormat="1" applyFont="1" applyFill="1" applyBorder="1" applyAlignment="1">
      <alignment horizontal="center" vertical="center"/>
    </xf>
    <xf numFmtId="180" fontId="7" fillId="0" borderId="1" xfId="0" applyNumberFormat="1" applyFont="1" applyFill="1" applyBorder="1">
      <alignment vertical="center"/>
    </xf>
    <xf numFmtId="178" fontId="7" fillId="0" borderId="1" xfId="1" applyNumberFormat="1" applyFont="1" applyFill="1" applyBorder="1">
      <alignment vertical="center"/>
    </xf>
    <xf numFmtId="178" fontId="6" fillId="0" borderId="1" xfId="1" applyNumberFormat="1" applyFont="1" applyBorder="1">
      <alignment vertical="center"/>
    </xf>
    <xf numFmtId="38" fontId="6" fillId="3" borderId="1" xfId="1" applyNumberFormat="1" applyFont="1" applyFill="1" applyBorder="1" applyAlignment="1">
      <alignment horizontal="center" vertical="center"/>
    </xf>
    <xf numFmtId="180" fontId="7" fillId="3" borderId="1" xfId="0" applyNumberFormat="1" applyFont="1" applyFill="1" applyBorder="1">
      <alignment vertical="center"/>
    </xf>
    <xf numFmtId="178" fontId="7" fillId="3" borderId="1" xfId="1" applyNumberFormat="1" applyFont="1" applyFill="1" applyBorder="1">
      <alignment vertical="center"/>
    </xf>
    <xf numFmtId="178" fontId="6" fillId="3" borderId="1" xfId="1" applyNumberFormat="1" applyFont="1" applyFill="1" applyBorder="1">
      <alignment vertical="center"/>
    </xf>
    <xf numFmtId="0" fontId="6" fillId="0" borderId="0" xfId="0" applyFont="1" applyBorder="1" applyAlignment="1">
      <alignment horizontal="center" vertical="center"/>
    </xf>
    <xf numFmtId="38" fontId="6" fillId="0" borderId="1" xfId="0" applyNumberFormat="1" applyFont="1" applyBorder="1">
      <alignment vertical="center"/>
    </xf>
    <xf numFmtId="181" fontId="6" fillId="0" borderId="0" xfId="2" applyNumberFormat="1" applyFont="1">
      <alignment vertical="center"/>
    </xf>
    <xf numFmtId="0" fontId="6" fillId="0" borderId="0" xfId="0" applyFont="1" applyAlignment="1">
      <alignment horizontal="right" vertical="center"/>
    </xf>
    <xf numFmtId="38" fontId="6" fillId="0" borderId="0" xfId="1" applyFont="1">
      <alignment vertical="center"/>
    </xf>
    <xf numFmtId="38" fontId="6" fillId="0" borderId="0" xfId="1" applyFont="1" applyBorder="1" applyAlignment="1">
      <alignment horizontal="right" vertical="center"/>
    </xf>
    <xf numFmtId="38" fontId="6" fillId="0" borderId="1" xfId="1" applyNumberFormat="1" applyFont="1" applyFill="1" applyBorder="1" applyAlignment="1">
      <alignment horizontal="center" vertical="center"/>
    </xf>
    <xf numFmtId="178" fontId="6" fillId="0" borderId="1" xfId="1" applyNumberFormat="1" applyFont="1" applyFill="1" applyBorder="1">
      <alignment vertical="center"/>
    </xf>
    <xf numFmtId="38" fontId="6" fillId="0" borderId="0" xfId="0" applyNumberFormat="1" applyFont="1" applyBorder="1">
      <alignment vertical="center"/>
    </xf>
    <xf numFmtId="178" fontId="6" fillId="0" borderId="0" xfId="1" applyNumberFormat="1" applyFont="1" applyBorder="1" applyAlignment="1">
      <alignment horizontal="center" vertical="center"/>
    </xf>
    <xf numFmtId="178" fontId="6" fillId="0" borderId="0" xfId="1" applyNumberFormat="1" applyFont="1" applyBorder="1">
      <alignment vertical="center"/>
    </xf>
    <xf numFmtId="38" fontId="7" fillId="0" borderId="0" xfId="1" applyFont="1" applyFill="1" applyAlignment="1">
      <alignment horizontal="right" vertical="center"/>
    </xf>
    <xf numFmtId="38" fontId="6" fillId="0" borderId="0" xfId="1" applyFont="1" applyAlignment="1">
      <alignment horizontal="right" vertical="center"/>
    </xf>
    <xf numFmtId="183" fontId="7" fillId="0" borderId="0" xfId="1" applyNumberFormat="1" applyFont="1" applyFill="1" applyAlignment="1">
      <alignment horizontal="right" vertical="center"/>
    </xf>
    <xf numFmtId="183" fontId="6" fillId="0" borderId="0" xfId="0" applyNumberFormat="1" applyFont="1" applyAlignment="1">
      <alignment horizontal="right" vertical="center"/>
    </xf>
    <xf numFmtId="2" fontId="7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>
      <alignment vertical="center"/>
    </xf>
    <xf numFmtId="0" fontId="12" fillId="0" borderId="0" xfId="0" applyFont="1">
      <alignment vertical="center"/>
    </xf>
    <xf numFmtId="181" fontId="7" fillId="0" borderId="0" xfId="2" applyNumberFormat="1" applyFont="1" applyFill="1">
      <alignment vertical="center"/>
    </xf>
    <xf numFmtId="177" fontId="7" fillId="3" borderId="1" xfId="1" applyNumberFormat="1" applyFont="1" applyFill="1" applyBorder="1" applyAlignment="1">
      <alignment horizontal="center" vertical="center"/>
    </xf>
    <xf numFmtId="2" fontId="7" fillId="3" borderId="1" xfId="0" applyNumberFormat="1" applyFont="1" applyFill="1" applyBorder="1" applyAlignment="1">
      <alignment horizontal="center" vertical="center"/>
    </xf>
    <xf numFmtId="181" fontId="7" fillId="0" borderId="1" xfId="2" applyNumberFormat="1" applyFont="1" applyFill="1" applyBorder="1">
      <alignment vertical="center"/>
    </xf>
    <xf numFmtId="9" fontId="7" fillId="0" borderId="1" xfId="2" applyNumberFormat="1" applyFont="1" applyFill="1" applyBorder="1">
      <alignment vertical="center"/>
    </xf>
    <xf numFmtId="9" fontId="6" fillId="0" borderId="0" xfId="2" applyFont="1">
      <alignment vertical="center"/>
    </xf>
    <xf numFmtId="9" fontId="7" fillId="0" borderId="0" xfId="2" applyFont="1" applyFill="1">
      <alignment vertical="center"/>
    </xf>
    <xf numFmtId="177" fontId="6" fillId="0" borderId="0" xfId="0" applyNumberFormat="1" applyFont="1" applyAlignment="1">
      <alignment horizontal="right" vertical="center"/>
    </xf>
    <xf numFmtId="178" fontId="7" fillId="0" borderId="0" xfId="1" applyNumberFormat="1" applyFont="1" applyFill="1" applyAlignment="1">
      <alignment horizontal="right" vertical="center"/>
    </xf>
    <xf numFmtId="9" fontId="7" fillId="0" borderId="0" xfId="2" applyNumberFormat="1" applyFont="1" applyFill="1" applyBorder="1">
      <alignment vertical="center"/>
    </xf>
    <xf numFmtId="0" fontId="5" fillId="0" borderId="0" xfId="0" applyFont="1" applyAlignment="1">
      <alignment horizontal="justify" vertical="center"/>
    </xf>
    <xf numFmtId="176" fontId="7" fillId="0" borderId="1" xfId="0" applyNumberFormat="1" applyFont="1" applyFill="1" applyBorder="1">
      <alignment vertical="center"/>
    </xf>
    <xf numFmtId="176" fontId="7" fillId="3" borderId="1" xfId="0" applyNumberFormat="1" applyFont="1" applyFill="1" applyBorder="1">
      <alignment vertical="center"/>
    </xf>
    <xf numFmtId="177" fontId="6" fillId="3" borderId="1" xfId="1" applyNumberFormat="1" applyFont="1" applyFill="1" applyBorder="1">
      <alignment vertical="center"/>
    </xf>
    <xf numFmtId="40" fontId="7" fillId="0" borderId="0" xfId="1" applyNumberFormat="1" applyFont="1" applyFill="1">
      <alignment vertical="center"/>
    </xf>
    <xf numFmtId="177" fontId="6" fillId="0" borderId="1" xfId="1" applyNumberFormat="1" applyFont="1" applyFill="1" applyBorder="1">
      <alignment vertical="center"/>
    </xf>
    <xf numFmtId="177" fontId="7" fillId="0" borderId="1" xfId="1" applyNumberFormat="1" applyFont="1" applyFill="1" applyBorder="1">
      <alignment vertical="center"/>
    </xf>
    <xf numFmtId="177" fontId="7" fillId="3" borderId="1" xfId="1" applyNumberFormat="1" applyFont="1" applyFill="1" applyBorder="1">
      <alignment vertical="center"/>
    </xf>
    <xf numFmtId="177" fontId="6" fillId="0" borderId="0" xfId="1" applyNumberFormat="1" applyFont="1" applyBorder="1">
      <alignment vertical="center"/>
    </xf>
    <xf numFmtId="177" fontId="6" fillId="0" borderId="0" xfId="1" applyNumberFormat="1" applyFont="1" applyFill="1" applyBorder="1">
      <alignment vertical="center"/>
    </xf>
    <xf numFmtId="187" fontId="7" fillId="0" borderId="1" xfId="2" applyNumberFormat="1" applyFont="1" applyFill="1" applyBorder="1" applyAlignment="1">
      <alignment horizontal="center" vertical="center"/>
    </xf>
    <xf numFmtId="40" fontId="6" fillId="0" borderId="0" xfId="0" applyNumberFormat="1" applyFont="1" applyAlignment="1">
      <alignment horizontal="center" vertical="center"/>
    </xf>
    <xf numFmtId="40" fontId="6" fillId="0" borderId="0" xfId="1" applyNumberFormat="1" applyFont="1" applyAlignment="1">
      <alignment horizontal="center" vertical="center"/>
    </xf>
    <xf numFmtId="40" fontId="6" fillId="0" borderId="0" xfId="0" quotePrefix="1" applyNumberFormat="1" applyFont="1" applyAlignment="1">
      <alignment horizontal="center" vertical="center"/>
    </xf>
    <xf numFmtId="40" fontId="6" fillId="0" borderId="1" xfId="1" applyNumberFormat="1" applyFont="1" applyBorder="1" applyAlignment="1">
      <alignment horizontal="center" vertical="center"/>
    </xf>
    <xf numFmtId="40" fontId="6" fillId="3" borderId="1" xfId="1" applyNumberFormat="1" applyFont="1" applyFill="1" applyBorder="1" applyAlignment="1">
      <alignment horizontal="center" vertical="center"/>
    </xf>
    <xf numFmtId="188" fontId="7" fillId="0" borderId="1" xfId="0" applyNumberFormat="1" applyFont="1" applyFill="1" applyBorder="1">
      <alignment vertical="center"/>
    </xf>
    <xf numFmtId="177" fontId="6" fillId="0" borderId="0" xfId="1" applyNumberFormat="1" applyFont="1" applyBorder="1" applyAlignment="1">
      <alignment horizontal="center" vertical="center"/>
    </xf>
    <xf numFmtId="178" fontId="7" fillId="0" borderId="0" xfId="1" applyNumberFormat="1" applyFont="1" applyFill="1" applyBorder="1" applyAlignment="1">
      <alignment horizontal="center" vertical="center"/>
    </xf>
    <xf numFmtId="185" fontId="6" fillId="0" borderId="0" xfId="0" applyNumberFormat="1" applyFont="1" applyBorder="1">
      <alignment vertical="center"/>
    </xf>
    <xf numFmtId="184" fontId="6" fillId="0" borderId="0" xfId="0" applyNumberFormat="1" applyFont="1" applyBorder="1">
      <alignment vertical="center"/>
    </xf>
    <xf numFmtId="0" fontId="6" fillId="0" borderId="0" xfId="0" applyFont="1" applyAlignment="1">
      <alignment vertical="center"/>
    </xf>
    <xf numFmtId="38" fontId="6" fillId="0" borderId="0" xfId="0" applyNumberFormat="1" applyFont="1" applyBorder="1" applyAlignment="1">
      <alignment vertical="center"/>
    </xf>
    <xf numFmtId="9" fontId="7" fillId="0" borderId="0" xfId="2" applyNumberFormat="1" applyFont="1" applyFill="1" applyBorder="1" applyAlignment="1">
      <alignment vertical="center"/>
    </xf>
    <xf numFmtId="177" fontId="6" fillId="3" borderId="1" xfId="1" applyNumberFormat="1" applyFont="1" applyFill="1" applyBorder="1" applyAlignment="1">
      <alignment horizontal="center" vertical="center"/>
    </xf>
    <xf numFmtId="38" fontId="7" fillId="0" borderId="0" xfId="1" applyFont="1" applyFill="1">
      <alignment vertical="center"/>
    </xf>
    <xf numFmtId="189" fontId="15" fillId="0" borderId="1" xfId="2" applyNumberFormat="1" applyFont="1" applyFill="1" applyBorder="1" applyAlignment="1">
      <alignment horizontal="center" vertical="center"/>
    </xf>
    <xf numFmtId="188" fontId="7" fillId="3" borderId="1" xfId="0" applyNumberFormat="1" applyFont="1" applyFill="1" applyBorder="1">
      <alignment vertical="center"/>
    </xf>
    <xf numFmtId="3" fontId="6" fillId="0" borderId="0" xfId="0" applyNumberFormat="1" applyFont="1">
      <alignment vertical="center"/>
    </xf>
    <xf numFmtId="186" fontId="6" fillId="0" borderId="0" xfId="2" applyNumberFormat="1" applyFont="1">
      <alignment vertical="center"/>
    </xf>
    <xf numFmtId="184" fontId="6" fillId="0" borderId="1" xfId="1" applyNumberFormat="1" applyFont="1" applyBorder="1" applyAlignment="1">
      <alignment horizontal="center" vertical="center"/>
    </xf>
    <xf numFmtId="178" fontId="14" fillId="0" borderId="0" xfId="1" applyNumberFormat="1" applyFont="1" applyFill="1">
      <alignment vertical="center"/>
    </xf>
    <xf numFmtId="38" fontId="6" fillId="0" borderId="0" xfId="1" applyNumberFormat="1" applyFont="1">
      <alignment vertical="center"/>
    </xf>
    <xf numFmtId="182" fontId="6" fillId="0" borderId="0" xfId="2" applyNumberFormat="1" applyFont="1">
      <alignment vertical="center"/>
    </xf>
    <xf numFmtId="3" fontId="6" fillId="0" borderId="1" xfId="0" applyNumberFormat="1" applyFont="1" applyBorder="1" applyAlignment="1">
      <alignment horizontal="center" vertical="center"/>
    </xf>
    <xf numFmtId="186" fontId="6" fillId="0" borderId="1" xfId="2" applyNumberFormat="1" applyFont="1" applyBorder="1" applyAlignment="1">
      <alignment horizontal="center" vertical="center"/>
    </xf>
    <xf numFmtId="178" fontId="6" fillId="0" borderId="1" xfId="1" applyNumberFormat="1" applyFont="1" applyBorder="1" applyAlignment="1">
      <alignment horizontal="right" vertical="center"/>
    </xf>
    <xf numFmtId="178" fontId="6" fillId="0" borderId="1" xfId="1" applyNumberFormat="1" applyFont="1" applyFill="1" applyBorder="1" applyAlignment="1">
      <alignment horizontal="right" vertical="center"/>
    </xf>
    <xf numFmtId="191" fontId="7" fillId="0" borderId="1" xfId="2" applyNumberFormat="1" applyFont="1" applyFill="1" applyBorder="1" applyAlignment="1">
      <alignment horizontal="center" vertical="center"/>
    </xf>
    <xf numFmtId="40" fontId="6" fillId="0" borderId="3" xfId="1" applyNumberFormat="1" applyFont="1" applyBorder="1" applyAlignment="1">
      <alignment horizontal="center" vertical="center"/>
    </xf>
    <xf numFmtId="180" fontId="7" fillId="0" borderId="3" xfId="0" applyNumberFormat="1" applyFont="1" applyFill="1" applyBorder="1">
      <alignment vertical="center"/>
    </xf>
    <xf numFmtId="178" fontId="7" fillId="0" borderId="3" xfId="1" applyNumberFormat="1" applyFont="1" applyFill="1" applyBorder="1">
      <alignment vertical="center"/>
    </xf>
    <xf numFmtId="188" fontId="7" fillId="0" borderId="3" xfId="0" applyNumberFormat="1" applyFont="1" applyFill="1" applyBorder="1">
      <alignment vertical="center"/>
    </xf>
    <xf numFmtId="178" fontId="6" fillId="0" borderId="3" xfId="1" applyNumberFormat="1" applyFont="1" applyBorder="1">
      <alignment vertical="center"/>
    </xf>
    <xf numFmtId="177" fontId="6" fillId="0" borderId="3" xfId="1" applyNumberFormat="1" applyFont="1" applyBorder="1" applyAlignment="1">
      <alignment horizontal="center" vertical="center"/>
    </xf>
    <xf numFmtId="40" fontId="6" fillId="0" borderId="0" xfId="1" applyNumberFormat="1" applyFont="1" applyBorder="1" applyAlignment="1">
      <alignment horizontal="center" vertical="center"/>
    </xf>
    <xf numFmtId="180" fontId="7" fillId="0" borderId="0" xfId="0" applyNumberFormat="1" applyFont="1" applyFill="1" applyBorder="1">
      <alignment vertical="center"/>
    </xf>
    <xf numFmtId="178" fontId="7" fillId="0" borderId="0" xfId="1" applyNumberFormat="1" applyFont="1" applyFill="1" applyBorder="1">
      <alignment vertical="center"/>
    </xf>
    <xf numFmtId="188" fontId="7" fillId="0" borderId="0" xfId="0" applyNumberFormat="1" applyFont="1" applyFill="1" applyBorder="1">
      <alignment vertical="center"/>
    </xf>
    <xf numFmtId="190" fontId="6" fillId="0" borderId="0" xfId="0" applyNumberFormat="1" applyFont="1" applyBorder="1">
      <alignment vertical="center"/>
    </xf>
    <xf numFmtId="183" fontId="6" fillId="0" borderId="0" xfId="0" applyNumberFormat="1" applyFont="1" applyBorder="1" applyAlignment="1">
      <alignment horizontal="right" vertical="center"/>
    </xf>
    <xf numFmtId="38" fontId="6" fillId="0" borderId="0" xfId="1" applyNumberFormat="1" applyFont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92" fontId="7" fillId="0" borderId="1" xfId="2" applyNumberFormat="1" applyFont="1" applyFill="1" applyBorder="1" applyAlignment="1">
      <alignment horizontal="center" vertical="center"/>
    </xf>
    <xf numFmtId="193" fontId="7" fillId="0" borderId="1" xfId="2" applyNumberFormat="1" applyFont="1" applyFill="1" applyBorder="1" applyAlignment="1">
      <alignment horizontal="center" vertical="center"/>
    </xf>
    <xf numFmtId="178" fontId="6" fillId="0" borderId="1" xfId="0" applyNumberFormat="1" applyFont="1" applyBorder="1" applyAlignment="1">
      <alignment horizontal="right" vertical="center"/>
    </xf>
    <xf numFmtId="178" fontId="6" fillId="0" borderId="3" xfId="0" applyNumberFormat="1" applyFont="1" applyBorder="1" applyAlignment="1">
      <alignment horizontal="right" vertical="center"/>
    </xf>
    <xf numFmtId="178" fontId="6" fillId="0" borderId="0" xfId="0" applyNumberFormat="1" applyFont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7" fillId="0" borderId="0" xfId="0" applyFont="1">
      <alignment vertical="center"/>
    </xf>
    <xf numFmtId="177" fontId="7" fillId="0" borderId="1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18" fillId="0" borderId="0" xfId="0" applyFont="1" applyAlignment="1">
      <alignment horizontal="left" vertical="center" indent="1"/>
    </xf>
    <xf numFmtId="0" fontId="18" fillId="0" borderId="0" xfId="0" applyFont="1">
      <alignment vertical="center"/>
    </xf>
    <xf numFmtId="178" fontId="6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178" fontId="7" fillId="0" borderId="0" xfId="1" applyNumberFormat="1" applyFont="1" applyFill="1" applyAlignment="1">
      <alignment vertical="center"/>
    </xf>
    <xf numFmtId="178" fontId="6" fillId="0" borderId="0" xfId="1" applyNumberFormat="1" applyFont="1" applyAlignment="1">
      <alignment vertical="center"/>
    </xf>
    <xf numFmtId="0" fontId="5" fillId="0" borderId="0" xfId="0" applyFont="1" applyBorder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178" fontId="6" fillId="0" borderId="2" xfId="1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78" fontId="7" fillId="0" borderId="1" xfId="1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178" fontId="7" fillId="0" borderId="2" xfId="1" quotePrefix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8" fontId="6" fillId="0" borderId="3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</cellXfs>
  <cellStyles count="4">
    <cellStyle name="パーセント" xfId="2" builtinId="5"/>
    <cellStyle name="桁区切り" xfId="1" builtinId="6"/>
    <cellStyle name="標準" xfId="0" builtinId="0"/>
    <cellStyle name="標準 2" xfId="3" xr:uid="{911B0DE2-E5FA-4D2B-A181-F91EA8A407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'抗体獲得者数予測 20200530'!$M$27</c:f>
              <c:strCache>
                <c:ptCount val="1"/>
                <c:pt idx="0">
                  <c:v>Y 感染者 右軸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  <a:headEnd type="none"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20200530'!$B$33:$B$83</c:f>
              <c:numCache>
                <c:formatCode>#,##0.00_);[Red]\(#,##0.00\)</c:formatCode>
                <c:ptCount val="5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cat>
          <c:val>
            <c:numRef>
              <c:f>'抗体獲得者数予測 20200530'!$E$33:$E$83</c:f>
              <c:numCache>
                <c:formatCode>0.0000_ </c:formatCode>
                <c:ptCount val="51"/>
                <c:pt idx="0">
                  <c:v>1.6683E-2</c:v>
                </c:pt>
                <c:pt idx="1">
                  <c:v>1.5197954055251589E-2</c:v>
                </c:pt>
                <c:pt idx="2">
                  <c:v>1.3845087225016596E-2</c:v>
                </c:pt>
                <c:pt idx="3">
                  <c:v>1.261263584119517E-2</c:v>
                </c:pt>
                <c:pt idx="4">
                  <c:v>1.148988307348916E-2</c:v>
                </c:pt>
                <c:pt idx="5">
                  <c:v>1.0467065781644701E-2</c:v>
                </c:pt>
                <c:pt idx="6">
                  <c:v>9.5352896551523115E-3</c:v>
                </c:pt>
                <c:pt idx="7">
                  <c:v>8.6864519031364523E-3</c:v>
                </c:pt>
                <c:pt idx="8">
                  <c:v>7.9131708227483302E-3</c:v>
                </c:pt>
                <c:pt idx="9">
                  <c:v>7.2087216341245267E-3</c:v>
                </c:pt>
                <c:pt idx="10">
                  <c:v>6.5669780244085622E-3</c:v>
                </c:pt>
                <c:pt idx="11">
                  <c:v>5.9823588929253674E-3</c:v>
                </c:pt>
                <c:pt idx="12">
                  <c:v>5.4497798347804367E-3</c:v>
                </c:pt>
                <c:pt idx="13">
                  <c:v>4.964608941318443E-3</c:v>
                </c:pt>
                <c:pt idx="14">
                  <c:v>4.5226265333777752E-3</c:v>
                </c:pt>
                <c:pt idx="15">
                  <c:v>4.1199884774433876E-3</c:v>
                </c:pt>
                <c:pt idx="16">
                  <c:v>3.7531927659272498E-3</c:v>
                </c:pt>
                <c:pt idx="17">
                  <c:v>3.4190490711638231E-3</c:v>
                </c:pt>
                <c:pt idx="18">
                  <c:v>3.1146510085436219E-3</c:v>
                </c:pt>
                <c:pt idx="19">
                  <c:v>2.8373508677454131E-3</c:v>
                </c:pt>
                <c:pt idx="20">
                  <c:v>2.5847365924713543E-3</c:v>
                </c:pt>
                <c:pt idx="21">
                  <c:v>2.3546108086256079E-3</c:v>
                </c:pt>
                <c:pt idx="22">
                  <c:v>2.1449717186753461E-3</c:v>
                </c:pt>
                <c:pt idx="23">
                  <c:v>1.9539956961481721E-3</c:v>
                </c:pt>
                <c:pt idx="24">
                  <c:v>1.7800214289926341E-3</c:v>
                </c:pt>
                <c:pt idx="25">
                  <c:v>1.6215354739870136E-3</c:v>
                </c:pt>
                <c:pt idx="26">
                  <c:v>1.47715909664283E-3</c:v>
                </c:pt>
                <c:pt idx="27">
                  <c:v>1.3456362822199845E-3</c:v>
                </c:pt>
                <c:pt idx="28">
                  <c:v>1.2258228136472309E-3</c:v>
                </c:pt>
                <c:pt idx="29">
                  <c:v>1.1166763214130705E-3</c:v>
                </c:pt>
                <c:pt idx="30">
                  <c:v>1.0172472189387729E-3</c:v>
                </c:pt>
                <c:pt idx="31">
                  <c:v>9.2667044464039123E-4</c:v>
                </c:pt>
                <c:pt idx="32">
                  <c:v>8.4415793889720619E-4</c:v>
                </c:pt>
                <c:pt idx="33">
                  <c:v>7.6899179053090735E-4</c:v>
                </c:pt>
                <c:pt idx="34">
                  <c:v>7.0051799321847351E-4</c:v>
                </c:pt>
                <c:pt idx="35">
                  <c:v>6.3814075756270033E-4</c:v>
                </c:pt>
                <c:pt idx="36">
                  <c:v>5.8131732937369307E-4</c:v>
                </c:pt>
                <c:pt idx="37">
                  <c:v>5.2955326911434495E-4</c:v>
                </c:pt>
                <c:pt idx="38">
                  <c:v>4.8239815147108729E-4</c:v>
                </c:pt>
                <c:pt idx="39">
                  <c:v>4.3944164766284203E-4</c:v>
                </c:pt>
                <c:pt idx="40">
                  <c:v>4.0030995642786215E-4</c:v>
                </c:pt>
                <c:pt idx="41">
                  <c:v>3.6466255265890792E-4</c:v>
                </c:pt>
                <c:pt idx="42">
                  <c:v>3.3218922541831481E-4</c:v>
                </c:pt>
                <c:pt idx="43">
                  <c:v>3.0260737957994819E-4</c:v>
                </c:pt>
                <c:pt idx="44">
                  <c:v>2.7565957763666857E-4</c:v>
                </c:pt>
                <c:pt idx="45">
                  <c:v>2.5111130029965812E-4</c:v>
                </c:pt>
                <c:pt idx="46">
                  <c:v>2.2874890641793021E-4</c:v>
                </c:pt>
                <c:pt idx="47">
                  <c:v>2.0837777447907794E-4</c:v>
                </c:pt>
                <c:pt idx="48">
                  <c:v>1.8982060953087816E-4</c:v>
                </c:pt>
                <c:pt idx="49">
                  <c:v>1.7291590080146759E-4</c:v>
                </c:pt>
                <c:pt idx="50">
                  <c:v>1.5751651660594532E-4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D-4E89-948B-E19CBED5B896}"/>
            </c:ext>
          </c:extLst>
        </c:ser>
        <c:ser>
          <c:idx val="4"/>
          <c:order val="1"/>
          <c:tx>
            <c:strRef>
              <c:f>'抗体獲得者数予測 20200530'!$M$29:$O$29</c:f>
              <c:strCache>
                <c:ptCount val="1"/>
                <c:pt idx="0">
                  <c:v>Z 抗体保持者（喪失率 10%） 右軸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20200530'!$B$33:$B$83</c:f>
              <c:numCache>
                <c:formatCode>#,##0.00_);[Red]\(#,##0.00\)</c:formatCode>
                <c:ptCount val="5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cat>
          <c:val>
            <c:numRef>
              <c:f>'抗体獲得者数予測 20200530'!$G$33:$G$83</c:f>
              <c:numCache>
                <c:formatCode>0.0000_ </c:formatCode>
                <c:ptCount val="51"/>
                <c:pt idx="0">
                  <c:v>1.4147E-2</c:v>
                </c:pt>
                <c:pt idx="1">
                  <c:v>1.553184983E-2</c:v>
                </c:pt>
                <c:pt idx="2">
                  <c:v>1.6787847368629628E-2</c:v>
                </c:pt>
                <c:pt idx="3">
                  <c:v>1.7926473137351542E-2</c:v>
                </c:pt>
                <c:pt idx="4">
                  <c:v>1.8958185887647614E-2</c:v>
                </c:pt>
                <c:pt idx="5">
                  <c:v>1.9892513527644609E-2</c:v>
                </c:pt>
                <c:pt idx="6">
                  <c:v>2.0738135958057569E-2</c:v>
                </c:pt>
                <c:pt idx="7">
                  <c:v>2.1502960537289523E-2</c:v>
                </c:pt>
                <c:pt idx="8">
                  <c:v>2.2194190831487756E-2</c:v>
                </c:pt>
                <c:pt idx="9">
                  <c:v>2.2818389247014823E-2</c:v>
                </c:pt>
                <c:pt idx="10">
                  <c:v>2.3381534089640322E-2</c:v>
                </c:pt>
                <c:pt idx="11">
                  <c:v>2.3889071546335277E-2</c:v>
                </c:pt>
                <c:pt idx="12">
                  <c:v>2.4345963041434458E-2</c:v>
                </c:pt>
                <c:pt idx="13">
                  <c:v>2.4756728378739927E-2</c:v>
                </c:pt>
                <c:pt idx="14">
                  <c:v>2.5125485044522368E-2</c:v>
                </c:pt>
                <c:pt idx="15">
                  <c:v>2.5455984013017498E-2</c:v>
                </c:pt>
                <c:pt idx="16">
                  <c:v>2.5751642365623086E-2</c:v>
                </c:pt>
                <c:pt idx="17">
                  <c:v>2.6015573007314118E-2</c:v>
                </c:pt>
                <c:pt idx="18">
                  <c:v>2.625061173856872E-2</c:v>
                </c:pt>
                <c:pt idx="19">
                  <c:v>2.6459341918116629E-2</c:v>
                </c:pt>
                <c:pt idx="20">
                  <c:v>2.6644116930885638E-2</c:v>
                </c:pt>
                <c:pt idx="21">
                  <c:v>2.6807080656447584E-2</c:v>
                </c:pt>
                <c:pt idx="22">
                  <c:v>2.6950186115888605E-2</c:v>
                </c:pt>
                <c:pt idx="23">
                  <c:v>2.7075212459197386E-2</c:v>
                </c:pt>
                <c:pt idx="24">
                  <c:v>2.7183780440842593E-2</c:v>
                </c:pt>
                <c:pt idx="25">
                  <c:v>2.7277366518071288E-2</c:v>
                </c:pt>
                <c:pt idx="26">
                  <c:v>2.7357315694489747E-2</c:v>
                </c:pt>
                <c:pt idx="27">
                  <c:v>2.7424853220582645E-2</c:v>
                </c:pt>
                <c:pt idx="28">
                  <c:v>2.7481095252891462E-2</c:v>
                </c:pt>
                <c:pt idx="29">
                  <c:v>2.7527058564521704E-2</c:v>
                </c:pt>
                <c:pt idx="30">
                  <c:v>2.7563669391402704E-2</c:v>
                </c:pt>
                <c:pt idx="31">
                  <c:v>2.7591771491211427E-2</c:v>
                </c:pt>
                <c:pt idx="32">
                  <c:v>2.7612133485027907E-2</c:v>
                </c:pt>
                <c:pt idx="33">
                  <c:v>2.7625455545555035E-2</c:v>
                </c:pt>
                <c:pt idx="34">
                  <c:v>2.7632375490055171E-2</c:v>
                </c:pt>
                <c:pt idx="35">
                  <c:v>2.7633474330981379E-2</c:v>
                </c:pt>
                <c:pt idx="36">
                  <c:v>2.7629281332566671E-2</c:v>
                </c:pt>
                <c:pt idx="37">
                  <c:v>2.7620278617339837E-2</c:v>
                </c:pt>
                <c:pt idx="38">
                  <c:v>2.760690536262371E-2</c:v>
                </c:pt>
                <c:pt idx="39">
                  <c:v>2.7589561623507168E-2</c:v>
                </c:pt>
                <c:pt idx="40">
                  <c:v>2.7568611815534771E-2</c:v>
                </c:pt>
                <c:pt idx="41">
                  <c:v>2.7544387887399564E-2</c:v>
                </c:pt>
                <c:pt idx="42">
                  <c:v>2.7517192211229318E-2</c:v>
                </c:pt>
                <c:pt idx="43">
                  <c:v>2.7487300215601244E-2</c:v>
                </c:pt>
                <c:pt idx="44">
                  <c:v>2.7454962784183235E-2</c:v>
                </c:pt>
                <c:pt idx="45">
                  <c:v>2.7420408440861972E-2</c:v>
                </c:pt>
                <c:pt idx="46">
                  <c:v>2.7383845340361705E-2</c:v>
                </c:pt>
                <c:pt idx="47">
                  <c:v>2.7345463081666233E-2</c:v>
                </c:pt>
                <c:pt idx="48">
                  <c:v>2.7305434360015906E-2</c:v>
                </c:pt>
                <c:pt idx="49">
                  <c:v>2.7263916471847706E-2</c:v>
                </c:pt>
                <c:pt idx="50">
                  <c:v>2.7221052685767817E-2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D-4E89-948B-E19CBED5B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915848"/>
        <c:axId val="620922888"/>
        <c:extLst>
          <c:ext xmlns:c15="http://schemas.microsoft.com/office/drawing/2012/chart" uri="{02D57815-91ED-43cb-92C2-25804820EDAC}">
            <c15:filteredLine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'抗体獲得者数予測 20200530'!$I$32</c15:sqref>
                        </c15:formulaRef>
                      </c:ext>
                    </c:extLst>
                    <c:strCache>
                      <c:ptCount val="1"/>
                      <c:pt idx="0">
                        <c:v>X+Y+Z</c:v>
                      </c:pt>
                    </c:strCache>
                  </c:strRef>
                </c:tx>
                <c:spPr>
                  <a:ln w="158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'抗体獲得者数予測 20200530'!$B$33:$B$83</c15:sqref>
                        </c15:formulaRef>
                      </c:ext>
                    </c:extLst>
                    <c:numCache>
                      <c:formatCode>#,##0.00_);[Red]\(#,##0.00\)</c:formatCode>
                      <c:ptCount val="51"/>
                      <c:pt idx="0">
                        <c:v>0</c:v>
                      </c:pt>
                      <c:pt idx="1">
                        <c:v>0.1</c:v>
                      </c:pt>
                      <c:pt idx="2">
                        <c:v>0.2</c:v>
                      </c:pt>
                      <c:pt idx="3">
                        <c:v>0.30000000000000004</c:v>
                      </c:pt>
                      <c:pt idx="4">
                        <c:v>0.4</c:v>
                      </c:pt>
                      <c:pt idx="5">
                        <c:v>0.5</c:v>
                      </c:pt>
                      <c:pt idx="6">
                        <c:v>0.6</c:v>
                      </c:pt>
                      <c:pt idx="7">
                        <c:v>0.7</c:v>
                      </c:pt>
                      <c:pt idx="8">
                        <c:v>0.79999999999999993</c:v>
                      </c:pt>
                      <c:pt idx="9">
                        <c:v>0.89999999999999991</c:v>
                      </c:pt>
                      <c:pt idx="10">
                        <c:v>0.99999999999999989</c:v>
                      </c:pt>
                      <c:pt idx="11">
                        <c:v>1.0999999999999999</c:v>
                      </c:pt>
                      <c:pt idx="12">
                        <c:v>1.2</c:v>
                      </c:pt>
                      <c:pt idx="13">
                        <c:v>1.3</c:v>
                      </c:pt>
                      <c:pt idx="14">
                        <c:v>1.4000000000000001</c:v>
                      </c:pt>
                      <c:pt idx="15">
                        <c:v>1.5000000000000002</c:v>
                      </c:pt>
                      <c:pt idx="16">
                        <c:v>1.6000000000000003</c:v>
                      </c:pt>
                      <c:pt idx="17">
                        <c:v>1.7000000000000004</c:v>
                      </c:pt>
                      <c:pt idx="18">
                        <c:v>1.8000000000000005</c:v>
                      </c:pt>
                      <c:pt idx="19">
                        <c:v>1.9000000000000006</c:v>
                      </c:pt>
                      <c:pt idx="20">
                        <c:v>2.0000000000000004</c:v>
                      </c:pt>
                      <c:pt idx="21">
                        <c:v>2.1000000000000005</c:v>
                      </c:pt>
                      <c:pt idx="22">
                        <c:v>2.2000000000000006</c:v>
                      </c:pt>
                      <c:pt idx="23">
                        <c:v>2.3000000000000007</c:v>
                      </c:pt>
                      <c:pt idx="24">
                        <c:v>2.4000000000000008</c:v>
                      </c:pt>
                      <c:pt idx="25">
                        <c:v>2.5000000000000009</c:v>
                      </c:pt>
                      <c:pt idx="26">
                        <c:v>2.600000000000001</c:v>
                      </c:pt>
                      <c:pt idx="27">
                        <c:v>2.7000000000000011</c:v>
                      </c:pt>
                      <c:pt idx="28">
                        <c:v>2.8000000000000012</c:v>
                      </c:pt>
                      <c:pt idx="29">
                        <c:v>2.9000000000000012</c:v>
                      </c:pt>
                      <c:pt idx="30">
                        <c:v>3.0000000000000013</c:v>
                      </c:pt>
                      <c:pt idx="31">
                        <c:v>3.1000000000000014</c:v>
                      </c:pt>
                      <c:pt idx="32">
                        <c:v>3.2000000000000015</c:v>
                      </c:pt>
                      <c:pt idx="33">
                        <c:v>3.3000000000000016</c:v>
                      </c:pt>
                      <c:pt idx="34">
                        <c:v>3.4000000000000017</c:v>
                      </c:pt>
                      <c:pt idx="35">
                        <c:v>3.5000000000000018</c:v>
                      </c:pt>
                      <c:pt idx="36">
                        <c:v>3.6000000000000019</c:v>
                      </c:pt>
                      <c:pt idx="37">
                        <c:v>3.700000000000002</c:v>
                      </c:pt>
                      <c:pt idx="38">
                        <c:v>3.800000000000002</c:v>
                      </c:pt>
                      <c:pt idx="39">
                        <c:v>3.9000000000000021</c:v>
                      </c:pt>
                      <c:pt idx="40">
                        <c:v>4.0000000000000018</c:v>
                      </c:pt>
                      <c:pt idx="41">
                        <c:v>4.1000000000000014</c:v>
                      </c:pt>
                      <c:pt idx="42">
                        <c:v>4.2000000000000011</c:v>
                      </c:pt>
                      <c:pt idx="43">
                        <c:v>4.3000000000000007</c:v>
                      </c:pt>
                      <c:pt idx="44">
                        <c:v>4.4000000000000004</c:v>
                      </c:pt>
                      <c:pt idx="45">
                        <c:v>4.5</c:v>
                      </c:pt>
                      <c:pt idx="46">
                        <c:v>4.5999999999999996</c:v>
                      </c:pt>
                      <c:pt idx="47">
                        <c:v>4.6999999999999993</c:v>
                      </c:pt>
                      <c:pt idx="48">
                        <c:v>4.7999999999999989</c:v>
                      </c:pt>
                      <c:pt idx="49">
                        <c:v>4.8999999999999986</c:v>
                      </c:pt>
                      <c:pt idx="50">
                        <c:v>4.9999999999999982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'抗体獲得者数予測 20200530'!$I$33:$I$112</c15:sqref>
                        </c15:formulaRef>
                      </c:ext>
                    </c:extLst>
                    <c:numCache>
                      <c:formatCode>#,##0.000;[Red]\-#,##0.000</c:formatCode>
                      <c:ptCount val="80"/>
                      <c:pt idx="0">
                        <c:v>125.325</c:v>
                      </c:pt>
                      <c:pt idx="1">
                        <c:v>125.27353005000001</c:v>
                      </c:pt>
                      <c:pt idx="2">
                        <c:v>125.22208892032522</c:v>
                      </c:pt>
                      <c:pt idx="3">
                        <c:v>125.17067591223673</c:v>
                      </c:pt>
                      <c:pt idx="4">
                        <c:v>125.11929038841683</c:v>
                      </c:pt>
                      <c:pt idx="5">
                        <c:v>125.06793176750345</c:v>
                      </c:pt>
                      <c:pt idx="6">
                        <c:v>125.01659951911101</c:v>
                      </c:pt>
                      <c:pt idx="7">
                        <c:v>124.96529315929432</c:v>
                      </c:pt>
                      <c:pt idx="8">
                        <c:v>124.91401224641604</c:v>
                      </c:pt>
                      <c:pt idx="9">
                        <c:v>124.86275637738193</c:v>
                      </c:pt>
                      <c:pt idx="10">
                        <c:v>124.81152518421104</c:v>
                      </c:pt>
                      <c:pt idx="11">
                        <c:v>124.76031833091125</c:v>
                      </c:pt>
                      <c:pt idx="12">
                        <c:v>124.70913551063259</c:v>
                      </c:pt>
                      <c:pt idx="13">
                        <c:v>124.65797644307409</c:v>
                      </c:pt>
                      <c:pt idx="14">
                        <c:v>124.60684087212132</c:v>
                      </c:pt>
                      <c:pt idx="15">
                        <c:v>124.55572856369413</c:v>
                      </c:pt>
                      <c:pt idx="16">
                        <c:v>124.50463930378592</c:v>
                      </c:pt>
                      <c:pt idx="17">
                        <c:v>124.4535728966775</c:v>
                      </c:pt>
                      <c:pt idx="18">
                        <c:v>124.40252916330971</c:v>
                      </c:pt>
                      <c:pt idx="19">
                        <c:v>124.35150793980102</c:v>
                      </c:pt>
                      <c:pt idx="20">
                        <c:v>124.30050907609703</c:v>
                      </c:pt>
                      <c:pt idx="21">
                        <c:v>124.24953243474008</c:v>
                      </c:pt>
                      <c:pt idx="22">
                        <c:v>124.19857788974836</c:v>
                      </c:pt>
                      <c:pt idx="23">
                        <c:v>124.14764532559497</c:v>
                      </c:pt>
                      <c:pt idx="24">
                        <c:v>124.09673463627749</c:v>
                      </c:pt>
                      <c:pt idx="25">
                        <c:v>124.04584572447074</c:v>
                      </c:pt>
                      <c:pt idx="26">
                        <c:v>123.99497850075458</c:v>
                      </c:pt>
                      <c:pt idx="27">
                        <c:v>123.94413288291079</c:v>
                      </c:pt>
                      <c:pt idx="28">
                        <c:v>123.89330879528215</c:v>
                      </c:pt>
                      <c:pt idx="29">
                        <c:v>123.84250616818888</c:v>
                      </c:pt>
                      <c:pt idx="30">
                        <c:v>123.79172493739689</c:v>
                      </c:pt>
                      <c:pt idx="31">
                        <c:v>123.74096504363335</c:v>
                      </c:pt>
                      <c:pt idx="32">
                        <c:v>123.69022643214531</c:v>
                      </c:pt>
                      <c:pt idx="33">
                        <c:v>123.63950905229781</c:v>
                      </c:pt>
                      <c:pt idx="34">
                        <c:v>123.58881285720751</c:v>
                      </c:pt>
                      <c:pt idx="35">
                        <c:v>123.53813780340917</c:v>
                      </c:pt>
                      <c:pt idx="36">
                        <c:v>123.48748385055158</c:v>
                      </c:pt>
                      <c:pt idx="37">
                        <c:v>123.43685096112074</c:v>
                      </c:pt>
                      <c:pt idx="38">
                        <c:v>123.38623910018758</c:v>
                      </c:pt>
                      <c:pt idx="39">
                        <c:v>123.33564823517814</c:v>
                      </c:pt>
                      <c:pt idx="40">
                        <c:v>123.28507833566435</c:v>
                      </c:pt>
                      <c:pt idx="41">
                        <c:v>123.23452937317309</c:v>
                      </c:pt>
                      <c:pt idx="42">
                        <c:v>123.18400132101272</c:v>
                      </c:pt>
                      <c:pt idx="43">
                        <c:v>123.13349415411457</c:v>
                      </c:pt>
                      <c:pt idx="44">
                        <c:v>123.08300784888897</c:v>
                      </c:pt>
                      <c:pt idx="45">
                        <c:v>123.03254238309373</c:v>
                      </c:pt>
                      <c:pt idx="46">
                        <c:v>122.98209773571459</c:v>
                      </c:pt>
                      <c:pt idx="47">
                        <c:v>122.93167388685615</c:v>
                      </c:pt>
                      <c:pt idx="48">
                        <c:v>122.8812708176426</c:v>
                      </c:pt>
                      <c:pt idx="49">
                        <c:v>122.83088851012731</c:v>
                      </c:pt>
                      <c:pt idx="50">
                        <c:v>122.78052694721029</c:v>
                      </c:pt>
                      <c:pt idx="51">
                        <c:v>122.73018611256322</c:v>
                      </c:pt>
                      <c:pt idx="52">
                        <c:v>122.67986599056108</c:v>
                      </c:pt>
                      <c:pt idx="53">
                        <c:v>122.62956656621969</c:v>
                      </c:pt>
                      <c:pt idx="54">
                        <c:v>122.57928782513916</c:v>
                      </c:pt>
                      <c:pt idx="55">
                        <c:v>122.52902975345204</c:v>
                      </c:pt>
                      <c:pt idx="56">
                        <c:v>122.47879233777626</c:v>
                      </c:pt>
                      <c:pt idx="57">
                        <c:v>122.42857556517222</c:v>
                      </c:pt>
                      <c:pt idx="58">
                        <c:v>122.37837942310377</c:v>
                      </c:pt>
                      <c:pt idx="59">
                        <c:v>122.32820389940245</c:v>
                      </c:pt>
                      <c:pt idx="60">
                        <c:v>122.27804898223518</c:v>
                      </c:pt>
                      <c:pt idx="61">
                        <c:v>122.22791466007469</c:v>
                      </c:pt>
                      <c:pt idx="62">
                        <c:v>122.17780092167257</c:v>
                      </c:pt>
                      <c:pt idx="63">
                        <c:v>122.12770775603472</c:v>
                      </c:pt>
                      <c:pt idx="64">
                        <c:v>122.0776351523991</c:v>
                      </c:pt>
                      <c:pt idx="65">
                        <c:v>122.02758310021525</c:v>
                      </c:pt>
                      <c:pt idx="66">
                        <c:v>121.97755158912589</c:v>
                      </c:pt>
                      <c:pt idx="67">
                        <c:v>121.92754060894995</c:v>
                      </c:pt>
                      <c:pt idx="68">
                        <c:v>121.87755014966717</c:v>
                      </c:pt>
                      <c:pt idx="69">
                        <c:v>121.82758020140413</c:v>
                      </c:pt>
                      <c:pt idx="70">
                        <c:v>121.77763075442147</c:v>
                      </c:pt>
                      <c:pt idx="71">
                        <c:v>121.72770179910223</c:v>
                      </c:pt>
                      <c:pt idx="72">
                        <c:v>121.67779332594132</c:v>
                      </c:pt>
                      <c:pt idx="73">
                        <c:v>121.62790532553581</c:v>
                      </c:pt>
                      <c:pt idx="74">
                        <c:v>121.5780377885761</c:v>
                      </c:pt>
                      <c:pt idx="75">
                        <c:v>121.528190705838</c:v>
                      </c:pt>
                      <c:pt idx="76">
                        <c:v>121.47836406817542</c:v>
                      </c:pt>
                      <c:pt idx="77">
                        <c:v>121.42855786651366</c:v>
                      </c:pt>
                      <c:pt idx="78">
                        <c:v>121.37877209184339</c:v>
                      </c:pt>
                      <c:pt idx="79">
                        <c:v>121.32900673521515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E4D-4E89-948B-E19CBED5B8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0"/>
          <c:order val="3"/>
          <c:tx>
            <c:strRef>
              <c:f>'抗体獲得者数予測 20200530'!$M$26:$N$26</c:f>
              <c:strCache>
                <c:ptCount val="1"/>
                <c:pt idx="0">
                  <c:v>X 未感染者（抗体なし） 左軸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val>
            <c:numRef>
              <c:f>'抗体獲得者数予測 20200530'!$C$33:$C$83</c:f>
              <c:numCache>
                <c:formatCode>0.000_ </c:formatCode>
                <c:ptCount val="51"/>
                <c:pt idx="0">
                  <c:v>125.29417000000001</c:v>
                </c:pt>
                <c:pt idx="1">
                  <c:v>125.24280024611475</c:v>
                </c:pt>
                <c:pt idx="2">
                  <c:v>125.19145598573157</c:v>
                </c:pt>
                <c:pt idx="3">
                  <c:v>125.14013680325819</c:v>
                </c:pt>
                <c:pt idx="4">
                  <c:v>125.08884231945569</c:v>
                </c:pt>
                <c:pt idx="5">
                  <c:v>125.03757218819416</c:v>
                </c:pt>
                <c:pt idx="6">
                  <c:v>124.98632609349781</c:v>
                </c:pt>
                <c:pt idx="7">
                  <c:v>124.9351037468539</c:v>
                </c:pt>
                <c:pt idx="8">
                  <c:v>124.8839048847618</c:v>
                </c:pt>
                <c:pt idx="9">
                  <c:v>124.83272926650078</c:v>
                </c:pt>
                <c:pt idx="10">
                  <c:v>124.78157667209699</c:v>
                </c:pt>
                <c:pt idx="11">
                  <c:v>124.73044690047199</c:v>
                </c:pt>
                <c:pt idx="12">
                  <c:v>124.67933976775637</c:v>
                </c:pt>
                <c:pt idx="13">
                  <c:v>124.62825510575404</c:v>
                </c:pt>
                <c:pt idx="14">
                  <c:v>124.57719276054343</c:v>
                </c:pt>
                <c:pt idx="15">
                  <c:v>124.52615259120367</c:v>
                </c:pt>
                <c:pt idx="16">
                  <c:v>124.47513446865437</c:v>
                </c:pt>
                <c:pt idx="17">
                  <c:v>124.42413827459902</c:v>
                </c:pt>
                <c:pt idx="18">
                  <c:v>124.37316390056259</c:v>
                </c:pt>
                <c:pt idx="19">
                  <c:v>124.32221124701516</c:v>
                </c:pt>
                <c:pt idx="20">
                  <c:v>124.27128022257368</c:v>
                </c:pt>
                <c:pt idx="21">
                  <c:v>124.220370743275</c:v>
                </c:pt>
                <c:pt idx="22">
                  <c:v>124.1694827319138</c:v>
                </c:pt>
                <c:pt idx="23">
                  <c:v>124.11861611743961</c:v>
                </c:pt>
                <c:pt idx="24">
                  <c:v>124.06777083440765</c:v>
                </c:pt>
                <c:pt idx="25">
                  <c:v>124.01694682247867</c:v>
                </c:pt>
                <c:pt idx="26">
                  <c:v>123.96614402596346</c:v>
                </c:pt>
                <c:pt idx="27">
                  <c:v>123.91536239340799</c:v>
                </c:pt>
                <c:pt idx="28">
                  <c:v>123.86460187721561</c:v>
                </c:pt>
                <c:pt idx="29">
                  <c:v>123.81386243330294</c:v>
                </c:pt>
                <c:pt idx="30">
                  <c:v>123.76314402078656</c:v>
                </c:pt>
                <c:pt idx="31">
                  <c:v>123.71244660169749</c:v>
                </c:pt>
                <c:pt idx="32">
                  <c:v>123.66177014072139</c:v>
                </c:pt>
                <c:pt idx="33">
                  <c:v>123.61111460496171</c:v>
                </c:pt>
                <c:pt idx="34">
                  <c:v>123.56047996372423</c:v>
                </c:pt>
                <c:pt idx="35">
                  <c:v>123.50986618832063</c:v>
                </c:pt>
                <c:pt idx="36">
                  <c:v>123.45927325188964</c:v>
                </c:pt>
                <c:pt idx="37">
                  <c:v>123.40870112923429</c:v>
                </c:pt>
                <c:pt idx="38">
                  <c:v>123.35814979667349</c:v>
                </c:pt>
                <c:pt idx="39">
                  <c:v>123.30761923190698</c:v>
                </c:pt>
                <c:pt idx="40">
                  <c:v>123.25710941389238</c:v>
                </c:pt>
                <c:pt idx="41">
                  <c:v>123.20662032273303</c:v>
                </c:pt>
                <c:pt idx="42">
                  <c:v>123.15615193957606</c:v>
                </c:pt>
                <c:pt idx="43">
                  <c:v>123.10570424651939</c:v>
                </c:pt>
                <c:pt idx="44">
                  <c:v>123.05527722652715</c:v>
                </c:pt>
                <c:pt idx="45">
                  <c:v>123.00487086335256</c:v>
                </c:pt>
                <c:pt idx="46">
                  <c:v>122.9544851414678</c:v>
                </c:pt>
                <c:pt idx="47">
                  <c:v>122.90412004599999</c:v>
                </c:pt>
                <c:pt idx="48">
                  <c:v>122.85377556267305</c:v>
                </c:pt>
                <c:pt idx="49">
                  <c:v>122.80345167775465</c:v>
                </c:pt>
                <c:pt idx="50">
                  <c:v>122.75314837800791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F-48D4-BB93-9D81CF5D1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121904"/>
        <c:axId val="1552118384"/>
      </c:lineChart>
      <c:catAx>
        <c:axId val="620915848"/>
        <c:scaling>
          <c:orientation val="minMax"/>
        </c:scaling>
        <c:delete val="0"/>
        <c:axPos val="b"/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22888"/>
        <c:crosses val="autoZero"/>
        <c:auto val="1"/>
        <c:lblAlgn val="ctr"/>
        <c:lblOffset val="100"/>
        <c:tickLblSkip val="10"/>
        <c:noMultiLvlLbl val="0"/>
      </c:catAx>
      <c:valAx>
        <c:axId val="62092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_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15848"/>
        <c:crosses val="autoZero"/>
        <c:crossBetween val="between"/>
      </c:valAx>
      <c:valAx>
        <c:axId val="1552118384"/>
        <c:scaling>
          <c:orientation val="minMax"/>
          <c:max val="127"/>
        </c:scaling>
        <c:delete val="0"/>
        <c:axPos val="r"/>
        <c:numFmt formatCode="0_ 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552121904"/>
        <c:crosses val="max"/>
        <c:crossBetween val="between"/>
      </c:valAx>
      <c:catAx>
        <c:axId val="155212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52118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'感染病の人口への影響 (論文掲載)'!$AZ$22</c:f>
              <c:strCache>
                <c:ptCount val="1"/>
                <c:pt idx="0">
                  <c:v>X（左軸）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'感染病の人口への影響 (論文掲載)'!$AY$23:$AY$27</c:f>
              <c:strCache>
                <c:ptCount val="5"/>
                <c:pt idx="0">
                  <c:v>t=100</c:v>
                </c:pt>
                <c:pt idx="1">
                  <c:v>t=200</c:v>
                </c:pt>
                <c:pt idx="2">
                  <c:v>t=400</c:v>
                </c:pt>
                <c:pt idx="3">
                  <c:v>t=800</c:v>
                </c:pt>
                <c:pt idx="4">
                  <c:v>t=1000</c:v>
                </c:pt>
              </c:strCache>
            </c:strRef>
          </c:cat>
          <c:val>
            <c:numRef>
              <c:f>'感染病の人口への影響 (論文掲載)'!$AZ$23:$AZ$27</c:f>
              <c:numCache>
                <c:formatCode>0.0%</c:formatCode>
                <c:ptCount val="5"/>
                <c:pt idx="0">
                  <c:v>0.95389617614999855</c:v>
                </c:pt>
                <c:pt idx="1">
                  <c:v>0.94465626800393809</c:v>
                </c:pt>
                <c:pt idx="2">
                  <c:v>0.94399498854372077</c:v>
                </c:pt>
                <c:pt idx="3">
                  <c:v>0.94399999978302462</c:v>
                </c:pt>
                <c:pt idx="4">
                  <c:v>0.9440000000005454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1-406D-B29B-7F89EE4132BE}"/>
            </c:ext>
          </c:extLst>
        </c:ser>
        <c:ser>
          <c:idx val="1"/>
          <c:order val="1"/>
          <c:tx>
            <c:strRef>
              <c:f>'感染病の人口への影響 (論文掲載)'!$BA$22</c:f>
              <c:strCache>
                <c:ptCount val="1"/>
                <c:pt idx="0">
                  <c:v>Y（右軸）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'感染病の人口への影響 (論文掲載)'!$AY$23:$AY$27</c:f>
              <c:strCache>
                <c:ptCount val="5"/>
                <c:pt idx="0">
                  <c:v>t=100</c:v>
                </c:pt>
                <c:pt idx="1">
                  <c:v>t=200</c:v>
                </c:pt>
                <c:pt idx="2">
                  <c:v>t=400</c:v>
                </c:pt>
                <c:pt idx="3">
                  <c:v>t=800</c:v>
                </c:pt>
                <c:pt idx="4">
                  <c:v>t=1000</c:v>
                </c:pt>
              </c:strCache>
            </c:strRef>
          </c:cat>
          <c:val>
            <c:numRef>
              <c:f>'感染病の人口への影響 (論文掲載)'!$BA$23:$BA$27</c:f>
              <c:numCache>
                <c:formatCode>0.0%</c:formatCode>
                <c:ptCount val="5"/>
                <c:pt idx="0">
                  <c:v>1.6403649671347973E-2</c:v>
                </c:pt>
                <c:pt idx="1">
                  <c:v>1.9706848685365021E-2</c:v>
                </c:pt>
                <c:pt idx="2">
                  <c:v>2.000338717838292E-2</c:v>
                </c:pt>
                <c:pt idx="3">
                  <c:v>2.0000000097579299E-2</c:v>
                </c:pt>
                <c:pt idx="4">
                  <c:v>2.0000000000047338E-2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1-406D-B29B-7F89EE4132BE}"/>
            </c:ext>
          </c:extLst>
        </c:ser>
        <c:ser>
          <c:idx val="2"/>
          <c:order val="2"/>
          <c:tx>
            <c:strRef>
              <c:f>'感染病の人口への影響 (論文掲載)'!$BB$22</c:f>
              <c:strCache>
                <c:ptCount val="1"/>
                <c:pt idx="0">
                  <c:v>Z（右軸）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'感染病の人口への影響 (論文掲載)'!$AY$23:$AY$27</c:f>
              <c:strCache>
                <c:ptCount val="5"/>
                <c:pt idx="0">
                  <c:v>t=100</c:v>
                </c:pt>
                <c:pt idx="1">
                  <c:v>t=200</c:v>
                </c:pt>
                <c:pt idx="2">
                  <c:v>t=400</c:v>
                </c:pt>
                <c:pt idx="3">
                  <c:v>t=800</c:v>
                </c:pt>
                <c:pt idx="4">
                  <c:v>t=1000</c:v>
                </c:pt>
              </c:strCache>
            </c:strRef>
          </c:cat>
          <c:val>
            <c:numRef>
              <c:f>'感染病の人口への影響 (論文掲載)'!$BB$23:$BB$27</c:f>
              <c:numCache>
                <c:formatCode>0.0%</c:formatCode>
                <c:ptCount val="5"/>
                <c:pt idx="0">
                  <c:v>2.9700174178653494E-2</c:v>
                </c:pt>
                <c:pt idx="1">
                  <c:v>3.5636883310696817E-2</c:v>
                </c:pt>
                <c:pt idx="2">
                  <c:v>3.6001624277896417E-2</c:v>
                </c:pt>
                <c:pt idx="3">
                  <c:v>3.6000000119396074E-2</c:v>
                </c:pt>
                <c:pt idx="4">
                  <c:v>3.5999999999407249E-2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1-406D-B29B-7F89EE413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97224"/>
        <c:axId val="429899144"/>
      </c:lineChart>
      <c:catAx>
        <c:axId val="42989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899144"/>
        <c:crosses val="autoZero"/>
        <c:auto val="1"/>
        <c:lblAlgn val="ctr"/>
        <c:lblOffset val="100"/>
        <c:noMultiLvlLbl val="0"/>
      </c:catAx>
      <c:valAx>
        <c:axId val="42989914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897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'感染病の人口への影響 (論文掲載)'!$I$13</c:f>
              <c:strCache>
                <c:ptCount val="1"/>
                <c:pt idx="0">
                  <c:v>X 感受性者（免疫なし）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(論文掲載)'!$B$35:$B$1035</c:f>
              <c:numCache>
                <c:formatCode>#,##0_);[Red]\(#,##0\)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'感染病の人口への影響 (論文掲載)'!$C$35:$C$1035</c:f>
              <c:numCache>
                <c:formatCode>0.0_ </c:formatCode>
                <c:ptCount val="1001"/>
                <c:pt idx="0">
                  <c:v>100</c:v>
                </c:pt>
                <c:pt idx="1">
                  <c:v>100.99901</c:v>
                </c:pt>
                <c:pt idx="2">
                  <c:v>102.007060426433</c:v>
                </c:pt>
                <c:pt idx="3">
                  <c:v>103.02348325815284</c:v>
                </c:pt>
                <c:pt idx="4">
                  <c:v>104.04693204125017</c:v>
                </c:pt>
                <c:pt idx="5">
                  <c:v>105.07477034539654</c:v>
                </c:pt>
                <c:pt idx="6">
                  <c:v>106.10188846737979</c:v>
                </c:pt>
                <c:pt idx="7">
                  <c:v>107.11839927954115</c:v>
                </c:pt>
                <c:pt idx="8">
                  <c:v>108.10512639807047</c:v>
                </c:pt>
                <c:pt idx="9">
                  <c:v>109.02473556967098</c:v>
                </c:pt>
                <c:pt idx="10">
                  <c:v>109.80429720588509</c:v>
                </c:pt>
                <c:pt idx="11">
                  <c:v>110.30123204262274</c:v>
                </c:pt>
                <c:pt idx="12">
                  <c:v>110.23820372561812</c:v>
                </c:pt>
                <c:pt idx="13">
                  <c:v>109.08507406356844</c:v>
                </c:pt>
                <c:pt idx="14">
                  <c:v>105.87166272895878</c:v>
                </c:pt>
                <c:pt idx="15">
                  <c:v>98.996127604096202</c:v>
                </c:pt>
                <c:pt idx="16">
                  <c:v>86.433410758121298</c:v>
                </c:pt>
                <c:pt idx="17">
                  <c:v>67.511808968685131</c:v>
                </c:pt>
                <c:pt idx="18">
                  <c:v>46.999408105023093</c:v>
                </c:pt>
                <c:pt idx="19">
                  <c:v>34.937635019871159</c:v>
                </c:pt>
                <c:pt idx="20">
                  <c:v>33.994710315433544</c:v>
                </c:pt>
                <c:pt idx="21">
                  <c:v>38.180943854460857</c:v>
                </c:pt>
                <c:pt idx="22">
                  <c:v>43.391786205124177</c:v>
                </c:pt>
                <c:pt idx="23">
                  <c:v>47.910814234038412</c:v>
                </c:pt>
                <c:pt idx="24">
                  <c:v>51.026349801646901</c:v>
                </c:pt>
                <c:pt idx="25">
                  <c:v>52.525990210551917</c:v>
                </c:pt>
                <c:pt idx="26">
                  <c:v>52.538660706429148</c:v>
                </c:pt>
                <c:pt idx="27">
                  <c:v>51.469997655005201</c:v>
                </c:pt>
                <c:pt idx="28">
                  <c:v>49.906492257013774</c:v>
                </c:pt>
                <c:pt idx="29">
                  <c:v>48.43926339095443</c:v>
                </c:pt>
                <c:pt idx="30">
                  <c:v>47.468484826523664</c:v>
                </c:pt>
                <c:pt idx="31">
                  <c:v>47.109935900662151</c:v>
                </c:pt>
                <c:pt idx="32">
                  <c:v>47.247624115016691</c:v>
                </c:pt>
                <c:pt idx="33">
                  <c:v>47.659770509141524</c:v>
                </c:pt>
                <c:pt idx="34">
                  <c:v>48.128737136314342</c:v>
                </c:pt>
                <c:pt idx="35">
                  <c:v>48.500976401788158</c:v>
                </c:pt>
                <c:pt idx="36">
                  <c:v>48.704261950433448</c:v>
                </c:pt>
                <c:pt idx="37">
                  <c:v>48.738202949691114</c:v>
                </c:pt>
                <c:pt idx="38">
                  <c:v>48.650410012337261</c:v>
                </c:pt>
                <c:pt idx="39">
                  <c:v>48.507692192594618</c:v>
                </c:pt>
                <c:pt idx="40">
                  <c:v>48.37054929545517</c:v>
                </c:pt>
                <c:pt idx="41">
                  <c:v>48.277244266633822</c:v>
                </c:pt>
                <c:pt idx="42">
                  <c:v>48.239686778375933</c:v>
                </c:pt>
                <c:pt idx="43">
                  <c:v>48.248838813571275</c:v>
                </c:pt>
                <c:pt idx="44">
                  <c:v>48.28474769346127</c:v>
                </c:pt>
                <c:pt idx="45">
                  <c:v>48.32641127831225</c:v>
                </c:pt>
                <c:pt idx="46">
                  <c:v>48.358487370175936</c:v>
                </c:pt>
                <c:pt idx="47">
                  <c:v>48.373949807895457</c:v>
                </c:pt>
                <c:pt idx="48">
                  <c:v>48.373324502919822</c:v>
                </c:pt>
                <c:pt idx="49">
                  <c:v>48.361907506786984</c:v>
                </c:pt>
                <c:pt idx="50">
                  <c:v>48.346480354771572</c:v>
                </c:pt>
                <c:pt idx="51">
                  <c:v>48.332690277780507</c:v>
                </c:pt>
                <c:pt idx="52">
                  <c:v>48.323681654932024</c:v>
                </c:pt>
                <c:pt idx="53">
                  <c:v>48.319984158749271</c:v>
                </c:pt>
                <c:pt idx="54">
                  <c:v>48.32026430112726</c:v>
                </c:pt>
                <c:pt idx="55">
                  <c:v>48.322405121683197</c:v>
                </c:pt>
                <c:pt idx="56">
                  <c:v>48.324457286532763</c:v>
                </c:pt>
                <c:pt idx="57">
                  <c:v>48.325203384368407</c:v>
                </c:pt>
                <c:pt idx="58">
                  <c:v>48.324289770744564</c:v>
                </c:pt>
                <c:pt idx="59">
                  <c:v>48.322034120806457</c:v>
                </c:pt>
                <c:pt idx="60">
                  <c:v>48.319083476033612</c:v>
                </c:pt>
                <c:pt idx="61">
                  <c:v>48.316085589146617</c:v>
                </c:pt>
                <c:pt idx="62">
                  <c:v>48.313476017617099</c:v>
                </c:pt>
                <c:pt idx="63">
                  <c:v>48.311410287273667</c:v>
                </c:pt>
                <c:pt idx="64">
                  <c:v>48.309812638435908</c:v>
                </c:pt>
                <c:pt idx="65">
                  <c:v>48.308484242582281</c:v>
                </c:pt>
                <c:pt idx="66">
                  <c:v>48.307213932001403</c:v>
                </c:pt>
                <c:pt idx="67">
                  <c:v>48.305853547056728</c:v>
                </c:pt>
                <c:pt idx="68">
                  <c:v>48.304345125130098</c:v>
                </c:pt>
                <c:pt idx="69">
                  <c:v>48.3027078356982</c:v>
                </c:pt>
                <c:pt idx="70">
                  <c:v>48.301003388602808</c:v>
                </c:pt>
                <c:pt idx="71">
                  <c:v>48.299299356265863</c:v>
                </c:pt>
                <c:pt idx="72">
                  <c:v>48.297643703147457</c:v>
                </c:pt>
                <c:pt idx="73">
                  <c:v>48.296055273763884</c:v>
                </c:pt>
                <c:pt idx="74">
                  <c:v>48.294527809780249</c:v>
                </c:pt>
                <c:pt idx="75">
                  <c:v>48.293041247085512</c:v>
                </c:pt>
                <c:pt idx="76">
                  <c:v>48.291573736657568</c:v>
                </c:pt>
                <c:pt idx="77">
                  <c:v>48.290109918740647</c:v>
                </c:pt>
                <c:pt idx="78">
                  <c:v>48.288643892401723</c:v>
                </c:pt>
                <c:pt idx="79">
                  <c:v>48.287177750202318</c:v>
                </c:pt>
                <c:pt idx="80">
                  <c:v>48.28571780572846</c:v>
                </c:pt>
                <c:pt idx="81">
                  <c:v>48.284270697031708</c:v>
                </c:pt>
                <c:pt idx="82">
                  <c:v>48.282840806664318</c:v>
                </c:pt>
                <c:pt idx="83">
                  <c:v>48.281429446308735</c:v>
                </c:pt>
                <c:pt idx="84">
                  <c:v>48.280035455870163</c:v>
                </c:pt>
                <c:pt idx="85">
                  <c:v>48.278656481772458</c:v>
                </c:pt>
                <c:pt idx="86">
                  <c:v>48.277290219356168</c:v>
                </c:pt>
                <c:pt idx="87">
                  <c:v>48.275935177717471</c:v>
                </c:pt>
                <c:pt idx="88">
                  <c:v>48.274590861597545</c:v>
                </c:pt>
                <c:pt idx="89">
                  <c:v>48.273257518195201</c:v>
                </c:pt>
                <c:pt idx="90">
                  <c:v>48.271935703581065</c:v>
                </c:pt>
                <c:pt idx="91">
                  <c:v>48.270625896963793</c:v>
                </c:pt>
                <c:pt idx="92">
                  <c:v>48.269328289285127</c:v>
                </c:pt>
                <c:pt idx="93">
                  <c:v>48.268042760708511</c:v>
                </c:pt>
                <c:pt idx="94">
                  <c:v>48.266768985114744</c:v>
                </c:pt>
                <c:pt idx="95">
                  <c:v>48.265506574616388</c:v>
                </c:pt>
                <c:pt idx="96">
                  <c:v>48.264255194151637</c:v>
                </c:pt>
                <c:pt idx="97">
                  <c:v>48.263014613583998</c:v>
                </c:pt>
                <c:pt idx="98">
                  <c:v>48.261784700759179</c:v>
                </c:pt>
                <c:pt idx="99">
                  <c:v>48.260565380365897</c:v>
                </c:pt>
                <c:pt idx="100">
                  <c:v>48.259356587359974</c:v>
                </c:pt>
                <c:pt idx="101">
                  <c:v>48.258158235058467</c:v>
                </c:pt>
                <c:pt idx="102">
                  <c:v>48.256970204770973</c:v>
                </c:pt>
                <c:pt idx="103">
                  <c:v>48.255792352848509</c:v>
                </c:pt>
                <c:pt idx="104">
                  <c:v>48.254624525753911</c:v>
                </c:pt>
                <c:pt idx="105">
                  <c:v>48.253466574142692</c:v>
                </c:pt>
                <c:pt idx="106">
                  <c:v>48.252318360737647</c:v>
                </c:pt>
                <c:pt idx="107">
                  <c:v>48.251179761216164</c:v>
                </c:pt>
                <c:pt idx="108">
                  <c:v>48.250050660408142</c:v>
                </c:pt>
                <c:pt idx="109">
                  <c:v>48.248930947105038</c:v>
                </c:pt>
                <c:pt idx="110">
                  <c:v>48.247820510082761</c:v>
                </c:pt>
                <c:pt idx="111">
                  <c:v>48.24671923646077</c:v>
                </c:pt>
                <c:pt idx="112">
                  <c:v>48.245627012146727</c:v>
                </c:pt>
                <c:pt idx="113">
                  <c:v>48.244543723365709</c:v>
                </c:pt>
                <c:pt idx="114">
                  <c:v>48.24346925821483</c:v>
                </c:pt>
                <c:pt idx="115">
                  <c:v>48.24240350758096</c:v>
                </c:pt>
                <c:pt idx="116">
                  <c:v>48.24134636527544</c:v>
                </c:pt>
                <c:pt idx="117">
                  <c:v>48.240297727619449</c:v>
                </c:pt>
                <c:pt idx="118">
                  <c:v>48.239257492850953</c:v>
                </c:pt>
                <c:pt idx="119">
                  <c:v>48.238225560655238</c:v>
                </c:pt>
                <c:pt idx="120">
                  <c:v>48.237201831952916</c:v>
                </c:pt>
                <c:pt idx="121">
                  <c:v>48.236186208919953</c:v>
                </c:pt>
                <c:pt idx="122">
                  <c:v>48.235178595127124</c:v>
                </c:pt>
                <c:pt idx="123">
                  <c:v>48.234178895680039</c:v>
                </c:pt>
                <c:pt idx="124">
                  <c:v>48.233187017287371</c:v>
                </c:pt>
                <c:pt idx="125">
                  <c:v>48.232202868244009</c:v>
                </c:pt>
                <c:pt idx="126">
                  <c:v>48.231226358357482</c:v>
                </c:pt>
                <c:pt idx="127">
                  <c:v>48.230257398859528</c:v>
                </c:pt>
                <c:pt idx="128">
                  <c:v>48.229295902334947</c:v>
                </c:pt>
                <c:pt idx="129">
                  <c:v>48.228341782679834</c:v>
                </c:pt>
                <c:pt idx="130">
                  <c:v>48.227394955084421</c:v>
                </c:pt>
                <c:pt idx="131">
                  <c:v>48.226455336026937</c:v>
                </c:pt>
                <c:pt idx="132">
                  <c:v>48.225522843265985</c:v>
                </c:pt>
                <c:pt idx="133">
                  <c:v>48.224597395824496</c:v>
                </c:pt>
                <c:pt idx="134">
                  <c:v>48.223678913965358</c:v>
                </c:pt>
                <c:pt idx="135">
                  <c:v>48.222767319162386</c:v>
                </c:pt>
                <c:pt idx="136">
                  <c:v>48.221862534071242</c:v>
                </c:pt>
                <c:pt idx="137">
                  <c:v>48.220964482503391</c:v>
                </c:pt>
                <c:pt idx="138">
                  <c:v>48.220073089403748</c:v>
                </c:pt>
                <c:pt idx="139">
                  <c:v>48.21918828083092</c:v>
                </c:pt>
                <c:pt idx="140">
                  <c:v>48.218309983938589</c:v>
                </c:pt>
                <c:pt idx="141">
                  <c:v>48.2174381269568</c:v>
                </c:pt>
                <c:pt idx="142">
                  <c:v>48.216572639172568</c:v>
                </c:pt>
                <c:pt idx="143">
                  <c:v>48.215713450910123</c:v>
                </c:pt>
                <c:pt idx="144">
                  <c:v>48.214860493511196</c:v>
                </c:pt>
                <c:pt idx="145">
                  <c:v>48.214013699315885</c:v>
                </c:pt>
                <c:pt idx="146">
                  <c:v>48.213173001644222</c:v>
                </c:pt>
                <c:pt idx="147">
                  <c:v>48.212338334778508</c:v>
                </c:pt>
                <c:pt idx="148">
                  <c:v>48.211509633946108</c:v>
                </c:pt>
                <c:pt idx="149">
                  <c:v>48.21068683530271</c:v>
                </c:pt>
                <c:pt idx="150">
                  <c:v>48.209869875915771</c:v>
                </c:pt>
                <c:pt idx="151">
                  <c:v>48.209058693748233</c:v>
                </c:pt>
                <c:pt idx="152">
                  <c:v>48.208253227642516</c:v>
                </c:pt>
                <c:pt idx="153">
                  <c:v>48.207453417304869</c:v>
                </c:pt>
                <c:pt idx="154">
                  <c:v>48.206659203290087</c:v>
                </c:pt>
                <c:pt idx="155">
                  <c:v>48.205870526986544</c:v>
                </c:pt>
                <c:pt idx="156">
                  <c:v>48.205087330601614</c:v>
                </c:pt>
                <c:pt idx="157">
                  <c:v>48.204309557147376</c:v>
                </c:pt>
                <c:pt idx="158">
                  <c:v>48.203537150426648</c:v>
                </c:pt>
                <c:pt idx="159">
                  <c:v>48.202770055019208</c:v>
                </c:pt>
                <c:pt idx="160">
                  <c:v>48.202008216268425</c:v>
                </c:pt>
                <c:pt idx="161">
                  <c:v>48.201251580268035</c:v>
                </c:pt>
                <c:pt idx="162">
                  <c:v>48.2005000938493</c:v>
                </c:pt>
                <c:pt idx="163">
                  <c:v>48.199753704568373</c:v>
                </c:pt>
                <c:pt idx="164">
                  <c:v>48.199012360693949</c:v>
                </c:pt>
                <c:pt idx="165">
                  <c:v>48.198276011195155</c:v>
                </c:pt>
                <c:pt idx="166">
                  <c:v>48.197544605729711</c:v>
                </c:pt>
                <c:pt idx="167">
                  <c:v>48.196818094632278</c:v>
                </c:pt>
                <c:pt idx="168">
                  <c:v>48.196096428903111</c:v>
                </c:pt>
                <c:pt idx="169">
                  <c:v>48.195379560196898</c:v>
                </c:pt>
                <c:pt idx="170">
                  <c:v>48.194667440811806</c:v>
                </c:pt>
                <c:pt idx="171">
                  <c:v>48.193960023678812</c:v>
                </c:pt>
                <c:pt idx="172">
                  <c:v>48.193257262351167</c:v>
                </c:pt>
                <c:pt idx="173">
                  <c:v>48.192559110994161</c:v>
                </c:pt>
                <c:pt idx="174">
                  <c:v>48.19186552437499</c:v>
                </c:pt>
                <c:pt idx="175">
                  <c:v>48.191176457852904</c:v>
                </c:pt>
                <c:pt idx="176">
                  <c:v>48.190491867369495</c:v>
                </c:pt>
                <c:pt idx="177">
                  <c:v>48.189811709439233</c:v>
                </c:pt>
                <c:pt idx="178">
                  <c:v>48.189135941140123</c:v>
                </c:pt>
                <c:pt idx="179">
                  <c:v>48.18846452010461</c:v>
                </c:pt>
                <c:pt idx="180">
                  <c:v>48.187797404510562</c:v>
                </c:pt>
                <c:pt idx="181">
                  <c:v>48.187134553072553</c:v>
                </c:pt>
                <c:pt idx="182">
                  <c:v>48.1864759250332</c:v>
                </c:pt>
                <c:pt idx="183">
                  <c:v>48.185821480154814</c:v>
                </c:pt>
                <c:pt idx="184">
                  <c:v>48.185171178711002</c:v>
                </c:pt>
                <c:pt idx="185">
                  <c:v>48.18452498147861</c:v>
                </c:pt>
                <c:pt idx="186">
                  <c:v>48.183882849729748</c:v>
                </c:pt>
                <c:pt idx="187">
                  <c:v>48.183244745223931</c:v>
                </c:pt>
                <c:pt idx="188">
                  <c:v>48.182610630200472</c:v>
                </c:pt>
                <c:pt idx="189">
                  <c:v>48.181980467370913</c:v>
                </c:pt>
                <c:pt idx="190">
                  <c:v>48.181354219911668</c:v>
                </c:pt>
                <c:pt idx="191">
                  <c:v>48.180731851456756</c:v>
                </c:pt>
                <c:pt idx="192">
                  <c:v>48.180113326090705</c:v>
                </c:pt>
                <c:pt idx="193">
                  <c:v>48.179498608341582</c:v>
                </c:pt>
                <c:pt idx="194">
                  <c:v>48.17888766317413</c:v>
                </c:pt>
                <c:pt idx="195">
                  <c:v>48.178280455983028</c:v>
                </c:pt>
                <c:pt idx="196">
                  <c:v>48.177676952586367</c:v>
                </c:pt>
                <c:pt idx="197">
                  <c:v>48.177077119219106</c:v>
                </c:pt>
                <c:pt idx="198">
                  <c:v>48.176480922526743</c:v>
                </c:pt>
                <c:pt idx="199">
                  <c:v>48.175888329559072</c:v>
                </c:pt>
                <c:pt idx="200">
                  <c:v>48.175299307764057</c:v>
                </c:pt>
                <c:pt idx="201">
                  <c:v>48.174713824981822</c:v>
                </c:pt>
                <c:pt idx="202">
                  <c:v>48.174131849438737</c:v>
                </c:pt>
                <c:pt idx="203">
                  <c:v>48.173553349741631</c:v>
                </c:pt>
                <c:pt idx="204">
                  <c:v>48.172978294872088</c:v>
                </c:pt>
                <c:pt idx="205">
                  <c:v>48.172406654180833</c:v>
                </c:pt>
                <c:pt idx="206">
                  <c:v>48.171838397382317</c:v>
                </c:pt>
                <c:pt idx="207">
                  <c:v>48.171273494549226</c:v>
                </c:pt>
                <c:pt idx="208">
                  <c:v>48.170711916107244</c:v>
                </c:pt>
                <c:pt idx="209">
                  <c:v>48.17015363282983</c:v>
                </c:pt>
                <c:pt idx="210">
                  <c:v>48.169598615833117</c:v>
                </c:pt>
                <c:pt idx="211">
                  <c:v>48.169046836570878</c:v>
                </c:pt>
                <c:pt idx="212">
                  <c:v>48.168498266829587</c:v>
                </c:pt>
                <c:pt idx="213">
                  <c:v>48.167952878723582</c:v>
                </c:pt>
                <c:pt idx="214">
                  <c:v>48.167410644690307</c:v>
                </c:pt>
                <c:pt idx="215">
                  <c:v>48.166871537485633</c:v>
                </c:pt>
                <c:pt idx="216">
                  <c:v>48.166335530179275</c:v>
                </c:pt>
                <c:pt idx="217">
                  <c:v>48.165802596150201</c:v>
                </c:pt>
                <c:pt idx="218">
                  <c:v>48.165272709082281</c:v>
                </c:pt>
                <c:pt idx="219">
                  <c:v>48.164745842959874</c:v>
                </c:pt>
                <c:pt idx="220">
                  <c:v>48.164221972063565</c:v>
                </c:pt>
                <c:pt idx="221">
                  <c:v>48.163701070965928</c:v>
                </c:pt>
                <c:pt idx="222">
                  <c:v>48.163183114527399</c:v>
                </c:pt>
                <c:pt idx="223">
                  <c:v>48.162668077892164</c:v>
                </c:pt>
                <c:pt idx="224">
                  <c:v>48.162155936484218</c:v>
                </c:pt>
                <c:pt idx="225">
                  <c:v>48.161646666003392</c:v>
                </c:pt>
                <c:pt idx="226">
                  <c:v>48.16114024242146</c:v>
                </c:pt>
                <c:pt idx="227">
                  <c:v>48.1606366419784</c:v>
                </c:pt>
                <c:pt idx="228">
                  <c:v>48.160135841178608</c:v>
                </c:pt>
                <c:pt idx="229">
                  <c:v>48.159637816787203</c:v>
                </c:pt>
                <c:pt idx="230">
                  <c:v>48.159142545826469</c:v>
                </c:pt>
                <c:pt idx="231">
                  <c:v>48.158650005572255</c:v>
                </c:pt>
                <c:pt idx="232">
                  <c:v>48.158160173550471</c:v>
                </c:pt>
                <c:pt idx="233">
                  <c:v>48.157673027533662</c:v>
                </c:pt>
                <c:pt idx="234">
                  <c:v>48.15718854553765</c:v>
                </c:pt>
                <c:pt idx="235">
                  <c:v>48.156706705818188</c:v>
                </c:pt>
                <c:pt idx="236">
                  <c:v>48.156227486867664</c:v>
                </c:pt>
                <c:pt idx="237">
                  <c:v>48.155750867411882</c:v>
                </c:pt>
                <c:pt idx="238">
                  <c:v>48.155276826406961</c:v>
                </c:pt>
                <c:pt idx="239">
                  <c:v>48.154805343036166</c:v>
                </c:pt>
                <c:pt idx="240">
                  <c:v>48.154336396706832</c:v>
                </c:pt>
                <c:pt idx="241">
                  <c:v>48.15386996704737</c:v>
                </c:pt>
                <c:pt idx="242">
                  <c:v>48.153406033904325</c:v>
                </c:pt>
                <c:pt idx="243">
                  <c:v>48.152944577339404</c:v>
                </c:pt>
                <c:pt idx="244">
                  <c:v>48.152485577626642</c:v>
                </c:pt>
                <c:pt idx="245">
                  <c:v>48.152029015249546</c:v>
                </c:pt>
                <c:pt idx="246">
                  <c:v>48.151574870898393</c:v>
                </c:pt>
                <c:pt idx="247">
                  <c:v>48.151123125467386</c:v>
                </c:pt>
                <c:pt idx="248">
                  <c:v>48.150673760052015</c:v>
                </c:pt>
                <c:pt idx="249">
                  <c:v>48.150226755946449</c:v>
                </c:pt>
                <c:pt idx="250">
                  <c:v>48.149782094640813</c:v>
                </c:pt>
                <c:pt idx="251">
                  <c:v>48.149339757818723</c:v>
                </c:pt>
                <c:pt idx="252">
                  <c:v>48.148899727354724</c:v>
                </c:pt>
                <c:pt idx="253">
                  <c:v>48.148461985311819</c:v>
                </c:pt>
                <c:pt idx="254">
                  <c:v>48.148026513938987</c:v>
                </c:pt>
                <c:pt idx="255">
                  <c:v>48.147593295668806</c:v>
                </c:pt>
                <c:pt idx="256">
                  <c:v>48.147162313115047</c:v>
                </c:pt>
                <c:pt idx="257">
                  <c:v>48.146733549070362</c:v>
                </c:pt>
                <c:pt idx="258">
                  <c:v>48.146306986503973</c:v>
                </c:pt>
                <c:pt idx="259">
                  <c:v>48.145882608559454</c:v>
                </c:pt>
                <c:pt idx="260">
                  <c:v>48.145460398552395</c:v>
                </c:pt>
                <c:pt idx="261">
                  <c:v>48.145040339968332</c:v>
                </c:pt>
                <c:pt idx="262">
                  <c:v>48.1446224164605</c:v>
                </c:pt>
                <c:pt idx="263">
                  <c:v>48.144206611847714</c:v>
                </c:pt>
                <c:pt idx="264">
                  <c:v>48.14379291011231</c:v>
                </c:pt>
                <c:pt idx="265">
                  <c:v>48.143381295398058</c:v>
                </c:pt>
                <c:pt idx="266">
                  <c:v>48.142971752008116</c:v>
                </c:pt>
                <c:pt idx="267">
                  <c:v>48.142564264403063</c:v>
                </c:pt>
                <c:pt idx="268">
                  <c:v>48.142158817198876</c:v>
                </c:pt>
                <c:pt idx="269">
                  <c:v>48.141755395165035</c:v>
                </c:pt>
                <c:pt idx="270">
                  <c:v>48.141353983222594</c:v>
                </c:pt>
                <c:pt idx="271">
                  <c:v>48.140954566442275</c:v>
                </c:pt>
                <c:pt idx="272">
                  <c:v>48.14055713004263</c:v>
                </c:pt>
                <c:pt idx="273">
                  <c:v>48.140161659388227</c:v>
                </c:pt>
                <c:pt idx="274">
                  <c:v>48.139768139987829</c:v>
                </c:pt>
                <c:pt idx="275">
                  <c:v>48.139376557492596</c:v>
                </c:pt>
                <c:pt idx="276">
                  <c:v>48.138986897694373</c:v>
                </c:pt>
                <c:pt idx="277">
                  <c:v>48.138599146523966</c:v>
                </c:pt>
                <c:pt idx="278">
                  <c:v>48.138213290049421</c:v>
                </c:pt>
                <c:pt idx="279">
                  <c:v>48.137829314474374</c:v>
                </c:pt>
                <c:pt idx="280">
                  <c:v>48.137447206136379</c:v>
                </c:pt>
                <c:pt idx="281">
                  <c:v>48.137066951505268</c:v>
                </c:pt>
                <c:pt idx="282">
                  <c:v>48.136688537181634</c:v>
                </c:pt>
                <c:pt idx="283">
                  <c:v>48.136311949895131</c:v>
                </c:pt>
                <c:pt idx="284">
                  <c:v>48.135937176503035</c:v>
                </c:pt>
                <c:pt idx="285">
                  <c:v>48.13556420398865</c:v>
                </c:pt>
                <c:pt idx="286">
                  <c:v>48.135193019459791</c:v>
                </c:pt>
                <c:pt idx="287">
                  <c:v>48.134823610147315</c:v>
                </c:pt>
                <c:pt idx="288">
                  <c:v>48.134455963403646</c:v>
                </c:pt>
                <c:pt idx="289">
                  <c:v>48.134090066701347</c:v>
                </c:pt>
                <c:pt idx="290">
                  <c:v>48.133725907631685</c:v>
                </c:pt>
                <c:pt idx="291">
                  <c:v>48.133363473903202</c:v>
                </c:pt>
                <c:pt idx="292">
                  <c:v>48.133002753340342</c:v>
                </c:pt>
                <c:pt idx="293">
                  <c:v>48.132643733882119</c:v>
                </c:pt>
                <c:pt idx="294">
                  <c:v>48.132286403580729</c:v>
                </c:pt>
                <c:pt idx="295">
                  <c:v>48.131930750600219</c:v>
                </c:pt>
                <c:pt idx="296">
                  <c:v>48.131576763215243</c:v>
                </c:pt>
                <c:pt idx="297">
                  <c:v>48.131224429809677</c:v>
                </c:pt>
                <c:pt idx="298">
                  <c:v>48.13087373887543</c:v>
                </c:pt>
                <c:pt idx="299">
                  <c:v>48.130524679011103</c:v>
                </c:pt>
                <c:pt idx="300">
                  <c:v>48.130177238920837</c:v>
                </c:pt>
                <c:pt idx="301">
                  <c:v>48.129831407413043</c:v>
                </c:pt>
                <c:pt idx="302">
                  <c:v>48.129487173399262</c:v>
                </c:pt>
                <c:pt idx="303">
                  <c:v>48.129144525892855</c:v>
                </c:pt>
                <c:pt idx="304">
                  <c:v>48.128803454007951</c:v>
                </c:pt>
                <c:pt idx="305">
                  <c:v>48.128463946958242</c:v>
                </c:pt>
                <c:pt idx="306">
                  <c:v>48.128125994055878</c:v>
                </c:pt>
                <c:pt idx="307">
                  <c:v>48.127789584710264</c:v>
                </c:pt>
                <c:pt idx="308">
                  <c:v>48.127454708427045</c:v>
                </c:pt>
                <c:pt idx="309">
                  <c:v>48.127121354806995</c:v>
                </c:pt>
                <c:pt idx="310">
                  <c:v>48.126789513544885</c:v>
                </c:pt>
                <c:pt idx="311">
                  <c:v>48.126459174428454</c:v>
                </c:pt>
                <c:pt idx="312">
                  <c:v>48.126130327337414</c:v>
                </c:pt>
                <c:pt idx="313">
                  <c:v>48.125802962242318</c:v>
                </c:pt>
                <c:pt idx="314">
                  <c:v>48.125477069203612</c:v>
                </c:pt>
                <c:pt idx="315">
                  <c:v>48.125152638370615</c:v>
                </c:pt>
                <c:pt idx="316">
                  <c:v>48.124829659980477</c:v>
                </c:pt>
                <c:pt idx="317">
                  <c:v>48.12450812435727</c:v>
                </c:pt>
                <c:pt idx="318">
                  <c:v>48.124188021910982</c:v>
                </c:pt>
                <c:pt idx="319">
                  <c:v>48.123869343136597</c:v>
                </c:pt>
                <c:pt idx="320">
                  <c:v>48.123552078613095</c:v>
                </c:pt>
                <c:pt idx="321">
                  <c:v>48.123236219002564</c:v>
                </c:pt>
                <c:pt idx="322">
                  <c:v>48.122921755049298</c:v>
                </c:pt>
                <c:pt idx="323">
                  <c:v>48.122608677578874</c:v>
                </c:pt>
                <c:pt idx="324">
                  <c:v>48.122296977497236</c:v>
                </c:pt>
                <c:pt idx="325">
                  <c:v>48.121986645789818</c:v>
                </c:pt>
                <c:pt idx="326">
                  <c:v>48.121677673520765</c:v>
                </c:pt>
                <c:pt idx="327">
                  <c:v>48.121370051831967</c:v>
                </c:pt>
                <c:pt idx="328">
                  <c:v>48.121063771942261</c:v>
                </c:pt>
                <c:pt idx="329">
                  <c:v>48.120758825146574</c:v>
                </c:pt>
                <c:pt idx="330">
                  <c:v>48.120455202815108</c:v>
                </c:pt>
                <c:pt idx="331">
                  <c:v>48.12015289639254</c:v>
                </c:pt>
                <c:pt idx="332">
                  <c:v>48.119851897397226</c:v>
                </c:pt>
                <c:pt idx="333">
                  <c:v>48.119552197420376</c:v>
                </c:pt>
                <c:pt idx="334">
                  <c:v>48.119253788125299</c:v>
                </c:pt>
                <c:pt idx="335">
                  <c:v>48.118956661246607</c:v>
                </c:pt>
                <c:pt idx="336">
                  <c:v>48.11866080858946</c:v>
                </c:pt>
                <c:pt idx="337">
                  <c:v>48.11836622202884</c:v>
                </c:pt>
                <c:pt idx="338">
                  <c:v>48.11807289350876</c:v>
                </c:pt>
                <c:pt idx="339">
                  <c:v>48.117780815041606</c:v>
                </c:pt>
                <c:pt idx="340">
                  <c:v>48.117489978707312</c:v>
                </c:pt>
                <c:pt idx="341">
                  <c:v>48.117200376652725</c:v>
                </c:pt>
                <c:pt idx="342">
                  <c:v>48.11691200109086</c:v>
                </c:pt>
                <c:pt idx="343">
                  <c:v>48.116624844300226</c:v>
                </c:pt>
                <c:pt idx="344">
                  <c:v>48.116338898624129</c:v>
                </c:pt>
                <c:pt idx="345">
                  <c:v>48.116054156469964</c:v>
                </c:pt>
                <c:pt idx="346">
                  <c:v>48.115770610308623</c:v>
                </c:pt>
                <c:pt idx="347">
                  <c:v>48.115488252673728</c:v>
                </c:pt>
                <c:pt idx="348">
                  <c:v>48.115207076161042</c:v>
                </c:pt>
                <c:pt idx="349">
                  <c:v>48.114927073427822</c:v>
                </c:pt>
                <c:pt idx="350">
                  <c:v>48.114648237192164</c:v>
                </c:pt>
                <c:pt idx="351">
                  <c:v>48.114370560232402</c:v>
                </c:pt>
                <c:pt idx="352">
                  <c:v>48.114094035386415</c:v>
                </c:pt>
                <c:pt idx="353">
                  <c:v>48.113818655551086</c:v>
                </c:pt>
                <c:pt idx="354">
                  <c:v>48.11354441368168</c:v>
                </c:pt>
                <c:pt idx="355">
                  <c:v>48.113271302791226</c:v>
                </c:pt>
                <c:pt idx="356">
                  <c:v>48.112999315949892</c:v>
                </c:pt>
                <c:pt idx="357">
                  <c:v>48.112728446284507</c:v>
                </c:pt>
                <c:pt idx="358">
                  <c:v>48.112458686977881</c:v>
                </c:pt>
                <c:pt idx="359">
                  <c:v>48.112190031268284</c:v>
                </c:pt>
                <c:pt idx="360">
                  <c:v>48.11192247244886</c:v>
                </c:pt>
                <c:pt idx="361">
                  <c:v>48.111656003867061</c:v>
                </c:pt>
                <c:pt idx="362">
                  <c:v>48.111390618924162</c:v>
                </c:pt>
                <c:pt idx="363">
                  <c:v>48.111126311074621</c:v>
                </c:pt>
                <c:pt idx="364">
                  <c:v>48.110863073825648</c:v>
                </c:pt>
                <c:pt idx="365">
                  <c:v>48.110600900736593</c:v>
                </c:pt>
                <c:pt idx="366">
                  <c:v>48.110339785418425</c:v>
                </c:pt>
                <c:pt idx="367">
                  <c:v>48.110079721533261</c:v>
                </c:pt>
                <c:pt idx="368">
                  <c:v>48.109820702793847</c:v>
                </c:pt>
                <c:pt idx="369">
                  <c:v>48.109562722963027</c:v>
                </c:pt>
                <c:pt idx="370">
                  <c:v>48.10930577585323</c:v>
                </c:pt>
                <c:pt idx="371">
                  <c:v>48.109049855326063</c:v>
                </c:pt>
                <c:pt idx="372">
                  <c:v>48.108794955291707</c:v>
                </c:pt>
                <c:pt idx="373">
                  <c:v>48.108541069708494</c:v>
                </c:pt>
                <c:pt idx="374">
                  <c:v>48.108288192582471</c:v>
                </c:pt>
                <c:pt idx="375">
                  <c:v>48.108036317966885</c:v>
                </c:pt>
                <c:pt idx="376">
                  <c:v>48.107785439961667</c:v>
                </c:pt>
                <c:pt idx="377">
                  <c:v>48.10753555271306</c:v>
                </c:pt>
                <c:pt idx="378">
                  <c:v>48.107286650413137</c:v>
                </c:pt>
                <c:pt idx="379">
                  <c:v>48.107038727299368</c:v>
                </c:pt>
                <c:pt idx="380">
                  <c:v>48.106791777654145</c:v>
                </c:pt>
                <c:pt idx="381">
                  <c:v>48.10654579580433</c:v>
                </c:pt>
                <c:pt idx="382">
                  <c:v>48.106300776120854</c:v>
                </c:pt>
                <c:pt idx="383">
                  <c:v>48.10605671301834</c:v>
                </c:pt>
                <c:pt idx="384">
                  <c:v>48.105813600954562</c:v>
                </c:pt>
                <c:pt idx="385">
                  <c:v>48.105571434430118</c:v>
                </c:pt>
                <c:pt idx="386">
                  <c:v>48.105330207987983</c:v>
                </c:pt>
                <c:pt idx="387">
                  <c:v>48.105089916213117</c:v>
                </c:pt>
                <c:pt idx="388">
                  <c:v>48.104850553732042</c:v>
                </c:pt>
                <c:pt idx="389">
                  <c:v>48.104612115212468</c:v>
                </c:pt>
                <c:pt idx="390">
                  <c:v>48.104374595362856</c:v>
                </c:pt>
                <c:pt idx="391">
                  <c:v>48.104137988932081</c:v>
                </c:pt>
                <c:pt idx="392">
                  <c:v>48.103902290709001</c:v>
                </c:pt>
                <c:pt idx="393">
                  <c:v>48.103667495522132</c:v>
                </c:pt>
                <c:pt idx="394">
                  <c:v>48.103433598239228</c:v>
                </c:pt>
                <c:pt idx="395">
                  <c:v>48.103200593766879</c:v>
                </c:pt>
                <c:pt idx="396">
                  <c:v>48.10296847705019</c:v>
                </c:pt>
                <c:pt idx="397">
                  <c:v>48.102737243072475</c:v>
                </c:pt>
                <c:pt idx="398">
                  <c:v>48.102506886854741</c:v>
                </c:pt>
                <c:pt idx="399">
                  <c:v>48.102277403455496</c:v>
                </c:pt>
                <c:pt idx="400">
                  <c:v>48.102048787970297</c:v>
                </c:pt>
                <c:pt idx="401">
                  <c:v>48.101821035531422</c:v>
                </c:pt>
                <c:pt idx="402">
                  <c:v>48.101594141307501</c:v>
                </c:pt>
                <c:pt idx="403">
                  <c:v>48.101368100503286</c:v>
                </c:pt>
                <c:pt idx="404">
                  <c:v>48.101142908359201</c:v>
                </c:pt>
                <c:pt idx="405">
                  <c:v>48.100918560151051</c:v>
                </c:pt>
                <c:pt idx="406">
                  <c:v>48.100695051189682</c:v>
                </c:pt>
                <c:pt idx="407">
                  <c:v>48.100472376820647</c:v>
                </c:pt>
                <c:pt idx="408">
                  <c:v>48.100250532423921</c:v>
                </c:pt>
                <c:pt idx="409">
                  <c:v>48.10002951341356</c:v>
                </c:pt>
                <c:pt idx="410">
                  <c:v>48.099809315237437</c:v>
                </c:pt>
                <c:pt idx="411">
                  <c:v>48.099589933376798</c:v>
                </c:pt>
                <c:pt idx="412">
                  <c:v>48.099371363346101</c:v>
                </c:pt>
                <c:pt idx="413">
                  <c:v>48.099153600692659</c:v>
                </c:pt>
                <c:pt idx="414">
                  <c:v>48.098936640996257</c:v>
                </c:pt>
                <c:pt idx="415">
                  <c:v>48.09872047986903</c:v>
                </c:pt>
                <c:pt idx="416">
                  <c:v>48.098505112955017</c:v>
                </c:pt>
                <c:pt idx="417">
                  <c:v>48.098290535929905</c:v>
                </c:pt>
                <c:pt idx="418">
                  <c:v>48.098076744500794</c:v>
                </c:pt>
                <c:pt idx="419">
                  <c:v>48.097863734405898</c:v>
                </c:pt>
                <c:pt idx="420">
                  <c:v>48.097651501414184</c:v>
                </c:pt>
                <c:pt idx="421">
                  <c:v>48.097440041325193</c:v>
                </c:pt>
                <c:pt idx="422">
                  <c:v>48.097229349968714</c:v>
                </c:pt>
                <c:pt idx="423">
                  <c:v>48.0970194232045</c:v>
                </c:pt>
                <c:pt idx="424">
                  <c:v>48.096810256922069</c:v>
                </c:pt>
                <c:pt idx="425">
                  <c:v>48.096601847040382</c:v>
                </c:pt>
                <c:pt idx="426">
                  <c:v>48.096394189507528</c:v>
                </c:pt>
                <c:pt idx="427">
                  <c:v>48.096187280300562</c:v>
                </c:pt>
                <c:pt idx="428">
                  <c:v>48.095981115425253</c:v>
                </c:pt>
                <c:pt idx="429">
                  <c:v>48.095775690915701</c:v>
                </c:pt>
                <c:pt idx="430">
                  <c:v>48.095571002834212</c:v>
                </c:pt>
                <c:pt idx="431">
                  <c:v>48.09536704727099</c:v>
                </c:pt>
                <c:pt idx="432">
                  <c:v>48.095163820343913</c:v>
                </c:pt>
                <c:pt idx="433">
                  <c:v>48.094961318198287</c:v>
                </c:pt>
                <c:pt idx="434">
                  <c:v>48.094759537006553</c:v>
                </c:pt>
                <c:pt idx="435">
                  <c:v>48.094558472968096</c:v>
                </c:pt>
                <c:pt idx="436">
                  <c:v>48.094358122309039</c:v>
                </c:pt>
                <c:pt idx="437">
                  <c:v>48.094158481281987</c:v>
                </c:pt>
                <c:pt idx="438">
                  <c:v>48.093959546165692</c:v>
                </c:pt>
                <c:pt idx="439">
                  <c:v>48.093761313264984</c:v>
                </c:pt>
                <c:pt idx="440">
                  <c:v>48.09356377891045</c:v>
                </c:pt>
                <c:pt idx="441">
                  <c:v>48.093366939458257</c:v>
                </c:pt>
                <c:pt idx="442">
                  <c:v>48.093170791289808</c:v>
                </c:pt>
                <c:pt idx="443">
                  <c:v>48.092975330811718</c:v>
                </c:pt>
                <c:pt idx="444">
                  <c:v>48.092780554455487</c:v>
                </c:pt>
                <c:pt idx="445">
                  <c:v>48.092586458677239</c:v>
                </c:pt>
                <c:pt idx="446">
                  <c:v>48.092393039957585</c:v>
                </c:pt>
                <c:pt idx="447">
                  <c:v>48.092200294801401</c:v>
                </c:pt>
                <c:pt idx="448">
                  <c:v>48.092008219737608</c:v>
                </c:pt>
                <c:pt idx="449">
                  <c:v>48.091816811318949</c:v>
                </c:pt>
                <c:pt idx="450">
                  <c:v>48.09162606612179</c:v>
                </c:pt>
                <c:pt idx="451">
                  <c:v>48.09143598074597</c:v>
                </c:pt>
                <c:pt idx="452">
                  <c:v>48.091246551814514</c:v>
                </c:pt>
                <c:pt idx="453">
                  <c:v>48.091057775973518</c:v>
                </c:pt>
                <c:pt idx="454">
                  <c:v>48.090869649891893</c:v>
                </c:pt>
                <c:pt idx="455">
                  <c:v>48.090682170261182</c:v>
                </c:pt>
                <c:pt idx="456">
                  <c:v>48.090495333795388</c:v>
                </c:pt>
                <c:pt idx="457">
                  <c:v>48.090309137230768</c:v>
                </c:pt>
                <c:pt idx="458">
                  <c:v>48.090123577325663</c:v>
                </c:pt>
                <c:pt idx="459">
                  <c:v>48.089938650860304</c:v>
                </c:pt>
                <c:pt idx="460">
                  <c:v>48.08975435463659</c:v>
                </c:pt>
                <c:pt idx="461">
                  <c:v>48.089570685477952</c:v>
                </c:pt>
                <c:pt idx="462">
                  <c:v>48.089387640229141</c:v>
                </c:pt>
                <c:pt idx="463">
                  <c:v>48.089205215756131</c:v>
                </c:pt>
                <c:pt idx="464">
                  <c:v>48.089023408945799</c:v>
                </c:pt>
                <c:pt idx="465">
                  <c:v>48.088842216705849</c:v>
                </c:pt>
                <c:pt idx="466">
                  <c:v>48.088661635964627</c:v>
                </c:pt>
                <c:pt idx="467">
                  <c:v>48.088481663670933</c:v>
                </c:pt>
                <c:pt idx="468">
                  <c:v>48.088302296793849</c:v>
                </c:pt>
                <c:pt idx="469">
                  <c:v>48.088123532322591</c:v>
                </c:pt>
                <c:pt idx="470">
                  <c:v>48.087945367266286</c:v>
                </c:pt>
                <c:pt idx="471">
                  <c:v>48.0877677986539</c:v>
                </c:pt>
                <c:pt idx="472">
                  <c:v>48.087590823534015</c:v>
                </c:pt>
                <c:pt idx="473">
                  <c:v>48.08741443897469</c:v>
                </c:pt>
                <c:pt idx="474">
                  <c:v>48.087238642063191</c:v>
                </c:pt>
                <c:pt idx="475">
                  <c:v>48.08706342990601</c:v>
                </c:pt>
                <c:pt idx="476">
                  <c:v>48.086888799628646</c:v>
                </c:pt>
                <c:pt idx="477">
                  <c:v>48.086714748375364</c:v>
                </c:pt>
                <c:pt idx="478">
                  <c:v>48.086541273309123</c:v>
                </c:pt>
                <c:pt idx="479">
                  <c:v>48.086368371611428</c:v>
                </c:pt>
                <c:pt idx="480">
                  <c:v>48.086196040482164</c:v>
                </c:pt>
                <c:pt idx="481">
                  <c:v>48.086024277139387</c:v>
                </c:pt>
                <c:pt idx="482">
                  <c:v>48.08585307881927</c:v>
                </c:pt>
                <c:pt idx="483">
                  <c:v>48.085682442775898</c:v>
                </c:pt>
                <c:pt idx="484">
                  <c:v>48.085512366281122</c:v>
                </c:pt>
                <c:pt idx="485">
                  <c:v>48.085342846624478</c:v>
                </c:pt>
                <c:pt idx="486">
                  <c:v>48.085173881113001</c:v>
                </c:pt>
                <c:pt idx="487">
                  <c:v>48.085005467070978</c:v>
                </c:pt>
                <c:pt idx="488">
                  <c:v>48.084837601840029</c:v>
                </c:pt>
                <c:pt idx="489">
                  <c:v>48.084670282778781</c:v>
                </c:pt>
                <c:pt idx="490">
                  <c:v>48.084503507262859</c:v>
                </c:pt>
                <c:pt idx="491">
                  <c:v>48.084337272684643</c:v>
                </c:pt>
                <c:pt idx="492">
                  <c:v>48.084171576453215</c:v>
                </c:pt>
                <c:pt idx="493">
                  <c:v>48.084006415994111</c:v>
                </c:pt>
                <c:pt idx="494">
                  <c:v>48.083841788749424</c:v>
                </c:pt>
                <c:pt idx="495">
                  <c:v>48.083677692177389</c:v>
                </c:pt>
                <c:pt idx="496">
                  <c:v>48.083514123752451</c:v>
                </c:pt>
                <c:pt idx="497">
                  <c:v>48.083351080965016</c:v>
                </c:pt>
                <c:pt idx="498">
                  <c:v>48.083188561321421</c:v>
                </c:pt>
                <c:pt idx="499">
                  <c:v>48.083026562343797</c:v>
                </c:pt>
                <c:pt idx="500">
                  <c:v>48.082865081569864</c:v>
                </c:pt>
                <c:pt idx="501">
                  <c:v>48.082704116552854</c:v>
                </c:pt>
                <c:pt idx="502">
                  <c:v>48.082543664861433</c:v>
                </c:pt>
                <c:pt idx="503">
                  <c:v>48.082383724079499</c:v>
                </c:pt>
                <c:pt idx="504">
                  <c:v>48.082224291806114</c:v>
                </c:pt>
                <c:pt idx="505">
                  <c:v>48.082065365655424</c:v>
                </c:pt>
                <c:pt idx="506">
                  <c:v>48.081906943256392</c:v>
                </c:pt>
                <c:pt idx="507">
                  <c:v>48.081749022252886</c:v>
                </c:pt>
                <c:pt idx="508">
                  <c:v>48.081591600303376</c:v>
                </c:pt>
                <c:pt idx="509">
                  <c:v>48.081434675080978</c:v>
                </c:pt>
                <c:pt idx="510">
                  <c:v>48.081278244273193</c:v>
                </c:pt>
                <c:pt idx="511">
                  <c:v>48.081122305581893</c:v>
                </c:pt>
                <c:pt idx="512">
                  <c:v>48.08096685672318</c:v>
                </c:pt>
                <c:pt idx="513">
                  <c:v>48.080811895427352</c:v>
                </c:pt>
                <c:pt idx="514">
                  <c:v>48.080657419438609</c:v>
                </c:pt>
                <c:pt idx="515">
                  <c:v>48.080503426515087</c:v>
                </c:pt>
                <c:pt idx="516">
                  <c:v>48.080349914428744</c:v>
                </c:pt>
                <c:pt idx="517">
                  <c:v>48.080196880965282</c:v>
                </c:pt>
                <c:pt idx="518">
                  <c:v>48.080044323923907</c:v>
                </c:pt>
                <c:pt idx="519">
                  <c:v>48.079892241117292</c:v>
                </c:pt>
                <c:pt idx="520">
                  <c:v>48.079740630371582</c:v>
                </c:pt>
                <c:pt idx="521">
                  <c:v>48.079589489526178</c:v>
                </c:pt>
                <c:pt idx="522">
                  <c:v>48.079438816433559</c:v>
                </c:pt>
                <c:pt idx="523">
                  <c:v>48.079288608959402</c:v>
                </c:pt>
                <c:pt idx="524">
                  <c:v>48.079138864982312</c:v>
                </c:pt>
                <c:pt idx="525">
                  <c:v>48.07898958239376</c:v>
                </c:pt>
                <c:pt idx="526">
                  <c:v>48.078840759098036</c:v>
                </c:pt>
                <c:pt idx="527">
                  <c:v>48.078692393012055</c:v>
                </c:pt>
                <c:pt idx="528">
                  <c:v>48.078544482065389</c:v>
                </c:pt>
                <c:pt idx="529">
                  <c:v>48.078397024200036</c:v>
                </c:pt>
                <c:pt idx="530">
                  <c:v>48.078250017370458</c:v>
                </c:pt>
                <c:pt idx="531">
                  <c:v>48.078103459543357</c:v>
                </c:pt>
                <c:pt idx="532">
                  <c:v>48.077957348697709</c:v>
                </c:pt>
                <c:pt idx="533">
                  <c:v>48.077811682824567</c:v>
                </c:pt>
                <c:pt idx="534">
                  <c:v>48.077666459927038</c:v>
                </c:pt>
                <c:pt idx="535">
                  <c:v>48.077521678020133</c:v>
                </c:pt>
                <c:pt idx="536">
                  <c:v>48.077377335130777</c:v>
                </c:pt>
                <c:pt idx="537">
                  <c:v>48.077233429297635</c:v>
                </c:pt>
                <c:pt idx="538">
                  <c:v>48.077089958571001</c:v>
                </c:pt>
                <c:pt idx="539">
                  <c:v>48.076946921012798</c:v>
                </c:pt>
                <c:pt idx="540">
                  <c:v>48.076804314696446</c:v>
                </c:pt>
                <c:pt idx="541">
                  <c:v>48.076662137706791</c:v>
                </c:pt>
                <c:pt idx="542">
                  <c:v>48.076520388139983</c:v>
                </c:pt>
                <c:pt idx="543">
                  <c:v>48.076379064103484</c:v>
                </c:pt>
                <c:pt idx="544">
                  <c:v>48.076238163715828</c:v>
                </c:pt>
                <c:pt idx="545">
                  <c:v>48.076097685106696</c:v>
                </c:pt>
                <c:pt idx="546">
                  <c:v>48.075957626416766</c:v>
                </c:pt>
                <c:pt idx="547">
                  <c:v>48.075817985797592</c:v>
                </c:pt>
                <c:pt idx="548">
                  <c:v>48.075678761411673</c:v>
                </c:pt>
                <c:pt idx="549">
                  <c:v>48.075539951432134</c:v>
                </c:pt>
                <c:pt idx="550">
                  <c:v>48.075401554042863</c:v>
                </c:pt>
                <c:pt idx="551">
                  <c:v>48.075263567438341</c:v>
                </c:pt>
                <c:pt idx="552">
                  <c:v>48.07512598982359</c:v>
                </c:pt>
                <c:pt idx="553">
                  <c:v>48.074988819414074</c:v>
                </c:pt>
                <c:pt idx="554">
                  <c:v>48.074852054435588</c:v>
                </c:pt>
                <c:pt idx="555">
                  <c:v>48.07471569312424</c:v>
                </c:pt>
                <c:pt idx="556">
                  <c:v>48.074579733726431</c:v>
                </c:pt>
                <c:pt idx="557">
                  <c:v>48.074444174498673</c:v>
                </c:pt>
                <c:pt idx="558">
                  <c:v>48.07430901370752</c:v>
                </c:pt>
                <c:pt idx="559">
                  <c:v>48.074174249629536</c:v>
                </c:pt>
                <c:pt idx="560">
                  <c:v>48.074039880551297</c:v>
                </c:pt>
                <c:pt idx="561">
                  <c:v>48.073905904769106</c:v>
                </c:pt>
                <c:pt idx="562">
                  <c:v>48.073772320589171</c:v>
                </c:pt>
                <c:pt idx="563">
                  <c:v>48.0736391263274</c:v>
                </c:pt>
                <c:pt idx="564">
                  <c:v>48.073506320309285</c:v>
                </c:pt>
                <c:pt idx="565">
                  <c:v>48.073373900869953</c:v>
                </c:pt>
                <c:pt idx="566">
                  <c:v>48.073241866354039</c:v>
                </c:pt>
                <c:pt idx="567">
                  <c:v>48.073110215115612</c:v>
                </c:pt>
                <c:pt idx="568">
                  <c:v>48.072978945518145</c:v>
                </c:pt>
                <c:pt idx="569">
                  <c:v>48.072848055934337</c:v>
                </c:pt>
                <c:pt idx="570">
                  <c:v>48.07271754474624</c:v>
                </c:pt>
                <c:pt idx="571">
                  <c:v>48.072587410345022</c:v>
                </c:pt>
                <c:pt idx="572">
                  <c:v>48.072457651130989</c:v>
                </c:pt>
                <c:pt idx="573">
                  <c:v>48.072328265513448</c:v>
                </c:pt>
                <c:pt idx="574">
                  <c:v>48.07219925191076</c:v>
                </c:pt>
                <c:pt idx="575">
                  <c:v>48.07207060875016</c:v>
                </c:pt>
                <c:pt idx="576">
                  <c:v>48.071942334467749</c:v>
                </c:pt>
                <c:pt idx="577">
                  <c:v>48.071814427508464</c:v>
                </c:pt>
                <c:pt idx="578">
                  <c:v>48.071686886325935</c:v>
                </c:pt>
                <c:pt idx="579">
                  <c:v>48.07155970938242</c:v>
                </c:pt>
                <c:pt idx="580">
                  <c:v>48.07143289514886</c:v>
                </c:pt>
                <c:pt idx="581">
                  <c:v>48.07130644210477</c:v>
                </c:pt>
                <c:pt idx="582">
                  <c:v>48.071180348738125</c:v>
                </c:pt>
                <c:pt idx="583">
                  <c:v>48.071054613545257</c:v>
                </c:pt>
                <c:pt idx="584">
                  <c:v>48.070929235031009</c:v>
                </c:pt>
                <c:pt idx="585">
                  <c:v>48.070804211708413</c:v>
                </c:pt>
                <c:pt idx="586">
                  <c:v>48.070679542098851</c:v>
                </c:pt>
                <c:pt idx="587">
                  <c:v>48.070555224731862</c:v>
                </c:pt>
                <c:pt idx="588">
                  <c:v>48.070431258145135</c:v>
                </c:pt>
                <c:pt idx="589">
                  <c:v>48.070307640884508</c:v>
                </c:pt>
                <c:pt idx="590">
                  <c:v>48.0701843715037</c:v>
                </c:pt>
                <c:pt idx="591">
                  <c:v>48.070061448564552</c:v>
                </c:pt>
                <c:pt idx="592">
                  <c:v>48.069938870636761</c:v>
                </c:pt>
                <c:pt idx="593">
                  <c:v>48.069816636297936</c:v>
                </c:pt>
                <c:pt idx="594">
                  <c:v>48.069694744133429</c:v>
                </c:pt>
                <c:pt idx="595">
                  <c:v>48.069573192736357</c:v>
                </c:pt>
                <c:pt idx="596">
                  <c:v>48.069451980707662</c:v>
                </c:pt>
                <c:pt idx="597">
                  <c:v>48.069331106655795</c:v>
                </c:pt>
                <c:pt idx="598">
                  <c:v>48.069210569196883</c:v>
                </c:pt>
                <c:pt idx="599">
                  <c:v>48.069090366954562</c:v>
                </c:pt>
                <c:pt idx="600">
                  <c:v>48.068970498560013</c:v>
                </c:pt>
                <c:pt idx="601">
                  <c:v>48.068850962651815</c:v>
                </c:pt>
                <c:pt idx="602">
                  <c:v>48.068731757876002</c:v>
                </c:pt>
                <c:pt idx="603">
                  <c:v>48.068612882885894</c:v>
                </c:pt>
                <c:pt idx="604">
                  <c:v>48.068494336342106</c:v>
                </c:pt>
                <c:pt idx="605">
                  <c:v>48.068376116912546</c:v>
                </c:pt>
                <c:pt idx="606">
                  <c:v>48.068258223272345</c:v>
                </c:pt>
                <c:pt idx="607">
                  <c:v>48.068140654103665</c:v>
                </c:pt>
                <c:pt idx="608">
                  <c:v>48.068023408095854</c:v>
                </c:pt>
                <c:pt idx="609">
                  <c:v>48.067906483945315</c:v>
                </c:pt>
                <c:pt idx="610">
                  <c:v>48.067789880355441</c:v>
                </c:pt>
                <c:pt idx="611">
                  <c:v>48.067673596036585</c:v>
                </c:pt>
                <c:pt idx="612">
                  <c:v>48.067557629705988</c:v>
                </c:pt>
                <c:pt idx="613">
                  <c:v>48.067441980087814</c:v>
                </c:pt>
                <c:pt idx="614">
                  <c:v>48.067326645912985</c:v>
                </c:pt>
                <c:pt idx="615">
                  <c:v>48.067211625919192</c:v>
                </c:pt>
                <c:pt idx="616">
                  <c:v>48.067096918850929</c:v>
                </c:pt>
                <c:pt idx="617">
                  <c:v>48.066982523459323</c:v>
                </c:pt>
                <c:pt idx="618">
                  <c:v>48.066868438502183</c:v>
                </c:pt>
                <c:pt idx="619">
                  <c:v>48.066754662743811</c:v>
                </c:pt>
                <c:pt idx="620">
                  <c:v>48.066641194955125</c:v>
                </c:pt>
                <c:pt idx="621">
                  <c:v>48.066528033913634</c:v>
                </c:pt>
                <c:pt idx="622">
                  <c:v>48.066415178403176</c:v>
                </c:pt>
                <c:pt idx="623">
                  <c:v>48.066302627214078</c:v>
                </c:pt>
                <c:pt idx="624">
                  <c:v>48.066190379143052</c:v>
                </c:pt>
                <c:pt idx="625">
                  <c:v>48.066078432993095</c:v>
                </c:pt>
                <c:pt idx="626">
                  <c:v>48.065966787573601</c:v>
                </c:pt>
                <c:pt idx="627">
                  <c:v>48.065855441700108</c:v>
                </c:pt>
                <c:pt idx="628">
                  <c:v>48.065744394194411</c:v>
                </c:pt>
                <c:pt idx="629">
                  <c:v>48.06563364388451</c:v>
                </c:pt>
                <c:pt idx="630">
                  <c:v>48.065523189604541</c:v>
                </c:pt>
                <c:pt idx="631">
                  <c:v>48.065413030194655</c:v>
                </c:pt>
                <c:pt idx="632">
                  <c:v>48.065303164501124</c:v>
                </c:pt>
                <c:pt idx="633">
                  <c:v>48.0651935913762</c:v>
                </c:pt>
                <c:pt idx="634">
                  <c:v>48.065084309678149</c:v>
                </c:pt>
                <c:pt idx="635">
                  <c:v>48.064975318271117</c:v>
                </c:pt>
                <c:pt idx="636">
                  <c:v>48.064866616025228</c:v>
                </c:pt>
                <c:pt idx="637">
                  <c:v>48.064758201816367</c:v>
                </c:pt>
                <c:pt idx="638">
                  <c:v>48.064650074526284</c:v>
                </c:pt>
                <c:pt idx="639">
                  <c:v>48.064542233042545</c:v>
                </c:pt>
                <c:pt idx="640">
                  <c:v>48.064434676258429</c:v>
                </c:pt>
                <c:pt idx="641">
                  <c:v>48.064327403072916</c:v>
                </c:pt>
                <c:pt idx="642">
                  <c:v>48.064220412390654</c:v>
                </c:pt>
                <c:pt idx="643">
                  <c:v>48.064113703121954</c:v>
                </c:pt>
                <c:pt idx="644">
                  <c:v>48.064007274182707</c:v>
                </c:pt>
                <c:pt idx="645">
                  <c:v>48.063901124494407</c:v>
                </c:pt>
                <c:pt idx="646">
                  <c:v>48.063795252983972</c:v>
                </c:pt>
                <c:pt idx="647">
                  <c:v>48.063689658583925</c:v>
                </c:pt>
                <c:pt idx="648">
                  <c:v>48.063584340232225</c:v>
                </c:pt>
                <c:pt idx="649">
                  <c:v>48.063479296872188</c:v>
                </c:pt>
                <c:pt idx="650">
                  <c:v>48.063374527452545</c:v>
                </c:pt>
                <c:pt idx="651">
                  <c:v>48.063270030927448</c:v>
                </c:pt>
                <c:pt idx="652">
                  <c:v>48.063165806256293</c:v>
                </c:pt>
                <c:pt idx="653">
                  <c:v>48.063061852403749</c:v>
                </c:pt>
                <c:pt idx="654">
                  <c:v>48.062958168339833</c:v>
                </c:pt>
                <c:pt idx="655">
                  <c:v>48.062854753039666</c:v>
                </c:pt>
                <c:pt idx="656">
                  <c:v>48.062751605483619</c:v>
                </c:pt>
                <c:pt idx="657">
                  <c:v>48.062648724657208</c:v>
                </c:pt>
                <c:pt idx="658">
                  <c:v>48.062546109551072</c:v>
                </c:pt>
                <c:pt idx="659">
                  <c:v>48.062443759160914</c:v>
                </c:pt>
                <c:pt idx="660">
                  <c:v>48.062341672487499</c:v>
                </c:pt>
                <c:pt idx="661">
                  <c:v>48.062239848536663</c:v>
                </c:pt>
                <c:pt idx="662">
                  <c:v>48.062138286319211</c:v>
                </c:pt>
                <c:pt idx="663">
                  <c:v>48.062036984850835</c:v>
                </c:pt>
                <c:pt idx="664">
                  <c:v>48.0619359431522</c:v>
                </c:pt>
                <c:pt idx="665">
                  <c:v>48.061835160248968</c:v>
                </c:pt>
                <c:pt idx="666">
                  <c:v>48.061734635171568</c:v>
                </c:pt>
                <c:pt idx="667">
                  <c:v>48.061634366955239</c:v>
                </c:pt>
                <c:pt idx="668">
                  <c:v>48.061534354640109</c:v>
                </c:pt>
                <c:pt idx="669">
                  <c:v>48.061434597271081</c:v>
                </c:pt>
                <c:pt idx="670">
                  <c:v>48.061335093897725</c:v>
                </c:pt>
                <c:pt idx="671">
                  <c:v>48.061235843574408</c:v>
                </c:pt>
                <c:pt idx="672">
                  <c:v>48.061136845360132</c:v>
                </c:pt>
                <c:pt idx="673">
                  <c:v>48.061038098318662</c:v>
                </c:pt>
                <c:pt idx="674">
                  <c:v>48.060939601518257</c:v>
                </c:pt>
                <c:pt idx="675">
                  <c:v>48.06084135403183</c:v>
                </c:pt>
                <c:pt idx="676">
                  <c:v>48.060743354936925</c:v>
                </c:pt>
                <c:pt idx="677">
                  <c:v>48.060645603315571</c:v>
                </c:pt>
                <c:pt idx="678">
                  <c:v>48.06054809825433</c:v>
                </c:pt>
                <c:pt idx="679">
                  <c:v>48.060450838844247</c:v>
                </c:pt>
                <c:pt idx="680">
                  <c:v>48.060353824180879</c:v>
                </c:pt>
                <c:pt idx="681">
                  <c:v>48.060257053364147</c:v>
                </c:pt>
                <c:pt idx="682">
                  <c:v>48.060160525498411</c:v>
                </c:pt>
                <c:pt idx="683">
                  <c:v>48.060064239692423</c:v>
                </c:pt>
                <c:pt idx="684">
                  <c:v>48.059968195059291</c:v>
                </c:pt>
                <c:pt idx="685">
                  <c:v>48.059872390716428</c:v>
                </c:pt>
                <c:pt idx="686">
                  <c:v>48.059776825785562</c:v>
                </c:pt>
                <c:pt idx="687">
                  <c:v>48.059681499392717</c:v>
                </c:pt>
                <c:pt idx="688">
                  <c:v>48.059586410668125</c:v>
                </c:pt>
                <c:pt idx="689">
                  <c:v>48.059491558746274</c:v>
                </c:pt>
                <c:pt idx="690">
                  <c:v>48.059396942765801</c:v>
                </c:pt>
                <c:pt idx="691">
                  <c:v>48.059302561869629</c:v>
                </c:pt>
                <c:pt idx="692">
                  <c:v>48.059208415204708</c:v>
                </c:pt>
                <c:pt idx="693">
                  <c:v>48.05911450192211</c:v>
                </c:pt>
                <c:pt idx="694">
                  <c:v>48.059020821177164</c:v>
                </c:pt>
                <c:pt idx="695">
                  <c:v>48.058927372129034</c:v>
                </c:pt>
                <c:pt idx="696">
                  <c:v>48.058834153941135</c:v>
                </c:pt>
                <c:pt idx="697">
                  <c:v>48.058741165780795</c:v>
                </c:pt>
                <c:pt idx="698">
                  <c:v>48.058648406819394</c:v>
                </c:pt>
                <c:pt idx="699">
                  <c:v>48.058555876232241</c:v>
                </c:pt>
                <c:pt idx="700">
                  <c:v>48.058463573198644</c:v>
                </c:pt>
                <c:pt idx="701">
                  <c:v>48.058371496901799</c:v>
                </c:pt>
                <c:pt idx="702">
                  <c:v>48.058279646528824</c:v>
                </c:pt>
                <c:pt idx="703">
                  <c:v>48.058188021270702</c:v>
                </c:pt>
                <c:pt idx="704">
                  <c:v>48.05809662032236</c:v>
                </c:pt>
                <c:pt idx="705">
                  <c:v>48.058005442882447</c:v>
                </c:pt>
                <c:pt idx="706">
                  <c:v>48.057914488153436</c:v>
                </c:pt>
                <c:pt idx="707">
                  <c:v>48.057823755341637</c:v>
                </c:pt>
                <c:pt idx="708">
                  <c:v>48.057733243657175</c:v>
                </c:pt>
                <c:pt idx="709">
                  <c:v>48.057642952313806</c:v>
                </c:pt>
                <c:pt idx="710">
                  <c:v>48.057552880529038</c:v>
                </c:pt>
                <c:pt idx="711">
                  <c:v>48.057463027524129</c:v>
                </c:pt>
                <c:pt idx="712">
                  <c:v>48.057373392523985</c:v>
                </c:pt>
                <c:pt idx="713">
                  <c:v>48.057283974757176</c:v>
                </c:pt>
                <c:pt idx="714">
                  <c:v>48.057194773455912</c:v>
                </c:pt>
                <c:pt idx="715">
                  <c:v>48.057105787855974</c:v>
                </c:pt>
                <c:pt idx="716">
                  <c:v>48.057017017196806</c:v>
                </c:pt>
                <c:pt idx="717">
                  <c:v>48.056928460721366</c:v>
                </c:pt>
                <c:pt idx="718">
                  <c:v>48.056840117676188</c:v>
                </c:pt>
                <c:pt idx="719">
                  <c:v>48.056751987311344</c:v>
                </c:pt>
                <c:pt idx="720">
                  <c:v>48.056664068880366</c:v>
                </c:pt>
                <c:pt idx="721">
                  <c:v>48.056576361640367</c:v>
                </c:pt>
                <c:pt idx="722">
                  <c:v>48.056488864851829</c:v>
                </c:pt>
                <c:pt idx="723">
                  <c:v>48.056401577778772</c:v>
                </c:pt>
                <c:pt idx="724">
                  <c:v>48.056314499688533</c:v>
                </c:pt>
                <c:pt idx="725">
                  <c:v>48.056227629851968</c:v>
                </c:pt>
                <c:pt idx="726">
                  <c:v>48.0561409675433</c:v>
                </c:pt>
                <c:pt idx="727">
                  <c:v>48.056054512040035</c:v>
                </c:pt>
                <c:pt idx="728">
                  <c:v>48.055968262623125</c:v>
                </c:pt>
                <c:pt idx="729">
                  <c:v>48.055882218576784</c:v>
                </c:pt>
                <c:pt idx="730">
                  <c:v>48.055796379188621</c:v>
                </c:pt>
                <c:pt idx="731">
                  <c:v>48.055710743749458</c:v>
                </c:pt>
                <c:pt idx="732">
                  <c:v>48.055625311553406</c:v>
                </c:pt>
                <c:pt idx="733">
                  <c:v>48.055540081897824</c:v>
                </c:pt>
                <c:pt idx="734">
                  <c:v>48.055455054083367</c:v>
                </c:pt>
                <c:pt idx="735">
                  <c:v>48.055370227413839</c:v>
                </c:pt>
                <c:pt idx="736">
                  <c:v>48.055285601196232</c:v>
                </c:pt>
                <c:pt idx="737">
                  <c:v>48.055201174740787</c:v>
                </c:pt>
                <c:pt idx="738">
                  <c:v>48.05511694736083</c:v>
                </c:pt>
                <c:pt idx="739">
                  <c:v>48.055032918372881</c:v>
                </c:pt>
                <c:pt idx="740">
                  <c:v>48.05494908709661</c:v>
                </c:pt>
                <c:pt idx="741">
                  <c:v>48.054865452854678</c:v>
                </c:pt>
                <c:pt idx="742">
                  <c:v>48.054782014972943</c:v>
                </c:pt>
                <c:pt idx="743">
                  <c:v>48.054698772780334</c:v>
                </c:pt>
                <c:pt idx="744">
                  <c:v>48.054615725608748</c:v>
                </c:pt>
                <c:pt idx="745">
                  <c:v>48.05453287279321</c:v>
                </c:pt>
                <c:pt idx="746">
                  <c:v>48.05445021367175</c:v>
                </c:pt>
                <c:pt idx="747">
                  <c:v>48.054367747585331</c:v>
                </c:pt>
                <c:pt idx="748">
                  <c:v>48.054285473877918</c:v>
                </c:pt>
                <c:pt idx="749">
                  <c:v>48.054203391896564</c:v>
                </c:pt>
                <c:pt idx="750">
                  <c:v>48.054121500991151</c:v>
                </c:pt>
                <c:pt idx="751">
                  <c:v>48.054039800514502</c:v>
                </c:pt>
                <c:pt idx="752">
                  <c:v>48.053958289822411</c:v>
                </c:pt>
                <c:pt idx="753">
                  <c:v>48.053876968273563</c:v>
                </c:pt>
                <c:pt idx="754">
                  <c:v>48.053795835229486</c:v>
                </c:pt>
                <c:pt idx="755">
                  <c:v>48.0537148900546</c:v>
                </c:pt>
                <c:pt idx="756">
                  <c:v>48.053634132116237</c:v>
                </c:pt>
                <c:pt idx="757">
                  <c:v>48.053553560784465</c:v>
                </c:pt>
                <c:pt idx="758">
                  <c:v>48.053473175432266</c:v>
                </c:pt>
                <c:pt idx="759">
                  <c:v>48.053392975435322</c:v>
                </c:pt>
                <c:pt idx="760">
                  <c:v>48.0533129601722</c:v>
                </c:pt>
                <c:pt idx="761">
                  <c:v>48.053233129024278</c:v>
                </c:pt>
                <c:pt idx="762">
                  <c:v>48.053153481375517</c:v>
                </c:pt>
                <c:pt idx="763">
                  <c:v>48.053074016612776</c:v>
                </c:pt>
                <c:pt idx="764">
                  <c:v>48.052994734125605</c:v>
                </c:pt>
                <c:pt idx="765">
                  <c:v>48.05291563330622</c:v>
                </c:pt>
                <c:pt idx="766">
                  <c:v>48.052836713549624</c:v>
                </c:pt>
                <c:pt idx="767">
                  <c:v>48.052757974253424</c:v>
                </c:pt>
                <c:pt idx="768">
                  <c:v>48.052679414817931</c:v>
                </c:pt>
                <c:pt idx="769">
                  <c:v>48.052601034646038</c:v>
                </c:pt>
                <c:pt idx="770">
                  <c:v>48.05252283314347</c:v>
                </c:pt>
                <c:pt idx="771">
                  <c:v>48.052444809718338</c:v>
                </c:pt>
                <c:pt idx="772">
                  <c:v>48.052366963781509</c:v>
                </c:pt>
                <c:pt idx="773">
                  <c:v>48.052289294746402</c:v>
                </c:pt>
                <c:pt idx="774">
                  <c:v>48.052211802029014</c:v>
                </c:pt>
                <c:pt idx="775">
                  <c:v>48.052134485047951</c:v>
                </c:pt>
                <c:pt idx="776">
                  <c:v>48.052057343224305</c:v>
                </c:pt>
                <c:pt idx="777">
                  <c:v>48.051980375981749</c:v>
                </c:pt>
                <c:pt idx="778">
                  <c:v>48.051903582746434</c:v>
                </c:pt>
                <c:pt idx="779">
                  <c:v>48.051826962947153</c:v>
                </c:pt>
                <c:pt idx="780">
                  <c:v>48.051750516015019</c:v>
                </c:pt>
                <c:pt idx="781">
                  <c:v>48.051674241383758</c:v>
                </c:pt>
                <c:pt idx="782">
                  <c:v>48.051598138489489</c:v>
                </c:pt>
                <c:pt idx="783">
                  <c:v>48.051522206770812</c:v>
                </c:pt>
                <c:pt idx="784">
                  <c:v>48.051446445668837</c:v>
                </c:pt>
                <c:pt idx="785">
                  <c:v>48.051370854626974</c:v>
                </c:pt>
                <c:pt idx="786">
                  <c:v>48.051295433091163</c:v>
                </c:pt>
                <c:pt idx="787">
                  <c:v>48.051220180509723</c:v>
                </c:pt>
                <c:pt idx="788">
                  <c:v>48.051145096333286</c:v>
                </c:pt>
                <c:pt idx="789">
                  <c:v>48.051070180014968</c:v>
                </c:pt>
                <c:pt idx="790">
                  <c:v>48.050995431010122</c:v>
                </c:pt>
                <c:pt idx="791">
                  <c:v>48.050920848776684</c:v>
                </c:pt>
                <c:pt idx="792">
                  <c:v>48.050846432774691</c:v>
                </c:pt>
                <c:pt idx="793">
                  <c:v>48.050772182466574</c:v>
                </c:pt>
                <c:pt idx="794">
                  <c:v>48.050698097317103</c:v>
                </c:pt>
                <c:pt idx="795">
                  <c:v>48.050624176793384</c:v>
                </c:pt>
                <c:pt idx="796">
                  <c:v>48.050550420364779</c:v>
                </c:pt>
                <c:pt idx="797">
                  <c:v>48.050476827502891</c:v>
                </c:pt>
                <c:pt idx="798">
                  <c:v>48.050403397681627</c:v>
                </c:pt>
                <c:pt idx="799">
                  <c:v>48.050330130377127</c:v>
                </c:pt>
                <c:pt idx="800">
                  <c:v>48.050257025067822</c:v>
                </c:pt>
                <c:pt idx="801">
                  <c:v>48.050184081234292</c:v>
                </c:pt>
                <c:pt idx="802">
                  <c:v>48.050111298359425</c:v>
                </c:pt>
                <c:pt idx="803">
                  <c:v>48.050038675928214</c:v>
                </c:pt>
                <c:pt idx="804">
                  <c:v>48.049966213427922</c:v>
                </c:pt>
                <c:pt idx="805">
                  <c:v>48.049893910347954</c:v>
                </c:pt>
                <c:pt idx="806">
                  <c:v>48.04982176617991</c:v>
                </c:pt>
                <c:pt idx="807">
                  <c:v>48.049749780417514</c:v>
                </c:pt>
                <c:pt idx="808">
                  <c:v>48.049677952556721</c:v>
                </c:pt>
                <c:pt idx="809">
                  <c:v>48.049606282095496</c:v>
                </c:pt>
                <c:pt idx="810">
                  <c:v>48.049534768534002</c:v>
                </c:pt>
                <c:pt idx="811">
                  <c:v>48.049463411374539</c:v>
                </c:pt>
                <c:pt idx="812">
                  <c:v>48.049392210121432</c:v>
                </c:pt>
                <c:pt idx="813">
                  <c:v>48.04932116428116</c:v>
                </c:pt>
                <c:pt idx="814">
                  <c:v>48.049250273362304</c:v>
                </c:pt>
                <c:pt idx="815">
                  <c:v>48.049179536875407</c:v>
                </c:pt>
                <c:pt idx="816">
                  <c:v>48.049108954333157</c:v>
                </c:pt>
                <c:pt idx="817">
                  <c:v>48.049038525250282</c:v>
                </c:pt>
                <c:pt idx="818">
                  <c:v>48.048968249143527</c:v>
                </c:pt>
                <c:pt idx="819">
                  <c:v>48.048898125531672</c:v>
                </c:pt>
                <c:pt idx="820">
                  <c:v>48.048828153935453</c:v>
                </c:pt>
                <c:pt idx="821">
                  <c:v>48.048758333877736</c:v>
                </c:pt>
                <c:pt idx="822">
                  <c:v>48.048688664883308</c:v>
                </c:pt>
                <c:pt idx="823">
                  <c:v>48.048619146478899</c:v>
                </c:pt>
                <c:pt idx="824">
                  <c:v>48.048549778193248</c:v>
                </c:pt>
                <c:pt idx="825">
                  <c:v>48.04848055955712</c:v>
                </c:pt>
                <c:pt idx="826">
                  <c:v>48.048411490103135</c:v>
                </c:pt>
                <c:pt idx="827">
                  <c:v>48.048342569365914</c:v>
                </c:pt>
                <c:pt idx="828">
                  <c:v>48.048273796881993</c:v>
                </c:pt>
                <c:pt idx="829">
                  <c:v>48.048205172189817</c:v>
                </c:pt>
                <c:pt idx="830">
                  <c:v>48.048136694829786</c:v>
                </c:pt>
                <c:pt idx="831">
                  <c:v>48.048068364344147</c:v>
                </c:pt>
                <c:pt idx="832">
                  <c:v>48.048000180277086</c:v>
                </c:pt>
                <c:pt idx="833">
                  <c:v>48.047932142174645</c:v>
                </c:pt>
                <c:pt idx="834">
                  <c:v>48.047864249584748</c:v>
                </c:pt>
                <c:pt idx="835">
                  <c:v>48.047796502057189</c:v>
                </c:pt>
                <c:pt idx="836">
                  <c:v>48.047728899143628</c:v>
                </c:pt>
                <c:pt idx="837">
                  <c:v>48.047661440397498</c:v>
                </c:pt>
                <c:pt idx="838">
                  <c:v>48.047594125374161</c:v>
                </c:pt>
                <c:pt idx="839">
                  <c:v>48.047526953630744</c:v>
                </c:pt>
                <c:pt idx="840">
                  <c:v>48.04745992472624</c:v>
                </c:pt>
                <c:pt idx="841">
                  <c:v>48.047393038221401</c:v>
                </c:pt>
                <c:pt idx="842">
                  <c:v>48.047326293678807</c:v>
                </c:pt>
                <c:pt idx="843">
                  <c:v>48.047259690662777</c:v>
                </c:pt>
                <c:pt idx="844">
                  <c:v>48.047193228739474</c:v>
                </c:pt>
                <c:pt idx="845">
                  <c:v>48.047126907476851</c:v>
                </c:pt>
                <c:pt idx="846">
                  <c:v>48.047060726444478</c:v>
                </c:pt>
                <c:pt idx="847">
                  <c:v>48.046994685213825</c:v>
                </c:pt>
                <c:pt idx="848">
                  <c:v>48.046928783358084</c:v>
                </c:pt>
                <c:pt idx="849">
                  <c:v>48.046863020452115</c:v>
                </c:pt>
                <c:pt idx="850">
                  <c:v>48.04679739607252</c:v>
                </c:pt>
                <c:pt idx="851">
                  <c:v>48.0467319097977</c:v>
                </c:pt>
                <c:pt idx="852">
                  <c:v>48.046666561207651</c:v>
                </c:pt>
                <c:pt idx="853">
                  <c:v>48.04660134988417</c:v>
                </c:pt>
                <c:pt idx="854">
                  <c:v>48.046536275410652</c:v>
                </c:pt>
                <c:pt idx="855">
                  <c:v>48.046471337372203</c:v>
                </c:pt>
                <c:pt idx="856">
                  <c:v>48.046406535355686</c:v>
                </c:pt>
                <c:pt idx="857">
                  <c:v>48.046341868949511</c:v>
                </c:pt>
                <c:pt idx="858">
                  <c:v>48.046277337743838</c:v>
                </c:pt>
                <c:pt idx="859">
                  <c:v>48.046212941330374</c:v>
                </c:pt>
                <c:pt idx="860">
                  <c:v>48.046148679302554</c:v>
                </c:pt>
                <c:pt idx="861">
                  <c:v>48.046084551255426</c:v>
                </c:pt>
                <c:pt idx="862">
                  <c:v>48.046020556785685</c:v>
                </c:pt>
                <c:pt idx="863">
                  <c:v>48.045956695491533</c:v>
                </c:pt>
                <c:pt idx="864">
                  <c:v>48.045892966972914</c:v>
                </c:pt>
                <c:pt idx="865">
                  <c:v>48.045829370831299</c:v>
                </c:pt>
                <c:pt idx="866">
                  <c:v>48.045765906669757</c:v>
                </c:pt>
                <c:pt idx="867">
                  <c:v>48.045702574092957</c:v>
                </c:pt>
                <c:pt idx="868">
                  <c:v>48.045639372707178</c:v>
                </c:pt>
                <c:pt idx="869">
                  <c:v>48.045576302120153</c:v>
                </c:pt>
                <c:pt idx="870">
                  <c:v>48.04551336194131</c:v>
                </c:pt>
                <c:pt idx="871">
                  <c:v>48.045450551781528</c:v>
                </c:pt>
                <c:pt idx="872">
                  <c:v>48.045387871253311</c:v>
                </c:pt>
                <c:pt idx="873">
                  <c:v>48.045325319970587</c:v>
                </c:pt>
                <c:pt idx="874">
                  <c:v>48.04526289754898</c:v>
                </c:pt>
                <c:pt idx="875">
                  <c:v>48.045200603605529</c:v>
                </c:pt>
                <c:pt idx="876">
                  <c:v>48.045138437758709</c:v>
                </c:pt>
                <c:pt idx="877">
                  <c:v>48.045076399628712</c:v>
                </c:pt>
                <c:pt idx="878">
                  <c:v>48.04501448883704</c:v>
                </c:pt>
                <c:pt idx="879">
                  <c:v>48.044952705006764</c:v>
                </c:pt>
                <c:pt idx="880">
                  <c:v>48.044891047762455</c:v>
                </c:pt>
                <c:pt idx="881">
                  <c:v>48.04482951673014</c:v>
                </c:pt>
                <c:pt idx="882">
                  <c:v>48.04476811153733</c:v>
                </c:pt>
                <c:pt idx="883">
                  <c:v>48.044706831812945</c:v>
                </c:pt>
                <c:pt idx="884">
                  <c:v>48.044645677187425</c:v>
                </c:pt>
                <c:pt idx="885">
                  <c:v>48.044584647292666</c:v>
                </c:pt>
                <c:pt idx="886">
                  <c:v>48.044523741761942</c:v>
                </c:pt>
                <c:pt idx="887">
                  <c:v>48.04446296022995</c:v>
                </c:pt>
                <c:pt idx="888">
                  <c:v>48.044402302332962</c:v>
                </c:pt>
                <c:pt idx="889">
                  <c:v>48.044341767708509</c:v>
                </c:pt>
                <c:pt idx="890">
                  <c:v>48.044281355995579</c:v>
                </c:pt>
                <c:pt idx="891">
                  <c:v>48.044221066834595</c:v>
                </c:pt>
                <c:pt idx="892">
                  <c:v>48.044160899867428</c:v>
                </c:pt>
                <c:pt idx="893">
                  <c:v>48.044100854737174</c:v>
                </c:pt>
                <c:pt idx="894">
                  <c:v>48.04404093108851</c:v>
                </c:pt>
                <c:pt idx="895">
                  <c:v>48.04398112856736</c:v>
                </c:pt>
                <c:pt idx="896">
                  <c:v>48.043921446821066</c:v>
                </c:pt>
                <c:pt idx="897">
                  <c:v>48.043861885498359</c:v>
                </c:pt>
                <c:pt idx="898">
                  <c:v>48.043802444249309</c:v>
                </c:pt>
                <c:pt idx="899">
                  <c:v>48.043743122725267</c:v>
                </c:pt>
                <c:pt idx="900">
                  <c:v>48.043683920579127</c:v>
                </c:pt>
                <c:pt idx="901">
                  <c:v>48.043624837464868</c:v>
                </c:pt>
                <c:pt idx="902">
                  <c:v>48.043565873038006</c:v>
                </c:pt>
                <c:pt idx="903">
                  <c:v>48.043507026955282</c:v>
                </c:pt>
                <c:pt idx="904">
                  <c:v>48.043448298874793</c:v>
                </c:pt>
                <c:pt idx="905">
                  <c:v>48.043389688455925</c:v>
                </c:pt>
                <c:pt idx="906">
                  <c:v>48.043331195359436</c:v>
                </c:pt>
                <c:pt idx="907">
                  <c:v>48.043272819247271</c:v>
                </c:pt>
                <c:pt idx="908">
                  <c:v>48.04321455978279</c:v>
                </c:pt>
                <c:pt idx="909">
                  <c:v>48.043156416630538</c:v>
                </c:pt>
                <c:pt idx="910">
                  <c:v>48.043098389456432</c:v>
                </c:pt>
                <c:pt idx="911">
                  <c:v>48.043040477927619</c:v>
                </c:pt>
                <c:pt idx="912">
                  <c:v>48.04298268171258</c:v>
                </c:pt>
                <c:pt idx="913">
                  <c:v>48.042925000480906</c:v>
                </c:pt>
                <c:pt idx="914">
                  <c:v>48.042867433903609</c:v>
                </c:pt>
                <c:pt idx="915">
                  <c:v>48.042809981652894</c:v>
                </c:pt>
                <c:pt idx="916">
                  <c:v>48.042752643402196</c:v>
                </c:pt>
                <c:pt idx="917">
                  <c:v>48.042695418826206</c:v>
                </c:pt>
                <c:pt idx="918">
                  <c:v>48.042638307600875</c:v>
                </c:pt>
                <c:pt idx="919">
                  <c:v>48.04258130940331</c:v>
                </c:pt>
                <c:pt idx="920">
                  <c:v>48.042524423911942</c:v>
                </c:pt>
                <c:pt idx="921">
                  <c:v>48.042467650806358</c:v>
                </c:pt>
                <c:pt idx="922">
                  <c:v>48.042410989767355</c:v>
                </c:pt>
                <c:pt idx="923">
                  <c:v>48.042354440476906</c:v>
                </c:pt>
                <c:pt idx="924">
                  <c:v>48.042298002618317</c:v>
                </c:pt>
                <c:pt idx="925">
                  <c:v>48.042241675875914</c:v>
                </c:pt>
                <c:pt idx="926">
                  <c:v>48.042185459935347</c:v>
                </c:pt>
                <c:pt idx="927">
                  <c:v>48.042129354483393</c:v>
                </c:pt>
                <c:pt idx="928">
                  <c:v>48.042073359207961</c:v>
                </c:pt>
                <c:pt idx="929">
                  <c:v>48.042017473798261</c:v>
                </c:pt>
                <c:pt idx="930">
                  <c:v>48.041961697944529</c:v>
                </c:pt>
                <c:pt idx="931">
                  <c:v>48.041906031338272</c:v>
                </c:pt>
                <c:pt idx="932">
                  <c:v>48.041850473672071</c:v>
                </c:pt>
                <c:pt idx="933">
                  <c:v>48.04179502463969</c:v>
                </c:pt>
                <c:pt idx="934">
                  <c:v>48.041739683936065</c:v>
                </c:pt>
                <c:pt idx="935">
                  <c:v>48.041684451257261</c:v>
                </c:pt>
                <c:pt idx="936">
                  <c:v>48.041629326300438</c:v>
                </c:pt>
                <c:pt idx="937">
                  <c:v>48.041574308763877</c:v>
                </c:pt>
                <c:pt idx="938">
                  <c:v>48.041519398347091</c:v>
                </c:pt>
                <c:pt idx="939">
                  <c:v>48.041464594750622</c:v>
                </c:pt>
                <c:pt idx="940">
                  <c:v>48.041409897676083</c:v>
                </c:pt>
                <c:pt idx="941">
                  <c:v>48.041355306826311</c:v>
                </c:pt>
                <c:pt idx="942">
                  <c:v>48.041300821905168</c:v>
                </c:pt>
                <c:pt idx="943">
                  <c:v>48.041246442617656</c:v>
                </c:pt>
                <c:pt idx="944">
                  <c:v>48.041192168669795</c:v>
                </c:pt>
                <c:pt idx="945">
                  <c:v>48.041137999768821</c:v>
                </c:pt>
                <c:pt idx="946">
                  <c:v>48.0410839356229</c:v>
                </c:pt>
                <c:pt idx="947">
                  <c:v>48.041029975941441</c:v>
                </c:pt>
                <c:pt idx="948">
                  <c:v>48.040976120434728</c:v>
                </c:pt>
                <c:pt idx="949">
                  <c:v>48.040922368814371</c:v>
                </c:pt>
                <c:pt idx="950">
                  <c:v>48.040868720792744</c:v>
                </c:pt>
                <c:pt idx="951">
                  <c:v>48.040815176083534</c:v>
                </c:pt>
                <c:pt idx="952">
                  <c:v>48.040761734401343</c:v>
                </c:pt>
                <c:pt idx="953">
                  <c:v>48.040708395461856</c:v>
                </c:pt>
                <c:pt idx="954">
                  <c:v>48.040655158981799</c:v>
                </c:pt>
                <c:pt idx="955">
                  <c:v>48.040602024678932</c:v>
                </c:pt>
                <c:pt idx="956">
                  <c:v>48.040548992272115</c:v>
                </c:pt>
                <c:pt idx="957">
                  <c:v>48.0404960614811</c:v>
                </c:pt>
                <c:pt idx="958">
                  <c:v>48.040443232026789</c:v>
                </c:pt>
                <c:pt idx="959">
                  <c:v>48.040390503631087</c:v>
                </c:pt>
                <c:pt idx="960">
                  <c:v>48.040337876016771</c:v>
                </c:pt>
                <c:pt idx="961">
                  <c:v>48.040285348907865</c:v>
                </c:pt>
                <c:pt idx="962">
                  <c:v>48.040232922029219</c:v>
                </c:pt>
                <c:pt idx="963">
                  <c:v>48.040180595106769</c:v>
                </c:pt>
                <c:pt idx="964">
                  <c:v>48.040128367867368</c:v>
                </c:pt>
                <c:pt idx="965">
                  <c:v>48.040076240038971</c:v>
                </c:pt>
                <c:pt idx="966">
                  <c:v>48.040024211350449</c:v>
                </c:pt>
                <c:pt idx="967">
                  <c:v>48.039972281531675</c:v>
                </c:pt>
                <c:pt idx="968">
                  <c:v>48.039920450313467</c:v>
                </c:pt>
                <c:pt idx="969">
                  <c:v>48.039868717427659</c:v>
                </c:pt>
                <c:pt idx="970">
                  <c:v>48.039817082607101</c:v>
                </c:pt>
                <c:pt idx="971">
                  <c:v>48.039765545585475</c:v>
                </c:pt>
                <c:pt idx="972">
                  <c:v>48.039714106097534</c:v>
                </c:pt>
                <c:pt idx="973">
                  <c:v>48.039662763878972</c:v>
                </c:pt>
                <c:pt idx="974">
                  <c:v>48.039611518666348</c:v>
                </c:pt>
                <c:pt idx="975">
                  <c:v>48.039560370197329</c:v>
                </c:pt>
                <c:pt idx="976">
                  <c:v>48.039509318210392</c:v>
                </c:pt>
                <c:pt idx="977">
                  <c:v>48.039458362445004</c:v>
                </c:pt>
                <c:pt idx="978">
                  <c:v>48.039407502641581</c:v>
                </c:pt>
                <c:pt idx="979">
                  <c:v>48.039356738541386</c:v>
                </c:pt>
                <c:pt idx="980">
                  <c:v>48.039306069886749</c:v>
                </c:pt>
                <c:pt idx="981">
                  <c:v>48.039255496420822</c:v>
                </c:pt>
                <c:pt idx="982">
                  <c:v>48.039205017887696</c:v>
                </c:pt>
                <c:pt idx="983">
                  <c:v>48.039154634032407</c:v>
                </c:pt>
                <c:pt idx="984">
                  <c:v>48.039104344600865</c:v>
                </c:pt>
                <c:pt idx="985">
                  <c:v>48.039054149339854</c:v>
                </c:pt>
                <c:pt idx="986">
                  <c:v>48.039004047997189</c:v>
                </c:pt>
                <c:pt idx="987">
                  <c:v>48.038954040321478</c:v>
                </c:pt>
                <c:pt idx="988">
                  <c:v>48.038904126062171</c:v>
                </c:pt>
                <c:pt idx="989">
                  <c:v>48.038854304969789</c:v>
                </c:pt>
                <c:pt idx="990">
                  <c:v>48.038804576795606</c:v>
                </c:pt>
                <c:pt idx="991">
                  <c:v>48.038754941291742</c:v>
                </c:pt>
                <c:pt idx="992">
                  <c:v>48.038705398211363</c:v>
                </c:pt>
                <c:pt idx="993">
                  <c:v>48.038655947308335</c:v>
                </c:pt>
                <c:pt idx="994">
                  <c:v>48.038606588337508</c:v>
                </c:pt>
                <c:pt idx="995">
                  <c:v>48.038557321054547</c:v>
                </c:pt>
                <c:pt idx="996">
                  <c:v>48.03850814521595</c:v>
                </c:pt>
                <c:pt idx="997">
                  <c:v>48.038459060579228</c:v>
                </c:pt>
                <c:pt idx="998">
                  <c:v>48.038410066902514</c:v>
                </c:pt>
                <c:pt idx="999">
                  <c:v>48.038361163944998</c:v>
                </c:pt>
                <c:pt idx="1000">
                  <c:v>48.038312351466615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E-4899-94E7-9D91AD664233}"/>
            </c:ext>
          </c:extLst>
        </c:ser>
        <c:ser>
          <c:idx val="2"/>
          <c:order val="1"/>
          <c:tx>
            <c:strRef>
              <c:f>'感染病の人口への影響 (論文掲載)'!$I$14</c:f>
              <c:strCache>
                <c:ptCount val="1"/>
                <c:pt idx="0">
                  <c:v>Y 感染者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(論文掲載)'!$B$35:$B$1035</c:f>
              <c:numCache>
                <c:formatCode>#,##0_);[Red]\(#,##0\)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'感染病の人口への影響 (論文掲載)'!$E$35:$E$1035</c:f>
              <c:numCache>
                <c:formatCode>#,##0.0;[Red]\-#,##0.0</c:formatCode>
                <c:ptCount val="1001"/>
                <c:pt idx="0">
                  <c:v>1E-3</c:v>
                </c:pt>
                <c:pt idx="1">
                  <c:v>1.7800000000000001E-3</c:v>
                </c:pt>
                <c:pt idx="2">
                  <c:v>3.195073567E-3</c:v>
                </c:pt>
                <c:pt idx="3">
                  <c:v>5.7834215349980168E-3</c:v>
                </c:pt>
                <c:pt idx="4">
                  <c:v>1.0556781505085076E-2</c:v>
                </c:pt>
                <c:pt idx="5">
                  <c:v>1.9431909738932523E-2</c:v>
                </c:pt>
                <c:pt idx="6">
                  <c:v>3.606798652476325E-2</c:v>
                </c:pt>
                <c:pt idx="7">
                  <c:v>6.7502258479334526E-2</c:v>
                </c:pt>
                <c:pt idx="8">
                  <c:v>0.12736164051511589</c:v>
                </c:pt>
                <c:pt idx="9">
                  <c:v>0.24218795303651569</c:v>
                </c:pt>
                <c:pt idx="10">
                  <c:v>0.46387978991971468</c:v>
                </c:pt>
                <c:pt idx="11">
                  <c:v>0.89392625597973852</c:v>
                </c:pt>
                <c:pt idx="12">
                  <c:v>1.7293168625215385</c:v>
                </c:pt>
                <c:pt idx="13">
                  <c:v>3.3437604904579725</c:v>
                </c:pt>
                <c:pt idx="14">
                  <c:v>6.4075683486148609</c:v>
                </c:pt>
                <c:pt idx="15">
                  <c:v>11.96981786437172</c:v>
                </c:pt>
                <c:pt idx="16">
                  <c:v>21.126033252511078</c:v>
                </c:pt>
                <c:pt idx="17">
                  <c:v>33.305215957763394</c:v>
                </c:pt>
                <c:pt idx="18">
                  <c:v>43.05289112919364</c:v>
                </c:pt>
                <c:pt idx="19">
                  <c:v>42.406715520405726</c:v>
                </c:pt>
                <c:pt idx="20">
                  <c:v>34.097735584365218</c:v>
                </c:pt>
                <c:pt idx="21">
                  <c:v>26.934505617663447</c:v>
                </c:pt>
                <c:pt idx="22">
                  <c:v>22.967434273980793</c:v>
                </c:pt>
                <c:pt idx="23">
                  <c:v>21.379851562166863</c:v>
                </c:pt>
                <c:pt idx="24">
                  <c:v>21.351249885601106</c:v>
                </c:pt>
                <c:pt idx="25">
                  <c:v>22.320495148444142</c:v>
                </c:pt>
                <c:pt idx="26">
                  <c:v>23.835830286492087</c:v>
                </c:pt>
                <c:pt idx="27">
                  <c:v>25.458571481388319</c:v>
                </c:pt>
                <c:pt idx="28">
                  <c:v>26.783689231491316</c:v>
                </c:pt>
                <c:pt idx="29">
                  <c:v>27.549632673502838</c:v>
                </c:pt>
                <c:pt idx="30">
                  <c:v>27.731155849518515</c:v>
                </c:pt>
                <c:pt idx="31">
                  <c:v>27.51006289783767</c:v>
                </c:pt>
                <c:pt idx="32">
                  <c:v>27.142777107499295</c:v>
                </c:pt>
                <c:pt idx="33">
                  <c:v>26.836453543291906</c:v>
                </c:pt>
                <c:pt idx="34">
                  <c:v>26.699495249409686</c:v>
                </c:pt>
                <c:pt idx="35">
                  <c:v>26.751053497801397</c:v>
                </c:pt>
                <c:pt idx="36">
                  <c:v>26.952078195681963</c:v>
                </c:pt>
                <c:pt idx="37">
                  <c:v>27.236798043056851</c:v>
                </c:pt>
                <c:pt idx="38">
                  <c:v>27.538392312889737</c:v>
                </c:pt>
                <c:pt idx="39">
                  <c:v>27.807061004149361</c:v>
                </c:pt>
                <c:pt idx="40">
                  <c:v>28.018822420711494</c:v>
                </c:pt>
                <c:pt idx="41">
                  <c:v>28.174557744323668</c:v>
                </c:pt>
                <c:pt idx="42">
                  <c:v>28.291726263317031</c:v>
                </c:pt>
                <c:pt idx="43">
                  <c:v>28.393443554158257</c:v>
                </c:pt>
                <c:pt idx="44">
                  <c:v>28.49942441626655</c:v>
                </c:pt>
                <c:pt idx="45">
                  <c:v>28.621151596779136</c:v>
                </c:pt>
                <c:pt idx="46">
                  <c:v>28.761285596971238</c:v>
                </c:pt>
                <c:pt idx="47">
                  <c:v>28.915943961519297</c:v>
                </c:pt>
                <c:pt idx="48">
                  <c:v>29.078140636862184</c:v>
                </c:pt>
                <c:pt idx="49">
                  <c:v>29.240974372848523</c:v>
                </c:pt>
                <c:pt idx="50">
                  <c:v>29.39971229481802</c:v>
                </c:pt>
                <c:pt idx="51">
                  <c:v>29.552508636009378</c:v>
                </c:pt>
                <c:pt idx="52">
                  <c:v>29.699986120617748</c:v>
                </c:pt>
                <c:pt idx="53">
                  <c:v>29.844186230502444</c:v>
                </c:pt>
                <c:pt idx="54">
                  <c:v>29.987431232870303</c:v>
                </c:pt>
                <c:pt idx="55">
                  <c:v>30.131489788466258</c:v>
                </c:pt>
                <c:pt idx="56">
                  <c:v>30.277207987942457</c:v>
                </c:pt>
                <c:pt idx="57">
                  <c:v>30.424562899155799</c:v>
                </c:pt>
                <c:pt idx="58">
                  <c:v>30.572975461496824</c:v>
                </c:pt>
                <c:pt idx="59">
                  <c:v>30.721693009547643</c:v>
                </c:pt>
                <c:pt idx="60">
                  <c:v>30.870094510517873</c:v>
                </c:pt>
                <c:pt idx="61">
                  <c:v>31.017846566446405</c:v>
                </c:pt>
                <c:pt idx="62">
                  <c:v>31.164910981036623</c:v>
                </c:pt>
                <c:pt idx="63">
                  <c:v>31.311452763792527</c:v>
                </c:pt>
                <c:pt idx="64">
                  <c:v>31.457713391294455</c:v>
                </c:pt>
                <c:pt idx="65">
                  <c:v>31.603903349068219</c:v>
                </c:pt>
                <c:pt idx="66">
                  <c:v>31.750142941877431</c:v>
                </c:pt>
                <c:pt idx="67">
                  <c:v>31.896454235699142</c:v>
                </c:pt>
                <c:pt idx="68">
                  <c:v>32.042788890696961</c:v>
                </c:pt>
                <c:pt idx="69">
                  <c:v>32.189069889613805</c:v>
                </c:pt>
                <c:pt idx="70">
                  <c:v>32.33522814480515</c:v>
                </c:pt>
                <c:pt idx="71">
                  <c:v>32.481223343447617</c:v>
                </c:pt>
                <c:pt idx="72">
                  <c:v>32.62704748200894</c:v>
                </c:pt>
                <c:pt idx="73">
                  <c:v>32.772716010538637</c:v>
                </c:pt>
                <c:pt idx="74">
                  <c:v>32.918254041695931</c:v>
                </c:pt>
                <c:pt idx="75">
                  <c:v>33.063684160666284</c:v>
                </c:pt>
                <c:pt idx="76">
                  <c:v>33.20901950926153</c:v>
                </c:pt>
                <c:pt idx="77">
                  <c:v>33.354262677897268</c:v>
                </c:pt>
                <c:pt idx="78">
                  <c:v>33.499408714424348</c:v>
                </c:pt>
                <c:pt idx="79">
                  <c:v>33.64444971029166</c:v>
                </c:pt>
                <c:pt idx="80">
                  <c:v>33.789378770910609</c:v>
                </c:pt>
                <c:pt idx="81">
                  <c:v>33.93419217830089</c:v>
                </c:pt>
                <c:pt idx="82">
                  <c:v>34.078889625256892</c:v>
                </c:pt>
                <c:pt idx="83">
                  <c:v>34.22347313473437</c:v>
                </c:pt>
                <c:pt idx="84">
                  <c:v>34.367945531160416</c:v>
                </c:pt>
                <c:pt idx="85">
                  <c:v>34.512309180572508</c:v>
                </c:pt>
                <c:pt idx="86">
                  <c:v>34.656565360384036</c:v>
                </c:pt>
                <c:pt idx="87">
                  <c:v>34.800714259547718</c:v>
                </c:pt>
                <c:pt idx="88">
                  <c:v>34.944755378656268</c:v>
                </c:pt>
                <c:pt idx="89">
                  <c:v>35.088688035972382</c:v>
                </c:pt>
                <c:pt idx="90">
                  <c:v>35.232511753113911</c:v>
                </c:pt>
                <c:pt idx="91">
                  <c:v>35.376226421201579</c:v>
                </c:pt>
                <c:pt idx="92">
                  <c:v>35.51983226629806</c:v>
                </c:pt>
                <c:pt idx="93">
                  <c:v>35.663329701197711</c:v>
                </c:pt>
                <c:pt idx="94">
                  <c:v>35.806719161435211</c:v>
                </c:pt>
                <c:pt idx="95">
                  <c:v>35.950000993399982</c:v>
                </c:pt>
                <c:pt idx="96">
                  <c:v>36.093175417718186</c:v>
                </c:pt>
                <c:pt idx="97">
                  <c:v>36.23624255388156</c:v>
                </c:pt>
                <c:pt idx="98">
                  <c:v>36.379202473877243</c:v>
                </c:pt>
                <c:pt idx="99">
                  <c:v>36.522055253379463</c:v>
                </c:pt>
                <c:pt idx="100">
                  <c:v>36.664801001662084</c:v>
                </c:pt>
                <c:pt idx="101">
                  <c:v>36.807439866622438</c:v>
                </c:pt>
                <c:pt idx="102">
                  <c:v>36.949972022317255</c:v>
                </c:pt>
                <c:pt idx="103">
                  <c:v>37.092397650470105</c:v>
                </c:pt>
                <c:pt idx="104">
                  <c:v>37.234716925487199</c:v>
                </c:pt>
                <c:pt idx="105">
                  <c:v>37.376930007568198</c:v>
                </c:pt>
                <c:pt idx="106">
                  <c:v>37.51903704358304</c:v>
                </c:pt>
                <c:pt idx="107">
                  <c:v>37.66103817243242</c:v>
                </c:pt>
                <c:pt idx="108">
                  <c:v>37.802933531061989</c:v>
                </c:pt>
                <c:pt idx="109">
                  <c:v>37.944723258484096</c:v>
                </c:pt>
                <c:pt idx="110">
                  <c:v>38.086407496959694</c:v>
                </c:pt>
                <c:pt idx="111">
                  <c:v>38.227986390956445</c:v>
                </c:pt>
                <c:pt idx="112">
                  <c:v>38.369460085163588</c:v>
                </c:pt>
                <c:pt idx="113">
                  <c:v>38.510828722739618</c:v>
                </c:pt>
                <c:pt idx="114">
                  <c:v>38.652092444425989</c:v>
                </c:pt>
                <c:pt idx="115">
                  <c:v>38.793251388564414</c:v>
                </c:pt>
                <c:pt idx="116">
                  <c:v>38.934305691670282</c:v>
                </c:pt>
                <c:pt idx="117">
                  <c:v>39.075255489118391</c:v>
                </c:pt>
                <c:pt idx="118">
                  <c:v>39.216100915621155</c:v>
                </c:pt>
                <c:pt idx="119">
                  <c:v>39.356842105388083</c:v>
                </c:pt>
                <c:pt idx="120">
                  <c:v>39.497479192030724</c:v>
                </c:pt>
                <c:pt idx="121">
                  <c:v>39.638012308358803</c:v>
                </c:pt>
                <c:pt idx="122">
                  <c:v>39.778441586202305</c:v>
                </c:pt>
                <c:pt idx="123">
                  <c:v>39.918767156331143</c:v>
                </c:pt>
                <c:pt idx="124">
                  <c:v>40.058989148474822</c:v>
                </c:pt>
                <c:pt idx="125">
                  <c:v>40.199107691401018</c:v>
                </c:pt>
                <c:pt idx="126">
                  <c:v>40.33912291300291</c:v>
                </c:pt>
                <c:pt idx="127">
                  <c:v>40.479034940360535</c:v>
                </c:pt>
                <c:pt idx="128">
                  <c:v>40.618843899766205</c:v>
                </c:pt>
                <c:pt idx="129">
                  <c:v>40.75854991672319</c:v>
                </c:pt>
                <c:pt idx="130">
                  <c:v>40.898153115934633</c:v>
                </c:pt>
                <c:pt idx="131">
                  <c:v>41.037653621297139</c:v>
                </c:pt>
                <c:pt idx="132">
                  <c:v>41.177051555905656</c:v>
                </c:pt>
                <c:pt idx="133">
                  <c:v>41.316347042068628</c:v>
                </c:pt>
                <c:pt idx="134">
                  <c:v>41.455540201328077</c:v>
                </c:pt>
                <c:pt idx="135">
                  <c:v>41.594631154479288</c:v>
                </c:pt>
                <c:pt idx="136">
                  <c:v>41.733620021586759</c:v>
                </c:pt>
                <c:pt idx="137">
                  <c:v>41.872506921996091</c:v>
                </c:pt>
                <c:pt idx="138">
                  <c:v>42.011291974343166</c:v>
                </c:pt>
                <c:pt idx="139">
                  <c:v>42.149975296562715</c:v>
                </c:pt>
                <c:pt idx="140">
                  <c:v>42.288557005897502</c:v>
                </c:pt>
                <c:pt idx="141">
                  <c:v>42.427037218908659</c:v>
                </c:pt>
                <c:pt idx="142">
                  <c:v>42.56541605148675</c:v>
                </c:pt>
                <c:pt idx="143">
                  <c:v>42.703693618862985</c:v>
                </c:pt>
                <c:pt idx="144">
                  <c:v>42.841870035619991</c:v>
                </c:pt>
                <c:pt idx="145">
                  <c:v>42.979945415701934</c:v>
                </c:pt>
                <c:pt idx="146">
                  <c:v>43.117919872424068</c:v>
                </c:pt>
                <c:pt idx="147">
                  <c:v>43.255793518481966</c:v>
                </c:pt>
                <c:pt idx="148">
                  <c:v>43.393566465960532</c:v>
                </c:pt>
                <c:pt idx="149">
                  <c:v>43.531238826343007</c:v>
                </c:pt>
                <c:pt idx="150">
                  <c:v>43.668810710519935</c:v>
                </c:pt>
                <c:pt idx="151">
                  <c:v>43.806282228798025</c:v>
                </c:pt>
                <c:pt idx="152">
                  <c:v>43.943653490908808</c:v>
                </c:pt>
                <c:pt idx="153">
                  <c:v>44.080924606017099</c:v>
                </c:pt>
                <c:pt idx="154">
                  <c:v>44.218095682729242</c:v>
                </c:pt>
                <c:pt idx="155">
                  <c:v>44.355166829101208</c:v>
                </c:pt>
                <c:pt idx="156">
                  <c:v>44.492138152646461</c:v>
                </c:pt>
                <c:pt idx="157">
                  <c:v>44.629009760343727</c:v>
                </c:pt>
                <c:pt idx="158">
                  <c:v>44.765781758644657</c:v>
                </c:pt>
                <c:pt idx="159">
                  <c:v>44.902454253481295</c:v>
                </c:pt>
                <c:pt idx="160">
                  <c:v>45.039027350273429</c:v>
                </c:pt>
                <c:pt idx="161">
                  <c:v>45.175501153935834</c:v>
                </c:pt>
                <c:pt idx="162">
                  <c:v>45.31187576888528</c:v>
                </c:pt>
                <c:pt idx="163">
                  <c:v>45.448151299047517</c:v>
                </c:pt>
                <c:pt idx="164">
                  <c:v>45.584327847864046</c:v>
                </c:pt>
                <c:pt idx="165">
                  <c:v>45.720405518298804</c:v>
                </c:pt>
                <c:pt idx="166">
                  <c:v>45.856384412844704</c:v>
                </c:pt>
                <c:pt idx="167">
                  <c:v>45.992264633530084</c:v>
                </c:pt>
                <c:pt idx="168">
                  <c:v>46.128046281925009</c:v>
                </c:pt>
                <c:pt idx="169">
                  <c:v>46.263729459147456</c:v>
                </c:pt>
                <c:pt idx="170">
                  <c:v>46.399314265869407</c:v>
                </c:pt>
                <c:pt idx="171">
                  <c:v>46.534800802322799</c:v>
                </c:pt>
                <c:pt idx="172">
                  <c:v>46.670189168305413</c:v>
                </c:pt>
                <c:pt idx="173">
                  <c:v>46.805479463186579</c:v>
                </c:pt>
                <c:pt idx="174">
                  <c:v>46.940671785912876</c:v>
                </c:pt>
                <c:pt idx="175">
                  <c:v>47.075766235013653</c:v>
                </c:pt>
                <c:pt idx="176">
                  <c:v>47.210762908606476</c:v>
                </c:pt>
                <c:pt idx="177">
                  <c:v>47.345661904402462</c:v>
                </c:pt>
                <c:pt idx="178">
                  <c:v>47.480463319711568</c:v>
                </c:pt>
                <c:pt idx="179">
                  <c:v>47.615167251447708</c:v>
                </c:pt>
                <c:pt idx="180">
                  <c:v>47.74977379613388</c:v>
                </c:pt>
                <c:pt idx="181">
                  <c:v>47.884283049907083</c:v>
                </c:pt>
                <c:pt idx="182">
                  <c:v>48.018695108523247</c:v>
                </c:pt>
                <c:pt idx="183">
                  <c:v>48.153010067361983</c:v>
                </c:pt>
                <c:pt idx="184">
                  <c:v>48.287228021431389</c:v>
                </c:pt>
                <c:pt idx="185">
                  <c:v>48.421349065372617</c:v>
                </c:pt>
                <c:pt idx="186">
                  <c:v>48.55537329346447</c:v>
                </c:pt>
                <c:pt idx="187">
                  <c:v>48.68930079962788</c:v>
                </c:pt>
                <c:pt idx="188">
                  <c:v>48.823131677430268</c:v>
                </c:pt>
                <c:pt idx="189">
                  <c:v>48.956866020089912</c:v>
                </c:pt>
                <c:pt idx="190">
                  <c:v>49.090503920480181</c:v>
                </c:pt>
                <c:pt idx="191">
                  <c:v>49.224045471133728</c:v>
                </c:pt>
                <c:pt idx="192">
                  <c:v>49.357490764246577</c:v>
                </c:pt>
                <c:pt idx="193">
                  <c:v>49.490839891682178</c:v>
                </c:pt>
                <c:pt idx="194">
                  <c:v>49.624092944975374</c:v>
                </c:pt>
                <c:pt idx="195">
                  <c:v>49.757250015336311</c:v>
                </c:pt>
                <c:pt idx="196">
                  <c:v>49.890311193654249</c:v>
                </c:pt>
                <c:pt idx="197">
                  <c:v>50.023276570501366</c:v>
                </c:pt>
                <c:pt idx="198">
                  <c:v>50.156146236136443</c:v>
                </c:pt>
                <c:pt idx="199">
                  <c:v>50.288920280508535</c:v>
                </c:pt>
                <c:pt idx="200">
                  <c:v>50.421598793260557</c:v>
                </c:pt>
                <c:pt idx="201">
                  <c:v>50.554181863732786</c:v>
                </c:pt>
                <c:pt idx="202">
                  <c:v>50.686669580966381</c:v>
                </c:pt>
                <c:pt idx="203">
                  <c:v>50.819062033706736</c:v>
                </c:pt>
                <c:pt idx="204">
                  <c:v>50.951359310406893</c:v>
                </c:pt>
                <c:pt idx="205">
                  <c:v>51.083561499230839</c:v>
                </c:pt>
                <c:pt idx="206">
                  <c:v>51.215668688056688</c:v>
                </c:pt>
                <c:pt idx="207">
                  <c:v>51.347680964479977</c:v>
                </c:pt>
                <c:pt idx="208">
                  <c:v>51.47959841581676</c:v>
                </c:pt>
                <c:pt idx="209">
                  <c:v>51.611421129106695</c:v>
                </c:pt>
                <c:pt idx="210">
                  <c:v>51.74314919111611</c:v>
                </c:pt>
                <c:pt idx="211">
                  <c:v>51.874782688341007</c:v>
                </c:pt>
                <c:pt idx="212">
                  <c:v>52.006321707009995</c:v>
                </c:pt>
                <c:pt idx="213">
                  <c:v>52.137766333087193</c:v>
                </c:pt>
                <c:pt idx="214">
                  <c:v>52.269116652275088</c:v>
                </c:pt>
                <c:pt idx="215">
                  <c:v>52.40037275001734</c:v>
                </c:pt>
                <c:pt idx="216">
                  <c:v>52.531534711501578</c:v>
                </c:pt>
                <c:pt idx="217">
                  <c:v>52.66260262166211</c:v>
                </c:pt>
                <c:pt idx="218">
                  <c:v>52.793576565182583</c:v>
                </c:pt>
                <c:pt idx="219">
                  <c:v>52.924456626498639</c:v>
                </c:pt>
                <c:pt idx="220">
                  <c:v>53.055242889800525</c:v>
                </c:pt>
                <c:pt idx="221">
                  <c:v>53.185935439035646</c:v>
                </c:pt>
                <c:pt idx="222">
                  <c:v>53.316534357911067</c:v>
                </c:pt>
                <c:pt idx="223">
                  <c:v>53.447039729896034</c:v>
                </c:pt>
                <c:pt idx="224">
                  <c:v>53.57745163822436</c:v>
                </c:pt>
                <c:pt idx="225">
                  <c:v>53.707770165896868</c:v>
                </c:pt>
                <c:pt idx="226">
                  <c:v>53.83799539568377</c:v>
                </c:pt>
                <c:pt idx="227">
                  <c:v>53.968127410126954</c:v>
                </c:pt>
                <c:pt idx="228">
                  <c:v>54.098166291542327</c:v>
                </c:pt>
                <c:pt idx="229">
                  <c:v>54.228112122022068</c:v>
                </c:pt>
                <c:pt idx="230">
                  <c:v>54.357964983436844</c:v>
                </c:pt>
                <c:pt idx="231">
                  <c:v>54.487724957437997</c:v>
                </c:pt>
                <c:pt idx="232">
                  <c:v>54.617392125459752</c:v>
                </c:pt>
                <c:pt idx="233">
                  <c:v>54.746966568721305</c:v>
                </c:pt>
                <c:pt idx="234">
                  <c:v>54.876448368228921</c:v>
                </c:pt>
                <c:pt idx="235">
                  <c:v>55.005837604778023</c:v>
                </c:pt>
                <c:pt idx="236">
                  <c:v>55.135134358955241</c:v>
                </c:pt>
                <c:pt idx="237">
                  <c:v>55.264338711140397</c:v>
                </c:pt>
                <c:pt idx="238">
                  <c:v>55.39345074150846</c:v>
                </c:pt>
                <c:pt idx="239">
                  <c:v>55.522470530031534</c:v>
                </c:pt>
                <c:pt idx="240">
                  <c:v>55.651398156480788</c:v>
                </c:pt>
                <c:pt idx="241">
                  <c:v>55.780233700428319</c:v>
                </c:pt>
                <c:pt idx="242">
                  <c:v>55.908977241249012</c:v>
                </c:pt>
                <c:pt idx="243">
                  <c:v>56.037628858122417</c:v>
                </c:pt>
                <c:pt idx="244">
                  <c:v>56.166188630034533</c:v>
                </c:pt>
                <c:pt idx="245">
                  <c:v>56.294656635779603</c:v>
                </c:pt>
                <c:pt idx="246">
                  <c:v>56.423032953961837</c:v>
                </c:pt>
                <c:pt idx="247">
                  <c:v>56.551317662997228</c:v>
                </c:pt>
                <c:pt idx="248">
                  <c:v>56.679510841115203</c:v>
                </c:pt>
                <c:pt idx="249">
                  <c:v>56.807612566360298</c:v>
                </c:pt>
                <c:pt idx="250">
                  <c:v>56.9356229165939</c:v>
                </c:pt>
                <c:pt idx="251">
                  <c:v>57.063541969495809</c:v>
                </c:pt>
                <c:pt idx="252">
                  <c:v>57.191369802565859</c:v>
                </c:pt>
                <c:pt idx="253">
                  <c:v>57.319106493125538</c:v>
                </c:pt>
                <c:pt idx="254">
                  <c:v>57.446752118319573</c:v>
                </c:pt>
                <c:pt idx="255">
                  <c:v>57.574306755117448</c:v>
                </c:pt>
                <c:pt idx="256">
                  <c:v>57.701770480314963</c:v>
                </c:pt>
                <c:pt idx="257">
                  <c:v>57.829143370535711</c:v>
                </c:pt>
                <c:pt idx="258">
                  <c:v>57.956425502232577</c:v>
                </c:pt>
                <c:pt idx="259">
                  <c:v>58.08361695168918</c:v>
                </c:pt>
                <c:pt idx="260">
                  <c:v>58.210717795021388</c:v>
                </c:pt>
                <c:pt idx="261">
                  <c:v>58.337728108178659</c:v>
                </c:pt>
                <c:pt idx="262">
                  <c:v>58.464647966945513</c:v>
                </c:pt>
                <c:pt idx="263">
                  <c:v>58.591477446942896</c:v>
                </c:pt>
                <c:pt idx="264">
                  <c:v>58.71821662362953</c:v>
                </c:pt>
                <c:pt idx="265">
                  <c:v>58.844865572303284</c:v>
                </c:pt>
                <c:pt idx="266">
                  <c:v>58.971424368102504</c:v>
                </c:pt>
                <c:pt idx="267">
                  <c:v>59.097893086007332</c:v>
                </c:pt>
                <c:pt idx="268">
                  <c:v>59.224271800841002</c:v>
                </c:pt>
                <c:pt idx="269">
                  <c:v>59.35056058727109</c:v>
                </c:pt>
                <c:pt idx="270">
                  <c:v>59.476759519810813</c:v>
                </c:pt>
                <c:pt idx="271">
                  <c:v>59.602868672820271</c:v>
                </c:pt>
                <c:pt idx="272">
                  <c:v>59.728888120507676</c:v>
                </c:pt>
                <c:pt idx="273">
                  <c:v>59.854817936930516</c:v>
                </c:pt>
                <c:pt idx="274">
                  <c:v>59.980658195996817</c:v>
                </c:pt>
                <c:pt idx="275">
                  <c:v>60.106408971466323</c:v>
                </c:pt>
                <c:pt idx="276">
                  <c:v>60.232070336951601</c:v>
                </c:pt>
                <c:pt idx="277">
                  <c:v>60.35764236591924</c:v>
                </c:pt>
                <c:pt idx="278">
                  <c:v>60.483125131690969</c:v>
                </c:pt>
                <c:pt idx="279">
                  <c:v>60.608518707444794</c:v>
                </c:pt>
                <c:pt idx="280">
                  <c:v>60.733823166216112</c:v>
                </c:pt>
                <c:pt idx="281">
                  <c:v>60.859038580898769</c:v>
                </c:pt>
                <c:pt idx="282">
                  <c:v>60.984165024246153</c:v>
                </c:pt>
                <c:pt idx="283">
                  <c:v>61.10920256887227</c:v>
                </c:pt>
                <c:pt idx="284">
                  <c:v>61.234151287252764</c:v>
                </c:pt>
                <c:pt idx="285">
                  <c:v>61.359011251725995</c:v>
                </c:pt>
                <c:pt idx="286">
                  <c:v>61.483782534494061</c:v>
                </c:pt>
                <c:pt idx="287">
                  <c:v>61.608465207623773</c:v>
                </c:pt>
                <c:pt idx="288">
                  <c:v>61.733059343047678</c:v>
                </c:pt>
                <c:pt idx="289">
                  <c:v>61.85756501256504</c:v>
                </c:pt>
                <c:pt idx="290">
                  <c:v>61.981982287842804</c:v>
                </c:pt>
                <c:pt idx="291">
                  <c:v>62.106311240416595</c:v>
                </c:pt>
                <c:pt idx="292">
                  <c:v>62.230551941691623</c:v>
                </c:pt>
                <c:pt idx="293">
                  <c:v>62.354704462943637</c:v>
                </c:pt>
                <c:pt idx="294">
                  <c:v>62.478768875319851</c:v>
                </c:pt>
                <c:pt idx="295">
                  <c:v>62.60274524983987</c:v>
                </c:pt>
                <c:pt idx="296">
                  <c:v>62.726633657396555</c:v>
                </c:pt>
                <c:pt idx="297">
                  <c:v>62.850434168756991</c:v>
                </c:pt>
                <c:pt idx="298">
                  <c:v>62.974146854563273</c:v>
                </c:pt>
                <c:pt idx="299">
                  <c:v>63.097771785333478</c:v>
                </c:pt>
                <c:pt idx="300">
                  <c:v>63.221309031462425</c:v>
                </c:pt>
                <c:pt idx="301">
                  <c:v>63.344758663222571</c:v>
                </c:pt>
                <c:pt idx="302">
                  <c:v>63.468120750764854</c:v>
                </c:pt>
                <c:pt idx="303">
                  <c:v>63.591395364119549</c:v>
                </c:pt>
                <c:pt idx="304">
                  <c:v>63.714582573197013</c:v>
                </c:pt>
                <c:pt idx="305">
                  <c:v>63.837682447788552</c:v>
                </c:pt>
                <c:pt idx="306">
                  <c:v>63.960695057567193</c:v>
                </c:pt>
                <c:pt idx="307">
                  <c:v>64.083620472088541</c:v>
                </c:pt>
                <c:pt idx="308">
                  <c:v>64.206458760791406</c:v>
                </c:pt>
                <c:pt idx="309">
                  <c:v>64.329209992998756</c:v>
                </c:pt>
                <c:pt idx="310">
                  <c:v>64.451874237918361</c:v>
                </c:pt>
                <c:pt idx="311">
                  <c:v>64.574451564643596</c:v>
                </c:pt>
                <c:pt idx="312">
                  <c:v>64.69694204215412</c:v>
                </c:pt>
                <c:pt idx="313">
                  <c:v>64.819345739316717</c:v>
                </c:pt>
                <c:pt idx="314">
                  <c:v>64.941662724885944</c:v>
                </c:pt>
                <c:pt idx="315">
                  <c:v>65.063893067504864</c:v>
                </c:pt>
                <c:pt idx="316">
                  <c:v>65.186036835705778</c:v>
                </c:pt>
                <c:pt idx="317">
                  <c:v>65.308094097910924</c:v>
                </c:pt>
                <c:pt idx="318">
                  <c:v>65.430064922433104</c:v>
                </c:pt>
                <c:pt idx="319">
                  <c:v>65.551949377476461</c:v>
                </c:pt>
                <c:pt idx="320">
                  <c:v>65.673747531137138</c:v>
                </c:pt>
                <c:pt idx="321">
                  <c:v>65.7954594514039</c:v>
                </c:pt>
                <c:pt idx="322">
                  <c:v>65.917085206158816</c:v>
                </c:pt>
                <c:pt idx="323">
                  <c:v>66.038624863177944</c:v>
                </c:pt>
                <c:pt idx="324">
                  <c:v>66.160078490131966</c:v>
                </c:pt>
                <c:pt idx="325">
                  <c:v>66.281446154586817</c:v>
                </c:pt>
                <c:pt idx="326">
                  <c:v>66.402727924004267</c:v>
                </c:pt>
                <c:pt idx="327">
                  <c:v>66.523923865742645</c:v>
                </c:pt>
                <c:pt idx="328">
                  <c:v>66.645034047057408</c:v>
                </c:pt>
                <c:pt idx="329">
                  <c:v>66.766058535101763</c:v>
                </c:pt>
                <c:pt idx="330">
                  <c:v>66.886997396927256</c:v>
                </c:pt>
                <c:pt idx="331">
                  <c:v>67.007850699484365</c:v>
                </c:pt>
                <c:pt idx="332">
                  <c:v>67.128618509623095</c:v>
                </c:pt>
                <c:pt idx="333">
                  <c:v>67.249300894093579</c:v>
                </c:pt>
                <c:pt idx="334">
                  <c:v>67.369897919546673</c:v>
                </c:pt>
                <c:pt idx="335">
                  <c:v>67.490409652534481</c:v>
                </c:pt>
                <c:pt idx="336">
                  <c:v>67.610836159510953</c:v>
                </c:pt>
                <c:pt idx="337">
                  <c:v>67.73117750683241</c:v>
                </c:pt>
                <c:pt idx="338">
                  <c:v>67.851433760758141</c:v>
                </c:pt>
                <c:pt idx="339">
                  <c:v>67.971604987450888</c:v>
                </c:pt>
                <c:pt idx="340">
                  <c:v>68.091691252977512</c:v>
                </c:pt>
                <c:pt idx="341">
                  <c:v>68.211692623309375</c:v>
                </c:pt>
                <c:pt idx="342">
                  <c:v>68.331609164322956</c:v>
                </c:pt>
                <c:pt idx="343">
                  <c:v>68.451440941800342</c:v>
                </c:pt>
                <c:pt idx="344">
                  <c:v>68.571188021429805</c:v>
                </c:pt>
                <c:pt idx="345">
                  <c:v>68.690850468806218</c:v>
                </c:pt>
                <c:pt idx="346">
                  <c:v>68.810428349431646</c:v>
                </c:pt>
                <c:pt idx="347">
                  <c:v>68.929921728715811</c:v>
                </c:pt>
                <c:pt idx="348">
                  <c:v>69.049330671976605</c:v>
                </c:pt>
                <c:pt idx="349">
                  <c:v>69.168655244440529</c:v>
                </c:pt>
                <c:pt idx="350">
                  <c:v>69.287895511243249</c:v>
                </c:pt>
                <c:pt idx="351">
                  <c:v>69.407051537430021</c:v>
                </c:pt>
                <c:pt idx="352">
                  <c:v>69.526123387956261</c:v>
                </c:pt>
                <c:pt idx="353">
                  <c:v>69.645111127687841</c:v>
                </c:pt>
                <c:pt idx="354">
                  <c:v>69.76401482140173</c:v>
                </c:pt>
                <c:pt idx="355">
                  <c:v>69.882834533786365</c:v>
                </c:pt>
                <c:pt idx="356">
                  <c:v>70.001570329442146</c:v>
                </c:pt>
                <c:pt idx="357">
                  <c:v>70.120222272881819</c:v>
                </c:pt>
                <c:pt idx="358">
                  <c:v>70.238790428531019</c:v>
                </c:pt>
                <c:pt idx="359">
                  <c:v>70.357274860728637</c:v>
                </c:pt>
                <c:pt idx="360">
                  <c:v>70.475675633727292</c:v>
                </c:pt>
                <c:pt idx="361">
                  <c:v>70.593992811693738</c:v>
                </c:pt>
                <c:pt idx="362">
                  <c:v>70.712226458709353</c:v>
                </c:pt>
                <c:pt idx="363">
                  <c:v>70.830376638770474</c:v>
                </c:pt>
                <c:pt idx="364">
                  <c:v>70.948443415788859</c:v>
                </c:pt>
                <c:pt idx="365">
                  <c:v>71.066426853592148</c:v>
                </c:pt>
                <c:pt idx="366">
                  <c:v>71.184327015924225</c:v>
                </c:pt>
                <c:pt idx="367">
                  <c:v>71.302143966445612</c:v>
                </c:pt>
                <c:pt idx="368">
                  <c:v>71.419877768733869</c:v>
                </c:pt>
                <c:pt idx="369">
                  <c:v>71.53752848628406</c:v>
                </c:pt>
                <c:pt idx="370">
                  <c:v>71.655096182509112</c:v>
                </c:pt>
                <c:pt idx="371">
                  <c:v>71.772580920740111</c:v>
                </c:pt>
                <c:pt idx="372">
                  <c:v>71.889982764226886</c:v>
                </c:pt>
                <c:pt idx="373">
                  <c:v>72.007301776138235</c:v>
                </c:pt>
                <c:pt idx="374">
                  <c:v>72.124538019562294</c:v>
                </c:pt>
                <c:pt idx="375">
                  <c:v>72.241691557507053</c:v>
                </c:pt>
                <c:pt idx="376">
                  <c:v>72.358762452900635</c:v>
                </c:pt>
                <c:pt idx="377">
                  <c:v>72.475750768591652</c:v>
                </c:pt>
                <c:pt idx="378">
                  <c:v>72.592656567349565</c:v>
                </c:pt>
                <c:pt idx="379">
                  <c:v>72.709479911865088</c:v>
                </c:pt>
                <c:pt idx="380">
                  <c:v>72.826220864750553</c:v>
                </c:pt>
                <c:pt idx="381">
                  <c:v>72.942879488540257</c:v>
                </c:pt>
                <c:pt idx="382">
                  <c:v>73.059455845690735</c:v>
                </c:pt>
                <c:pt idx="383">
                  <c:v>73.175949998581189</c:v>
                </c:pt>
                <c:pt idx="384">
                  <c:v>73.292362009513852</c:v>
                </c:pt>
                <c:pt idx="385">
                  <c:v>73.40869194071422</c:v>
                </c:pt>
                <c:pt idx="386">
                  <c:v>73.524939854331507</c:v>
                </c:pt>
                <c:pt idx="387">
                  <c:v>73.641105812438923</c:v>
                </c:pt>
                <c:pt idx="388">
                  <c:v>73.75718987703398</c:v>
                </c:pt>
                <c:pt idx="389">
                  <c:v>73.873192110038872</c:v>
                </c:pt>
                <c:pt idx="390">
                  <c:v>73.989112573300787</c:v>
                </c:pt>
                <c:pt idx="391">
                  <c:v>74.104951328592207</c:v>
                </c:pt>
                <c:pt idx="392">
                  <c:v>74.22070843761125</c:v>
                </c:pt>
                <c:pt idx="393">
                  <c:v>74.336383961981937</c:v>
                </c:pt>
                <c:pt idx="394">
                  <c:v>74.451977963254592</c:v>
                </c:pt>
                <c:pt idx="395">
                  <c:v>74.567490502906097</c:v>
                </c:pt>
                <c:pt idx="396">
                  <c:v>74.68292164234019</c:v>
                </c:pt>
                <c:pt idx="397">
                  <c:v>74.798271442887739</c:v>
                </c:pt>
                <c:pt idx="398">
                  <c:v>74.913539965807175</c:v>
                </c:pt>
                <c:pt idx="399">
                  <c:v>75.028727272284613</c:v>
                </c:pt>
                <c:pt idx="400">
                  <c:v>75.143833423434302</c:v>
                </c:pt>
                <c:pt idx="401">
                  <c:v>75.258858480298841</c:v>
                </c:pt>
                <c:pt idx="402">
                  <c:v>75.37380250384949</c:v>
                </c:pt>
                <c:pt idx="403">
                  <c:v>75.488665554986397</c:v>
                </c:pt>
                <c:pt idx="404">
                  <c:v>75.603447694538957</c:v>
                </c:pt>
                <c:pt idx="405">
                  <c:v>75.718148983266076</c:v>
                </c:pt>
                <c:pt idx="406">
                  <c:v>75.832769481856474</c:v>
                </c:pt>
                <c:pt idx="407">
                  <c:v>75.947309250928939</c:v>
                </c:pt>
                <c:pt idx="408">
                  <c:v>76.061768351032541</c:v>
                </c:pt>
                <c:pt idx="409">
                  <c:v>76.176146842646972</c:v>
                </c:pt>
                <c:pt idx="410">
                  <c:v>76.290444786182832</c:v>
                </c:pt>
                <c:pt idx="411">
                  <c:v>76.404662241981868</c:v>
                </c:pt>
                <c:pt idx="412">
                  <c:v>76.518799270317203</c:v>
                </c:pt>
                <c:pt idx="413">
                  <c:v>76.632855931393678</c:v>
                </c:pt>
                <c:pt idx="414">
                  <c:v>76.746832285348063</c:v>
                </c:pt>
                <c:pt idx="415">
                  <c:v>76.8607283922493</c:v>
                </c:pt>
                <c:pt idx="416">
                  <c:v>76.974544312098786</c:v>
                </c:pt>
                <c:pt idx="417">
                  <c:v>77.088280104830645</c:v>
                </c:pt>
                <c:pt idx="418">
                  <c:v>77.201935830311925</c:v>
                </c:pt>
                <c:pt idx="419">
                  <c:v>77.315511548342869</c:v>
                </c:pt>
                <c:pt idx="420">
                  <c:v>77.429007318657227</c:v>
                </c:pt>
                <c:pt idx="421">
                  <c:v>77.542423200922372</c:v>
                </c:pt>
                <c:pt idx="422">
                  <c:v>77.655759254739678</c:v>
                </c:pt>
                <c:pt idx="423">
                  <c:v>77.769015539644656</c:v>
                </c:pt>
                <c:pt idx="424">
                  <c:v>77.88219211510723</c:v>
                </c:pt>
                <c:pt idx="425">
                  <c:v>77.995289040531986</c:v>
                </c:pt>
                <c:pt idx="426">
                  <c:v>78.108306375258451</c:v>
                </c:pt>
                <c:pt idx="427">
                  <c:v>78.221244178561193</c:v>
                </c:pt>
                <c:pt idx="428">
                  <c:v>78.334102509650123</c:v>
                </c:pt>
                <c:pt idx="429">
                  <c:v>78.446881427670803</c:v>
                </c:pt>
                <c:pt idx="430">
                  <c:v>78.559580991704564</c:v>
                </c:pt>
                <c:pt idx="431">
                  <c:v>78.672201260768759</c:v>
                </c:pt>
                <c:pt idx="432">
                  <c:v>78.78474229381699</c:v>
                </c:pt>
                <c:pt idx="433">
                  <c:v>78.897204149739338</c:v>
                </c:pt>
                <c:pt idx="434">
                  <c:v>79.009586887362616</c:v>
                </c:pt>
                <c:pt idx="435">
                  <c:v>79.121890565450485</c:v>
                </c:pt>
                <c:pt idx="436">
                  <c:v>79.234115242703751</c:v>
                </c:pt>
                <c:pt idx="437">
                  <c:v>79.346260977760551</c:v>
                </c:pt>
                <c:pt idx="438">
                  <c:v>79.458327829196605</c:v>
                </c:pt>
                <c:pt idx="439">
                  <c:v>79.570315855525337</c:v>
                </c:pt>
                <c:pt idx="440">
                  <c:v>79.682225115198193</c:v>
                </c:pt>
                <c:pt idx="441">
                  <c:v>79.794055666604748</c:v>
                </c:pt>
                <c:pt idx="442">
                  <c:v>79.905807568073044</c:v>
                </c:pt>
                <c:pt idx="443">
                  <c:v>80.017480877869573</c:v>
                </c:pt>
                <c:pt idx="444">
                  <c:v>80.129075654199681</c:v>
                </c:pt>
                <c:pt idx="445">
                  <c:v>80.240591955207719</c:v>
                </c:pt>
                <c:pt idx="446">
                  <c:v>80.352029838977188</c:v>
                </c:pt>
                <c:pt idx="447">
                  <c:v>80.463389363530979</c:v>
                </c:pt>
                <c:pt idx="448">
                  <c:v>80.57467058683153</c:v>
                </c:pt>
                <c:pt idx="449">
                  <c:v>80.685873566781112</c:v>
                </c:pt>
                <c:pt idx="450">
                  <c:v>80.796998361221895</c:v>
                </c:pt>
                <c:pt idx="451">
                  <c:v>80.908045027936211</c:v>
                </c:pt>
                <c:pt idx="452">
                  <c:v>81.019013624646732</c:v>
                </c:pt>
                <c:pt idx="453">
                  <c:v>81.129904209016672</c:v>
                </c:pt>
                <c:pt idx="454">
                  <c:v>81.240716838649945</c:v>
                </c:pt>
                <c:pt idx="455">
                  <c:v>81.35145157109136</c:v>
                </c:pt>
                <c:pt idx="456">
                  <c:v>81.462108463826809</c:v>
                </c:pt>
                <c:pt idx="457">
                  <c:v>81.572687574283464</c:v>
                </c:pt>
                <c:pt idx="458">
                  <c:v>81.683188959829891</c:v>
                </c:pt>
                <c:pt idx="459">
                  <c:v>81.793612677776309</c:v>
                </c:pt>
                <c:pt idx="460">
                  <c:v>81.903958785374755</c:v>
                </c:pt>
                <c:pt idx="461">
                  <c:v>82.0142273398192</c:v>
                </c:pt>
                <c:pt idx="462">
                  <c:v>82.12441839824578</c:v>
                </c:pt>
                <c:pt idx="463">
                  <c:v>82.234532017732931</c:v>
                </c:pt>
                <c:pt idx="464">
                  <c:v>82.344568255301624</c:v>
                </c:pt>
                <c:pt idx="465">
                  <c:v>82.454527167915472</c:v>
                </c:pt>
                <c:pt idx="466">
                  <c:v>82.564408812480934</c:v>
                </c:pt>
                <c:pt idx="467">
                  <c:v>82.67421324584744</c:v>
                </c:pt>
                <c:pt idx="468">
                  <c:v>82.783940524807605</c:v>
                </c:pt>
                <c:pt idx="469">
                  <c:v>82.893590706097399</c:v>
                </c:pt>
                <c:pt idx="470">
                  <c:v>83.003163846396262</c:v>
                </c:pt>
                <c:pt idx="471">
                  <c:v>83.112660002327289</c:v>
                </c:pt>
                <c:pt idx="472">
                  <c:v>83.22207923045741</c:v>
                </c:pt>
                <c:pt idx="473">
                  <c:v>83.331421587297541</c:v>
                </c:pt>
                <c:pt idx="474">
                  <c:v>83.440687129302802</c:v>
                </c:pt>
                <c:pt idx="475">
                  <c:v>83.549875912872494</c:v>
                </c:pt>
                <c:pt idx="476">
                  <c:v>83.65898799435044</c:v>
                </c:pt>
                <c:pt idx="477">
                  <c:v>83.768023430025082</c:v>
                </c:pt>
                <c:pt idx="478">
                  <c:v>83.876982276129624</c:v>
                </c:pt>
                <c:pt idx="479">
                  <c:v>83.985864588842162</c:v>
                </c:pt>
                <c:pt idx="480">
                  <c:v>84.094670424285908</c:v>
                </c:pt>
                <c:pt idx="481">
                  <c:v>84.203399838529293</c:v>
                </c:pt>
                <c:pt idx="482">
                  <c:v>84.31205288758612</c:v>
                </c:pt>
                <c:pt idx="483">
                  <c:v>84.420629627415707</c:v>
                </c:pt>
                <c:pt idx="484">
                  <c:v>84.52913011392306</c:v>
                </c:pt>
                <c:pt idx="485">
                  <c:v>84.637554402958955</c:v>
                </c:pt>
                <c:pt idx="486">
                  <c:v>84.745902550320196</c:v>
                </c:pt>
                <c:pt idx="487">
                  <c:v>84.854174611749713</c:v>
                </c:pt>
                <c:pt idx="488">
                  <c:v>84.962370642936634</c:v>
                </c:pt>
                <c:pt idx="489">
                  <c:v>85.070490699516483</c:v>
                </c:pt>
                <c:pt idx="490">
                  <c:v>85.178534837071354</c:v>
                </c:pt>
                <c:pt idx="491">
                  <c:v>85.286503111130017</c:v>
                </c:pt>
                <c:pt idx="492">
                  <c:v>85.394395577168069</c:v>
                </c:pt>
                <c:pt idx="493">
                  <c:v>85.502212290608071</c:v>
                </c:pt>
                <c:pt idx="494">
                  <c:v>85.609953306819591</c:v>
                </c:pt>
                <c:pt idx="495">
                  <c:v>85.717618681119575</c:v>
                </c:pt>
                <c:pt idx="496">
                  <c:v>85.825208468772246</c:v>
                </c:pt>
                <c:pt idx="497">
                  <c:v>85.932722724989361</c:v>
                </c:pt>
                <c:pt idx="498">
                  <c:v>86.040161504930282</c:v>
                </c:pt>
                <c:pt idx="499">
                  <c:v>86.147524863702159</c:v>
                </c:pt>
                <c:pt idx="500">
                  <c:v>86.254812856360061</c:v>
                </c:pt>
                <c:pt idx="501">
                  <c:v>86.362025537907101</c:v>
                </c:pt>
                <c:pt idx="502">
                  <c:v>86.469162963294508</c:v>
                </c:pt>
                <c:pt idx="503">
                  <c:v>86.576225187421869</c:v>
                </c:pt>
                <c:pt idx="504">
                  <c:v>86.683212265137144</c:v>
                </c:pt>
                <c:pt idx="505">
                  <c:v>86.790124251236833</c:v>
                </c:pt>
                <c:pt idx="506">
                  <c:v>86.896961200466194</c:v>
                </c:pt>
                <c:pt idx="507">
                  <c:v>87.003723167519183</c:v>
                </c:pt>
                <c:pt idx="508">
                  <c:v>87.110410207038768</c:v>
                </c:pt>
                <c:pt idx="509">
                  <c:v>87.217022373616899</c:v>
                </c:pt>
                <c:pt idx="510">
                  <c:v>87.323559721794794</c:v>
                </c:pt>
                <c:pt idx="511">
                  <c:v>87.430022306062881</c:v>
                </c:pt>
                <c:pt idx="512">
                  <c:v>87.53641018086104</c:v>
                </c:pt>
                <c:pt idx="513">
                  <c:v>87.64272340057866</c:v>
                </c:pt>
                <c:pt idx="514">
                  <c:v>87.748962019554895</c:v>
                </c:pt>
                <c:pt idx="515">
                  <c:v>87.855126092078606</c:v>
                </c:pt>
                <c:pt idx="516">
                  <c:v>87.961215672388505</c:v>
                </c:pt>
                <c:pt idx="517">
                  <c:v>88.067230814673366</c:v>
                </c:pt>
                <c:pt idx="518">
                  <c:v>88.173171573072167</c:v>
                </c:pt>
                <c:pt idx="519">
                  <c:v>88.279038001674067</c:v>
                </c:pt>
                <c:pt idx="520">
                  <c:v>88.384830154518554</c:v>
                </c:pt>
                <c:pt idx="521">
                  <c:v>88.490548085595648</c:v>
                </c:pt>
                <c:pt idx="522">
                  <c:v>88.596191848846019</c:v>
                </c:pt>
                <c:pt idx="523">
                  <c:v>88.701761498160906</c:v>
                </c:pt>
                <c:pt idx="524">
                  <c:v>88.807257087382482</c:v>
                </c:pt>
                <c:pt idx="525">
                  <c:v>88.912678670303805</c:v>
                </c:pt>
                <c:pt idx="526">
                  <c:v>89.018026300668964</c:v>
                </c:pt>
                <c:pt idx="527">
                  <c:v>89.123300032173262</c:v>
                </c:pt>
                <c:pt idx="528">
                  <c:v>89.2284999184632</c:v>
                </c:pt>
                <c:pt idx="529">
                  <c:v>89.333626013136708</c:v>
                </c:pt>
                <c:pt idx="530">
                  <c:v>89.438678369743144</c:v>
                </c:pt>
                <c:pt idx="531">
                  <c:v>89.54365704178349</c:v>
                </c:pt>
                <c:pt idx="532">
                  <c:v>89.648562082710384</c:v>
                </c:pt>
                <c:pt idx="533">
                  <c:v>89.753393545928333</c:v>
                </c:pt>
                <c:pt idx="534">
                  <c:v>89.858151484793709</c:v>
                </c:pt>
                <c:pt idx="535">
                  <c:v>89.962835952614881</c:v>
                </c:pt>
                <c:pt idx="536">
                  <c:v>90.06744700265233</c:v>
                </c:pt>
                <c:pt idx="537">
                  <c:v>90.171984688118798</c:v>
                </c:pt>
                <c:pt idx="538">
                  <c:v>90.276449062179353</c:v>
                </c:pt>
                <c:pt idx="539">
                  <c:v>90.380840177951455</c:v>
                </c:pt>
                <c:pt idx="540">
                  <c:v>90.485158088505102</c:v>
                </c:pt>
                <c:pt idx="541">
                  <c:v>90.58940284686291</c:v>
                </c:pt>
                <c:pt idx="542">
                  <c:v>90.693574506000246</c:v>
                </c:pt>
                <c:pt idx="543">
                  <c:v>90.797673118845267</c:v>
                </c:pt>
                <c:pt idx="544">
                  <c:v>90.901698738279137</c:v>
                </c:pt>
                <c:pt idx="545">
                  <c:v>91.005651417135965</c:v>
                </c:pt>
                <c:pt idx="546">
                  <c:v>91.109531208203023</c:v>
                </c:pt>
                <c:pt idx="547">
                  <c:v>91.213338164220815</c:v>
                </c:pt>
                <c:pt idx="548">
                  <c:v>91.31707233788309</c:v>
                </c:pt>
                <c:pt idx="549">
                  <c:v>91.420733781837143</c:v>
                </c:pt>
                <c:pt idx="550">
                  <c:v>91.524322548683699</c:v>
                </c:pt>
                <c:pt idx="551">
                  <c:v>91.627838690977072</c:v>
                </c:pt>
                <c:pt idx="552">
                  <c:v>91.731282261225289</c:v>
                </c:pt>
                <c:pt idx="553">
                  <c:v>91.834653311890207</c:v>
                </c:pt>
                <c:pt idx="554">
                  <c:v>91.937951895387599</c:v>
                </c:pt>
                <c:pt idx="555">
                  <c:v>92.041178064087148</c:v>
                </c:pt>
                <c:pt idx="556">
                  <c:v>92.144331870312598</c:v>
                </c:pt>
                <c:pt idx="557">
                  <c:v>92.247413366341917</c:v>
                </c:pt>
                <c:pt idx="558">
                  <c:v>92.350422604407356</c:v>
                </c:pt>
                <c:pt idx="559">
                  <c:v>92.453359636695453</c:v>
                </c:pt>
                <c:pt idx="560">
                  <c:v>92.556224515347168</c:v>
                </c:pt>
                <c:pt idx="561">
                  <c:v>92.659017292458103</c:v>
                </c:pt>
                <c:pt idx="562">
                  <c:v>92.761738020078326</c:v>
                </c:pt>
                <c:pt idx="563">
                  <c:v>92.864386750212716</c:v>
                </c:pt>
                <c:pt idx="564">
                  <c:v>92.966963534820934</c:v>
                </c:pt>
                <c:pt idx="565">
                  <c:v>93.069468425817519</c:v>
                </c:pt>
                <c:pt idx="566">
                  <c:v>93.171901475071948</c:v>
                </c:pt>
                <c:pt idx="567">
                  <c:v>93.274262734408779</c:v>
                </c:pt>
                <c:pt idx="568">
                  <c:v>93.37655225560772</c:v>
                </c:pt>
                <c:pt idx="569">
                  <c:v>93.478770090403728</c:v>
                </c:pt>
                <c:pt idx="570">
                  <c:v>93.580916290487011</c:v>
                </c:pt>
                <c:pt idx="571">
                  <c:v>93.682990907503225</c:v>
                </c:pt>
                <c:pt idx="572">
                  <c:v>93.784993993053504</c:v>
                </c:pt>
                <c:pt idx="573">
                  <c:v>93.886925598694575</c:v>
                </c:pt>
                <c:pt idx="574">
                  <c:v>93.988785775938737</c:v>
                </c:pt>
                <c:pt idx="575">
                  <c:v>94.090574576254099</c:v>
                </c:pt>
                <c:pt idx="576">
                  <c:v>94.192292051064555</c:v>
                </c:pt>
                <c:pt idx="577">
                  <c:v>94.293938251749879</c:v>
                </c:pt>
                <c:pt idx="578">
                  <c:v>94.395513229645886</c:v>
                </c:pt>
                <c:pt idx="579">
                  <c:v>94.497017036044468</c:v>
                </c:pt>
                <c:pt idx="580">
                  <c:v>94.59844972219355</c:v>
                </c:pt>
                <c:pt idx="581">
                  <c:v>94.699811339297312</c:v>
                </c:pt>
                <c:pt idx="582">
                  <c:v>94.801101938516283</c:v>
                </c:pt>
                <c:pt idx="583">
                  <c:v>94.902321570967416</c:v>
                </c:pt>
                <c:pt idx="584">
                  <c:v>95.003470287723999</c:v>
                </c:pt>
                <c:pt idx="585">
                  <c:v>95.104548139815989</c:v>
                </c:pt>
                <c:pt idx="586">
                  <c:v>95.205555178229858</c:v>
                </c:pt>
                <c:pt idx="587">
                  <c:v>95.306491453908819</c:v>
                </c:pt>
                <c:pt idx="588">
                  <c:v>95.407357017752872</c:v>
                </c:pt>
                <c:pt idx="589">
                  <c:v>95.508151920618801</c:v>
                </c:pt>
                <c:pt idx="590">
                  <c:v>95.608876213320471</c:v>
                </c:pt>
                <c:pt idx="591">
                  <c:v>95.709529946628578</c:v>
                </c:pt>
                <c:pt idx="592">
                  <c:v>95.810113171270984</c:v>
                </c:pt>
                <c:pt idx="593">
                  <c:v>95.910625937932664</c:v>
                </c:pt>
                <c:pt idx="594">
                  <c:v>96.011068297255903</c:v>
                </c:pt>
                <c:pt idx="595">
                  <c:v>96.111440299840226</c:v>
                </c:pt>
                <c:pt idx="596">
                  <c:v>96.211741996242466</c:v>
                </c:pt>
                <c:pt idx="597">
                  <c:v>96.31197343697707</c:v>
                </c:pt>
                <c:pt idx="598">
                  <c:v>96.412134672515904</c:v>
                </c:pt>
                <c:pt idx="599">
                  <c:v>96.512225753288476</c:v>
                </c:pt>
                <c:pt idx="600">
                  <c:v>96.612246729681928</c:v>
                </c:pt>
                <c:pt idx="601">
                  <c:v>96.712197652041169</c:v>
                </c:pt>
                <c:pt idx="602">
                  <c:v>96.812078570668902</c:v>
                </c:pt>
                <c:pt idx="603">
                  <c:v>96.911889535825765</c:v>
                </c:pt>
                <c:pt idx="604">
                  <c:v>97.01163059773036</c:v>
                </c:pt>
                <c:pt idx="605">
                  <c:v>97.111301806559212</c:v>
                </c:pt>
                <c:pt idx="606">
                  <c:v>97.210903212447036</c:v>
                </c:pt>
                <c:pt idx="607">
                  <c:v>97.310434865486755</c:v>
                </c:pt>
                <c:pt idx="608">
                  <c:v>97.409896815729454</c:v>
                </c:pt>
                <c:pt idx="609">
                  <c:v>97.509289113184536</c:v>
                </c:pt>
                <c:pt idx="610">
                  <c:v>97.608611807819798</c:v>
                </c:pt>
                <c:pt idx="611">
                  <c:v>97.707864949561497</c:v>
                </c:pt>
                <c:pt idx="612">
                  <c:v>97.807048588294407</c:v>
                </c:pt>
                <c:pt idx="613">
                  <c:v>97.906162773861865</c:v>
                </c:pt>
                <c:pt idx="614">
                  <c:v>98.005207556065898</c:v>
                </c:pt>
                <c:pt idx="615">
                  <c:v>98.104182984667233</c:v>
                </c:pt>
                <c:pt idx="616">
                  <c:v>98.203089109385331</c:v>
                </c:pt>
                <c:pt idx="617">
                  <c:v>98.301925979898584</c:v>
                </c:pt>
                <c:pt idx="618">
                  <c:v>98.400693645844257</c:v>
                </c:pt>
                <c:pt idx="619">
                  <c:v>98.499392156818701</c:v>
                </c:pt>
                <c:pt idx="620">
                  <c:v>98.598021562377184</c:v>
                </c:pt>
                <c:pt idx="621">
                  <c:v>98.696581912034119</c:v>
                </c:pt>
                <c:pt idx="622">
                  <c:v>98.795073255263176</c:v>
                </c:pt>
                <c:pt idx="623">
                  <c:v>98.893495641497225</c:v>
                </c:pt>
                <c:pt idx="624">
                  <c:v>98.99184912012845</c:v>
                </c:pt>
                <c:pt idx="625">
                  <c:v>99.090133740508449</c:v>
                </c:pt>
                <c:pt idx="626">
                  <c:v>99.188349551948178</c:v>
                </c:pt>
                <c:pt idx="627">
                  <c:v>99.28649660371822</c:v>
                </c:pt>
                <c:pt idx="628">
                  <c:v>99.384574945048641</c:v>
                </c:pt>
                <c:pt idx="629">
                  <c:v>99.482584625129107</c:v>
                </c:pt>
                <c:pt idx="630">
                  <c:v>99.580525693109053</c:v>
                </c:pt>
                <c:pt idx="631">
                  <c:v>99.678398198097696</c:v>
                </c:pt>
                <c:pt idx="632">
                  <c:v>99.776202189163996</c:v>
                </c:pt>
                <c:pt idx="633">
                  <c:v>99.873937715336837</c:v>
                </c:pt>
                <c:pt idx="634">
                  <c:v>99.971604825605013</c:v>
                </c:pt>
                <c:pt idx="635">
                  <c:v>100.06920356891739</c:v>
                </c:pt>
                <c:pt idx="636">
                  <c:v>100.16673399418279</c:v>
                </c:pt>
                <c:pt idx="637">
                  <c:v>100.26419615027032</c:v>
                </c:pt>
                <c:pt idx="638">
                  <c:v>100.36159008600914</c:v>
                </c:pt>
                <c:pt idx="639">
                  <c:v>100.45891585018869</c:v>
                </c:pt>
                <c:pt idx="640">
                  <c:v>100.55617349155875</c:v>
                </c:pt>
                <c:pt idx="641">
                  <c:v>100.65336305882947</c:v>
                </c:pt>
                <c:pt idx="642">
                  <c:v>100.75048460067141</c:v>
                </c:pt>
                <c:pt idx="643">
                  <c:v>100.84753816571562</c:v>
                </c:pt>
                <c:pt idx="644">
                  <c:v>100.94452380255366</c:v>
                </c:pt>
                <c:pt idx="645">
                  <c:v>101.04144155973775</c:v>
                </c:pt>
                <c:pt idx="646">
                  <c:v>101.1382914857808</c:v>
                </c:pt>
                <c:pt idx="647">
                  <c:v>101.23507362915633</c:v>
                </c:pt>
                <c:pt idx="648">
                  <c:v>101.33178803829873</c:v>
                </c:pt>
                <c:pt idx="649">
                  <c:v>101.42843476160323</c:v>
                </c:pt>
                <c:pt idx="650">
                  <c:v>101.52501384742592</c:v>
                </c:pt>
                <c:pt idx="651">
                  <c:v>101.62152534408384</c:v>
                </c:pt>
                <c:pt idx="652">
                  <c:v>101.71796929985506</c:v>
                </c:pt>
                <c:pt idx="653">
                  <c:v>101.81434576297873</c:v>
                </c:pt>
                <c:pt idx="654">
                  <c:v>101.91065478165505</c:v>
                </c:pt>
                <c:pt idx="655">
                  <c:v>102.00689640404553</c:v>
                </c:pt>
                <c:pt idx="656">
                  <c:v>102.10307067827281</c:v>
                </c:pt>
                <c:pt idx="657">
                  <c:v>102.19917765242084</c:v>
                </c:pt>
                <c:pt idx="658">
                  <c:v>102.29521737453494</c:v>
                </c:pt>
                <c:pt idx="659">
                  <c:v>102.39118989262181</c:v>
                </c:pt>
                <c:pt idx="660">
                  <c:v>102.48709525464963</c:v>
                </c:pt>
                <c:pt idx="661">
                  <c:v>102.58293350854804</c:v>
                </c:pt>
                <c:pt idx="662">
                  <c:v>102.67870470220831</c:v>
                </c:pt>
                <c:pt idx="663">
                  <c:v>102.77440888348337</c:v>
                </c:pt>
                <c:pt idx="664">
                  <c:v>102.87004610018775</c:v>
                </c:pt>
                <c:pt idx="665">
                  <c:v>102.96561640009763</c:v>
                </c:pt>
                <c:pt idx="666">
                  <c:v>103.06111983095114</c:v>
                </c:pt>
                <c:pt idx="667">
                  <c:v>103.1565564404482</c:v>
                </c:pt>
                <c:pt idx="668">
                  <c:v>103.25192627625054</c:v>
                </c:pt>
                <c:pt idx="669">
                  <c:v>103.3472293859819</c:v>
                </c:pt>
                <c:pt idx="670">
                  <c:v>103.44246581722805</c:v>
                </c:pt>
                <c:pt idx="671">
                  <c:v>103.53763561753674</c:v>
                </c:pt>
                <c:pt idx="672">
                  <c:v>103.63273883441784</c:v>
                </c:pt>
                <c:pt idx="673">
                  <c:v>103.72777551534334</c:v>
                </c:pt>
                <c:pt idx="674">
                  <c:v>103.82274570774757</c:v>
                </c:pt>
                <c:pt idx="675">
                  <c:v>103.917649459027</c:v>
                </c:pt>
                <c:pt idx="676">
                  <c:v>104.01248681654039</c:v>
                </c:pt>
                <c:pt idx="677">
                  <c:v>104.10725782760893</c:v>
                </c:pt>
                <c:pt idx="678">
                  <c:v>104.2019625395162</c:v>
                </c:pt>
                <c:pt idx="679">
                  <c:v>104.29660099950826</c:v>
                </c:pt>
                <c:pt idx="680">
                  <c:v>104.39117325479363</c:v>
                </c:pt>
                <c:pt idx="681">
                  <c:v>104.48567935254347</c:v>
                </c:pt>
                <c:pt idx="682">
                  <c:v>104.5801193398915</c:v>
                </c:pt>
                <c:pt idx="683">
                  <c:v>104.67449326393411</c:v>
                </c:pt>
                <c:pt idx="684">
                  <c:v>104.76880117173043</c:v>
                </c:pt>
                <c:pt idx="685">
                  <c:v>104.86304311030234</c:v>
                </c:pt>
                <c:pt idx="686">
                  <c:v>104.95721912663456</c:v>
                </c:pt>
                <c:pt idx="687">
                  <c:v>105.0513292676746</c:v>
                </c:pt>
                <c:pt idx="688">
                  <c:v>105.145373580333</c:v>
                </c:pt>
                <c:pt idx="689">
                  <c:v>105.23935211148316</c:v>
                </c:pt>
                <c:pt idx="690">
                  <c:v>105.33326490796156</c:v>
                </c:pt>
                <c:pt idx="691">
                  <c:v>105.42711201656766</c:v>
                </c:pt>
                <c:pt idx="692">
                  <c:v>105.52089348406413</c:v>
                </c:pt>
                <c:pt idx="693">
                  <c:v>105.61460935717679</c:v>
                </c:pt>
                <c:pt idx="694">
                  <c:v>105.7082596825945</c:v>
                </c:pt>
                <c:pt idx="695">
                  <c:v>105.80184450696964</c:v>
                </c:pt>
                <c:pt idx="696">
                  <c:v>105.89536387691764</c:v>
                </c:pt>
                <c:pt idx="697">
                  <c:v>105.98881783901746</c:v>
                </c:pt>
                <c:pt idx="698">
                  <c:v>106.08220643981134</c:v>
                </c:pt>
                <c:pt idx="699">
                  <c:v>106.17552972580506</c:v>
                </c:pt>
                <c:pt idx="700">
                  <c:v>106.26878774346781</c:v>
                </c:pt>
                <c:pt idx="701">
                  <c:v>106.36198053923239</c:v>
                </c:pt>
                <c:pt idx="702">
                  <c:v>106.45510815949511</c:v>
                </c:pt>
                <c:pt idx="703">
                  <c:v>106.54817065061596</c:v>
                </c:pt>
                <c:pt idx="704">
                  <c:v>106.64116805891854</c:v>
                </c:pt>
                <c:pt idx="705">
                  <c:v>106.73410043069032</c:v>
                </c:pt>
                <c:pt idx="706">
                  <c:v>106.82696781218245</c:v>
                </c:pt>
                <c:pt idx="707">
                  <c:v>106.91977024960984</c:v>
                </c:pt>
                <c:pt idx="708">
                  <c:v>107.01250778915131</c:v>
                </c:pt>
                <c:pt idx="709">
                  <c:v>107.10518047694966</c:v>
                </c:pt>
                <c:pt idx="710">
                  <c:v>107.19778835911157</c:v>
                </c:pt>
                <c:pt idx="711">
                  <c:v>107.2903314817077</c:v>
                </c:pt>
                <c:pt idx="712">
                  <c:v>107.38280989077279</c:v>
                </c:pt>
                <c:pt idx="713">
                  <c:v>107.47522363230567</c:v>
                </c:pt>
                <c:pt idx="714">
                  <c:v>107.5675727522693</c:v>
                </c:pt>
                <c:pt idx="715">
                  <c:v>107.65985729659083</c:v>
                </c:pt>
                <c:pt idx="716">
                  <c:v>107.75207731116159</c:v>
                </c:pt>
                <c:pt idx="717">
                  <c:v>107.84423284183721</c:v>
                </c:pt>
                <c:pt idx="718">
                  <c:v>107.93632393443765</c:v>
                </c:pt>
                <c:pt idx="719">
                  <c:v>108.02835063474717</c:v>
                </c:pt>
                <c:pt idx="720">
                  <c:v>108.1203129885145</c:v>
                </c:pt>
                <c:pt idx="721">
                  <c:v>108.21221104145272</c:v>
                </c:pt>
                <c:pt idx="722">
                  <c:v>108.30404483923949</c:v>
                </c:pt>
                <c:pt idx="723">
                  <c:v>108.39581442751695</c:v>
                </c:pt>
                <c:pt idx="724">
                  <c:v>108.48751985189186</c:v>
                </c:pt>
                <c:pt idx="725">
                  <c:v>108.5791611579355</c:v>
                </c:pt>
                <c:pt idx="726">
                  <c:v>108.67073839118387</c:v>
                </c:pt>
                <c:pt idx="727">
                  <c:v>108.76225159713776</c:v>
                </c:pt>
                <c:pt idx="728">
                  <c:v>108.85370082126255</c:v>
                </c:pt>
                <c:pt idx="729">
                  <c:v>108.94508610898851</c:v>
                </c:pt>
                <c:pt idx="730">
                  <c:v>109.03640750571064</c:v>
                </c:pt>
                <c:pt idx="731">
                  <c:v>109.12766505678894</c:v>
                </c:pt>
                <c:pt idx="732">
                  <c:v>109.21885880754829</c:v>
                </c:pt>
                <c:pt idx="733">
                  <c:v>109.30998880327846</c:v>
                </c:pt>
                <c:pt idx="734">
                  <c:v>109.40105508923422</c:v>
                </c:pt>
                <c:pt idx="735">
                  <c:v>109.49205771063549</c:v>
                </c:pt>
                <c:pt idx="736">
                  <c:v>109.5829967126672</c:v>
                </c:pt>
                <c:pt idx="737">
                  <c:v>109.67387214047936</c:v>
                </c:pt>
                <c:pt idx="738">
                  <c:v>109.76468403918724</c:v>
                </c:pt>
                <c:pt idx="739">
                  <c:v>109.85543245387123</c:v>
                </c:pt>
                <c:pt idx="740">
                  <c:v>109.946117429577</c:v>
                </c:pt>
                <c:pt idx="741">
                  <c:v>110.03673901131557</c:v>
                </c:pt>
                <c:pt idx="742">
                  <c:v>110.12729724406319</c:v>
                </c:pt>
                <c:pt idx="743">
                  <c:v>110.21779217276151</c:v>
                </c:pt>
                <c:pt idx="744">
                  <c:v>110.30822384231763</c:v>
                </c:pt>
                <c:pt idx="745">
                  <c:v>110.39859229760404</c:v>
                </c:pt>
                <c:pt idx="746">
                  <c:v>110.48889758345875</c:v>
                </c:pt>
                <c:pt idx="747">
                  <c:v>110.57913974468538</c:v>
                </c:pt>
                <c:pt idx="748">
                  <c:v>110.66931882605301</c:v>
                </c:pt>
                <c:pt idx="749">
                  <c:v>110.7594348722963</c:v>
                </c:pt>
                <c:pt idx="750">
                  <c:v>110.84948792811568</c:v>
                </c:pt>
                <c:pt idx="751">
                  <c:v>110.93947803817721</c:v>
                </c:pt>
                <c:pt idx="752">
                  <c:v>111.02940524711272</c:v>
                </c:pt>
                <c:pt idx="753">
                  <c:v>111.11926959951973</c:v>
                </c:pt>
                <c:pt idx="754">
                  <c:v>111.20907113996165</c:v>
                </c:pt>
                <c:pt idx="755">
                  <c:v>111.2988099129677</c:v>
                </c:pt>
                <c:pt idx="756">
                  <c:v>111.38848596303293</c:v>
                </c:pt>
                <c:pt idx="757">
                  <c:v>111.47809933461846</c:v>
                </c:pt>
                <c:pt idx="758">
                  <c:v>111.56765007215125</c:v>
                </c:pt>
                <c:pt idx="759">
                  <c:v>111.65713822002436</c:v>
                </c:pt>
                <c:pt idx="760">
                  <c:v>111.74656382259677</c:v>
                </c:pt>
                <c:pt idx="761">
                  <c:v>111.83592692419357</c:v>
                </c:pt>
                <c:pt idx="762">
                  <c:v>111.92522756910616</c:v>
                </c:pt>
                <c:pt idx="763">
                  <c:v>112.01446580159183</c:v>
                </c:pt>
                <c:pt idx="764">
                  <c:v>112.10364166587419</c:v>
                </c:pt>
                <c:pt idx="765">
                  <c:v>112.19275520614312</c:v>
                </c:pt>
                <c:pt idx="766">
                  <c:v>112.28180646655467</c:v>
                </c:pt>
                <c:pt idx="767">
                  <c:v>112.37079549123128</c:v>
                </c:pt>
                <c:pt idx="768">
                  <c:v>112.45972232426172</c:v>
                </c:pt>
                <c:pt idx="769">
                  <c:v>112.54858700970117</c:v>
                </c:pt>
                <c:pt idx="770">
                  <c:v>112.63738959157106</c:v>
                </c:pt>
                <c:pt idx="771">
                  <c:v>112.72613011385958</c:v>
                </c:pt>
                <c:pt idx="772">
                  <c:v>112.81480862052116</c:v>
                </c:pt>
                <c:pt idx="773">
                  <c:v>112.9034251554769</c:v>
                </c:pt>
                <c:pt idx="774">
                  <c:v>112.99197976261439</c:v>
                </c:pt>
                <c:pt idx="775">
                  <c:v>113.08047248578787</c:v>
                </c:pt>
                <c:pt idx="776">
                  <c:v>113.16890336881823</c:v>
                </c:pt>
                <c:pt idx="777">
                  <c:v>113.25727245549307</c:v>
                </c:pt>
                <c:pt idx="778">
                  <c:v>113.34557978956663</c:v>
                </c:pt>
                <c:pt idx="779">
                  <c:v>113.43382541475988</c:v>
                </c:pt>
                <c:pt idx="780">
                  <c:v>113.52200937476074</c:v>
                </c:pt>
                <c:pt idx="781">
                  <c:v>113.61013171322382</c:v>
                </c:pt>
                <c:pt idx="782">
                  <c:v>113.69819247377066</c:v>
                </c:pt>
                <c:pt idx="783">
                  <c:v>113.78619169998966</c:v>
                </c:pt>
                <c:pt idx="784">
                  <c:v>113.8741294354361</c:v>
                </c:pt>
                <c:pt idx="785">
                  <c:v>113.96200572363239</c:v>
                </c:pt>
                <c:pt idx="786">
                  <c:v>114.04982060806779</c:v>
                </c:pt>
                <c:pt idx="787">
                  <c:v>114.13757413219869</c:v>
                </c:pt>
                <c:pt idx="788">
                  <c:v>114.22526633944858</c:v>
                </c:pt>
                <c:pt idx="789">
                  <c:v>114.31289727320797</c:v>
                </c:pt>
                <c:pt idx="790">
                  <c:v>114.40046697683461</c:v>
                </c:pt>
                <c:pt idx="791">
                  <c:v>114.48797549365327</c:v>
                </c:pt>
                <c:pt idx="792">
                  <c:v>114.57542286695619</c:v>
                </c:pt>
                <c:pt idx="793">
                  <c:v>114.66280914000272</c:v>
                </c:pt>
                <c:pt idx="794">
                  <c:v>114.7501343560195</c:v>
                </c:pt>
                <c:pt idx="795">
                  <c:v>114.83739855820049</c:v>
                </c:pt>
                <c:pt idx="796">
                  <c:v>114.92460178970703</c:v>
                </c:pt>
                <c:pt idx="797">
                  <c:v>115.01174409366789</c:v>
                </c:pt>
                <c:pt idx="798">
                  <c:v>115.09882551317922</c:v>
                </c:pt>
                <c:pt idx="799">
                  <c:v>115.18584609130467</c:v>
                </c:pt>
                <c:pt idx="800">
                  <c:v>115.27280587107529</c:v>
                </c:pt>
                <c:pt idx="801">
                  <c:v>115.3597048954898</c:v>
                </c:pt>
                <c:pt idx="802">
                  <c:v>115.4465432075144</c:v>
                </c:pt>
                <c:pt idx="803">
                  <c:v>115.53332085008293</c:v>
                </c:pt>
                <c:pt idx="804">
                  <c:v>115.62003786609684</c:v>
                </c:pt>
                <c:pt idx="805">
                  <c:v>115.70669429842526</c:v>
                </c:pt>
                <c:pt idx="806">
                  <c:v>115.79329018990501</c:v>
                </c:pt>
                <c:pt idx="807">
                  <c:v>115.87982558334068</c:v>
                </c:pt>
                <c:pt idx="808">
                  <c:v>115.96630052150454</c:v>
                </c:pt>
                <c:pt idx="809">
                  <c:v>116.05271504713681</c:v>
                </c:pt>
                <c:pt idx="810">
                  <c:v>116.13906920294545</c:v>
                </c:pt>
                <c:pt idx="811">
                  <c:v>116.22536303160628</c:v>
                </c:pt>
                <c:pt idx="812">
                  <c:v>116.31159657576308</c:v>
                </c:pt>
                <c:pt idx="813">
                  <c:v>116.39776987802752</c:v>
                </c:pt>
                <c:pt idx="814">
                  <c:v>116.48388298097925</c:v>
                </c:pt>
                <c:pt idx="815">
                  <c:v>116.56993592716599</c:v>
                </c:pt>
                <c:pt idx="816">
                  <c:v>116.65592875910339</c:v>
                </c:pt>
                <c:pt idx="817">
                  <c:v>116.74186151927523</c:v>
                </c:pt>
                <c:pt idx="818">
                  <c:v>116.8277342501334</c:v>
                </c:pt>
                <c:pt idx="819">
                  <c:v>116.91354699409791</c:v>
                </c:pt>
                <c:pt idx="820">
                  <c:v>116.99929979355697</c:v>
                </c:pt>
                <c:pt idx="821">
                  <c:v>117.08499269086688</c:v>
                </c:pt>
                <c:pt idx="822">
                  <c:v>117.17062572835228</c:v>
                </c:pt>
                <c:pt idx="823">
                  <c:v>117.25619894830611</c:v>
                </c:pt>
                <c:pt idx="824">
                  <c:v>117.34171239298951</c:v>
                </c:pt>
                <c:pt idx="825">
                  <c:v>117.42716610463194</c:v>
                </c:pt>
                <c:pt idx="826">
                  <c:v>117.51256012543134</c:v>
                </c:pt>
                <c:pt idx="827">
                  <c:v>117.59789449755394</c:v>
                </c:pt>
                <c:pt idx="828">
                  <c:v>117.68316926313445</c:v>
                </c:pt>
                <c:pt idx="829">
                  <c:v>117.76838446427601</c:v>
                </c:pt>
                <c:pt idx="830">
                  <c:v>117.85354014305027</c:v>
                </c:pt>
                <c:pt idx="831">
                  <c:v>117.93863634149741</c:v>
                </c:pt>
                <c:pt idx="832">
                  <c:v>118.02367310162613</c:v>
                </c:pt>
                <c:pt idx="833">
                  <c:v>118.10865046541376</c:v>
                </c:pt>
                <c:pt idx="834">
                  <c:v>118.19356847480623</c:v>
                </c:pt>
                <c:pt idx="835">
                  <c:v>118.27842717171808</c:v>
                </c:pt>
                <c:pt idx="836">
                  <c:v>118.36322659803258</c:v>
                </c:pt>
                <c:pt idx="837">
                  <c:v>118.44796679560176</c:v>
                </c:pt>
                <c:pt idx="838">
                  <c:v>118.53264780624625</c:v>
                </c:pt>
                <c:pt idx="839">
                  <c:v>118.61726967175558</c:v>
                </c:pt>
                <c:pt idx="840">
                  <c:v>118.70183243388801</c:v>
                </c:pt>
                <c:pt idx="841">
                  <c:v>118.78633613437071</c:v>
                </c:pt>
                <c:pt idx="842">
                  <c:v>118.87078081489966</c:v>
                </c:pt>
                <c:pt idx="843">
                  <c:v>118.95516651713979</c:v>
                </c:pt>
                <c:pt idx="844">
                  <c:v>119.03949328272488</c:v>
                </c:pt>
                <c:pt idx="845">
                  <c:v>119.12376115325772</c:v>
                </c:pt>
                <c:pt idx="846">
                  <c:v>119.20797017031018</c:v>
                </c:pt>
                <c:pt idx="847">
                  <c:v>119.29212037542297</c:v>
                </c:pt>
                <c:pt idx="848">
                  <c:v>119.37621181010596</c:v>
                </c:pt>
                <c:pt idx="849">
                  <c:v>119.46024451583813</c:v>
                </c:pt>
                <c:pt idx="850">
                  <c:v>119.54421853406754</c:v>
                </c:pt>
                <c:pt idx="851">
                  <c:v>119.6281339062113</c:v>
                </c:pt>
                <c:pt idx="852">
                  <c:v>119.71199067365589</c:v>
                </c:pt>
                <c:pt idx="853">
                  <c:v>119.79578887775681</c:v>
                </c:pt>
                <c:pt idx="854">
                  <c:v>119.87952855983893</c:v>
                </c:pt>
                <c:pt idx="855">
                  <c:v>119.96320976119632</c:v>
                </c:pt>
                <c:pt idx="856">
                  <c:v>120.04683252309231</c:v>
                </c:pt>
                <c:pt idx="857">
                  <c:v>120.13039688675963</c:v>
                </c:pt>
                <c:pt idx="858">
                  <c:v>120.2139028934003</c:v>
                </c:pt>
                <c:pt idx="859">
                  <c:v>120.29735058418584</c:v>
                </c:pt>
                <c:pt idx="860">
                  <c:v>120.38074000025703</c:v>
                </c:pt>
                <c:pt idx="861">
                  <c:v>120.46407118272418</c:v>
                </c:pt>
                <c:pt idx="862">
                  <c:v>120.54734417266704</c:v>
                </c:pt>
                <c:pt idx="863">
                  <c:v>120.63055901113496</c:v>
                </c:pt>
                <c:pt idx="864">
                  <c:v>120.71371573914668</c:v>
                </c:pt>
                <c:pt idx="865">
                  <c:v>120.79681439769058</c:v>
                </c:pt>
                <c:pt idx="866">
                  <c:v>120.87985502772466</c:v>
                </c:pt>
                <c:pt idx="867">
                  <c:v>120.96283767017646</c:v>
                </c:pt>
                <c:pt idx="868">
                  <c:v>121.04576236594319</c:v>
                </c:pt>
                <c:pt idx="869">
                  <c:v>121.12862915589184</c:v>
                </c:pt>
                <c:pt idx="870">
                  <c:v>121.21143808085897</c:v>
                </c:pt>
                <c:pt idx="871">
                  <c:v>121.29418918165098</c:v>
                </c:pt>
                <c:pt idx="872">
                  <c:v>121.37688249904396</c:v>
                </c:pt>
                <c:pt idx="873">
                  <c:v>121.45951807378388</c:v>
                </c:pt>
                <c:pt idx="874">
                  <c:v>121.54209594658641</c:v>
                </c:pt>
                <c:pt idx="875">
                  <c:v>121.62461615813719</c:v>
                </c:pt>
                <c:pt idx="876">
                  <c:v>121.70707874909178</c:v>
                </c:pt>
                <c:pt idx="877">
                  <c:v>121.78948376007543</c:v>
                </c:pt>
                <c:pt idx="878">
                  <c:v>121.87183123168359</c:v>
                </c:pt>
                <c:pt idx="879">
                  <c:v>121.95412120448151</c:v>
                </c:pt>
                <c:pt idx="880">
                  <c:v>122.03635371900448</c:v>
                </c:pt>
                <c:pt idx="881">
                  <c:v>122.11852881575783</c:v>
                </c:pt>
                <c:pt idx="882">
                  <c:v>122.20064653521692</c:v>
                </c:pt>
                <c:pt idx="883">
                  <c:v>122.28270691782726</c:v>
                </c:pt>
                <c:pt idx="884">
                  <c:v>122.36471000400437</c:v>
                </c:pt>
                <c:pt idx="885">
                  <c:v>122.44665583413395</c:v>
                </c:pt>
                <c:pt idx="886">
                  <c:v>122.52854444857192</c:v>
                </c:pt>
                <c:pt idx="887">
                  <c:v>122.61037588764434</c:v>
                </c:pt>
                <c:pt idx="888">
                  <c:v>122.69215019164741</c:v>
                </c:pt>
                <c:pt idx="889">
                  <c:v>122.77386740084779</c:v>
                </c:pt>
                <c:pt idx="890">
                  <c:v>122.85552755548225</c:v>
                </c:pt>
                <c:pt idx="891">
                  <c:v>122.9371306957579</c:v>
                </c:pt>
                <c:pt idx="892">
                  <c:v>123.01867686185216</c:v>
                </c:pt>
                <c:pt idx="893">
                  <c:v>123.10016609391296</c:v>
                </c:pt>
                <c:pt idx="894">
                  <c:v>123.18159843205841</c:v>
                </c:pt>
                <c:pt idx="895">
                  <c:v>123.26297391637719</c:v>
                </c:pt>
                <c:pt idx="896">
                  <c:v>123.34429258692836</c:v>
                </c:pt>
                <c:pt idx="897">
                  <c:v>123.42555448374144</c:v>
                </c:pt>
                <c:pt idx="898">
                  <c:v>123.50675964681649</c:v>
                </c:pt>
                <c:pt idx="899">
                  <c:v>123.58790811612413</c:v>
                </c:pt>
                <c:pt idx="900">
                  <c:v>123.66899993160536</c:v>
                </c:pt>
                <c:pt idx="901">
                  <c:v>123.75003513317205</c:v>
                </c:pt>
                <c:pt idx="902">
                  <c:v>123.8310137607064</c:v>
                </c:pt>
                <c:pt idx="903">
                  <c:v>123.9119358540614</c:v>
                </c:pt>
                <c:pt idx="904">
                  <c:v>123.99280145306065</c:v>
                </c:pt>
                <c:pt idx="905">
                  <c:v>124.07361059749849</c:v>
                </c:pt>
                <c:pt idx="906">
                  <c:v>124.15436332713989</c:v>
                </c:pt>
                <c:pt idx="907">
                  <c:v>124.23505968172071</c:v>
                </c:pt>
                <c:pt idx="908">
                  <c:v>124.31569970094742</c:v>
                </c:pt>
                <c:pt idx="909">
                  <c:v>124.39628342449741</c:v>
                </c:pt>
                <c:pt idx="910">
                  <c:v>124.47681089201878</c:v>
                </c:pt>
                <c:pt idx="911">
                  <c:v>124.55728214313056</c:v>
                </c:pt>
                <c:pt idx="912">
                  <c:v>124.63769721742264</c:v>
                </c:pt>
                <c:pt idx="913">
                  <c:v>124.71805615445592</c:v>
                </c:pt>
                <c:pt idx="914">
                  <c:v>124.79835899376204</c:v>
                </c:pt>
                <c:pt idx="915">
                  <c:v>124.87860577484369</c:v>
                </c:pt>
                <c:pt idx="916">
                  <c:v>124.95879653717459</c:v>
                </c:pt>
                <c:pt idx="917">
                  <c:v>125.03893132019942</c:v>
                </c:pt>
                <c:pt idx="918">
                  <c:v>125.11901016333388</c:v>
                </c:pt>
                <c:pt idx="919">
                  <c:v>125.1990331059648</c:v>
                </c:pt>
                <c:pt idx="920">
                  <c:v>125.27900018745001</c:v>
                </c:pt>
                <c:pt idx="921">
                  <c:v>125.35891144711853</c:v>
                </c:pt>
                <c:pt idx="922">
                  <c:v>125.43876692427055</c:v>
                </c:pt>
                <c:pt idx="923">
                  <c:v>125.51856665817736</c:v>
                </c:pt>
                <c:pt idx="924">
                  <c:v>125.59831068808141</c:v>
                </c:pt>
                <c:pt idx="925">
                  <c:v>125.67799905319653</c:v>
                </c:pt>
                <c:pt idx="926">
                  <c:v>125.7576317927076</c:v>
                </c:pt>
                <c:pt idx="927">
                  <c:v>125.83720894577093</c:v>
                </c:pt>
                <c:pt idx="928">
                  <c:v>125.91673055151408</c:v>
                </c:pt>
                <c:pt idx="929">
                  <c:v>125.99619664903587</c:v>
                </c:pt>
                <c:pt idx="930">
                  <c:v>126.07560727740659</c:v>
                </c:pt>
                <c:pt idx="931">
                  <c:v>126.15496247566779</c:v>
                </c:pt>
                <c:pt idx="932">
                  <c:v>126.23426228283253</c:v>
                </c:pt>
                <c:pt idx="933">
                  <c:v>126.31350673788523</c:v>
                </c:pt>
                <c:pt idx="934">
                  <c:v>126.39269587978177</c:v>
                </c:pt>
                <c:pt idx="935">
                  <c:v>126.4718297474495</c:v>
                </c:pt>
                <c:pt idx="936">
                  <c:v>126.55090837978736</c:v>
                </c:pt>
                <c:pt idx="937">
                  <c:v>126.62993181566574</c:v>
                </c:pt>
                <c:pt idx="938">
                  <c:v>126.70890009392654</c:v>
                </c:pt>
                <c:pt idx="939">
                  <c:v>126.78781325338336</c:v>
                </c:pt>
                <c:pt idx="940">
                  <c:v>126.8666713328214</c:v>
                </c:pt>
                <c:pt idx="941">
                  <c:v>126.94547437099736</c:v>
                </c:pt>
                <c:pt idx="942">
                  <c:v>127.02422240663972</c:v>
                </c:pt>
                <c:pt idx="943">
                  <c:v>127.10291547844861</c:v>
                </c:pt>
                <c:pt idx="944">
                  <c:v>127.18155362509589</c:v>
                </c:pt>
                <c:pt idx="945">
                  <c:v>127.26013688522505</c:v>
                </c:pt>
                <c:pt idx="946">
                  <c:v>127.33866529745151</c:v>
                </c:pt>
                <c:pt idx="947">
                  <c:v>127.4171389003623</c:v>
                </c:pt>
                <c:pt idx="948">
                  <c:v>127.49555773251645</c:v>
                </c:pt>
                <c:pt idx="949">
                  <c:v>127.57392183244455</c:v>
                </c:pt>
                <c:pt idx="950">
                  <c:v>127.65223123864941</c:v>
                </c:pt>
                <c:pt idx="951">
                  <c:v>127.73048598960534</c:v>
                </c:pt>
                <c:pt idx="952">
                  <c:v>127.80868612375886</c:v>
                </c:pt>
                <c:pt idx="953">
                  <c:v>127.88683167952829</c:v>
                </c:pt>
                <c:pt idx="954">
                  <c:v>127.9649226953039</c:v>
                </c:pt>
                <c:pt idx="955">
                  <c:v>128.04295920944799</c:v>
                </c:pt>
                <c:pt idx="956">
                  <c:v>128.12094126029479</c:v>
                </c:pt>
                <c:pt idx="957">
                  <c:v>128.19886888615068</c:v>
                </c:pt>
                <c:pt idx="958">
                  <c:v>128.27674212529399</c:v>
                </c:pt>
                <c:pt idx="959">
                  <c:v>128.35456101597521</c:v>
                </c:pt>
                <c:pt idx="960">
                  <c:v>128.43232559641694</c:v>
                </c:pt>
                <c:pt idx="961">
                  <c:v>128.51003590481375</c:v>
                </c:pt>
                <c:pt idx="962">
                  <c:v>128.58769197933256</c:v>
                </c:pt>
                <c:pt idx="963">
                  <c:v>128.66529385811236</c:v>
                </c:pt>
                <c:pt idx="964">
                  <c:v>128.74284157926445</c:v>
                </c:pt>
                <c:pt idx="965">
                  <c:v>128.82033518087221</c:v>
                </c:pt>
                <c:pt idx="966">
                  <c:v>128.89777470099136</c:v>
                </c:pt>
                <c:pt idx="967">
                  <c:v>128.97516017764988</c:v>
                </c:pt>
                <c:pt idx="968">
                  <c:v>129.0524916488481</c:v>
                </c:pt>
                <c:pt idx="969">
                  <c:v>129.12976915255857</c:v>
                </c:pt>
                <c:pt idx="970">
                  <c:v>129.20699272672618</c:v>
                </c:pt>
                <c:pt idx="971">
                  <c:v>129.28416240926842</c:v>
                </c:pt>
                <c:pt idx="972">
                  <c:v>129.3612782380749</c:v>
                </c:pt>
                <c:pt idx="973">
                  <c:v>129.43834025100779</c:v>
                </c:pt>
                <c:pt idx="974">
                  <c:v>129.51534848590171</c:v>
                </c:pt>
                <c:pt idx="975">
                  <c:v>129.59230298056363</c:v>
                </c:pt>
                <c:pt idx="976">
                  <c:v>129.66920377277316</c:v>
                </c:pt>
                <c:pt idx="977">
                  <c:v>129.74605090028234</c:v>
                </c:pt>
                <c:pt idx="978">
                  <c:v>129.8228444008158</c:v>
                </c:pt>
                <c:pt idx="979">
                  <c:v>129.89958431207071</c:v>
                </c:pt>
                <c:pt idx="980">
                  <c:v>129.9762706717168</c:v>
                </c:pt>
                <c:pt idx="981">
                  <c:v>130.05290351739643</c:v>
                </c:pt>
                <c:pt idx="982">
                  <c:v>130.12948288672459</c:v>
                </c:pt>
                <c:pt idx="983">
                  <c:v>130.20600881728893</c:v>
                </c:pt>
                <c:pt idx="984">
                  <c:v>130.28248134664983</c:v>
                </c:pt>
                <c:pt idx="985">
                  <c:v>130.35890051234037</c:v>
                </c:pt>
                <c:pt idx="986">
                  <c:v>130.43526635186618</c:v>
                </c:pt>
                <c:pt idx="987">
                  <c:v>130.51157890270588</c:v>
                </c:pt>
                <c:pt idx="988">
                  <c:v>130.58783820231082</c:v>
                </c:pt>
                <c:pt idx="989">
                  <c:v>130.66404428810495</c:v>
                </c:pt>
                <c:pt idx="990">
                  <c:v>130.74019719748529</c:v>
                </c:pt>
                <c:pt idx="991">
                  <c:v>130.81629696782164</c:v>
                </c:pt>
                <c:pt idx="992">
                  <c:v>130.89234363645653</c:v>
                </c:pt>
                <c:pt idx="993">
                  <c:v>130.96833724070555</c:v>
                </c:pt>
                <c:pt idx="994">
                  <c:v>131.04427781785711</c:v>
                </c:pt>
                <c:pt idx="995">
                  <c:v>131.1201654051726</c:v>
                </c:pt>
                <c:pt idx="996">
                  <c:v>131.1960000398864</c:v>
                </c:pt>
                <c:pt idx="997">
                  <c:v>131.27178175920571</c:v>
                </c:pt>
                <c:pt idx="998">
                  <c:v>131.34751060031101</c:v>
                </c:pt>
                <c:pt idx="999">
                  <c:v>131.42318660035556</c:v>
                </c:pt>
                <c:pt idx="1000">
                  <c:v>131.49880979646582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E-4899-94E7-9D91AD664233}"/>
            </c:ext>
          </c:extLst>
        </c:ser>
        <c:ser>
          <c:idx val="4"/>
          <c:order val="2"/>
          <c:tx>
            <c:strRef>
              <c:f>'感染病の人口への影響 (論文掲載)'!$I$15</c:f>
              <c:strCache>
                <c:ptCount val="1"/>
                <c:pt idx="0">
                  <c:v>Z 回復者（免疫あり）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(論文掲載)'!$B$35:$B$1035</c:f>
              <c:numCache>
                <c:formatCode>#,##0_);[Red]\(#,##0\)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'感染病の人口への影響 (論文掲載)'!$G$35:$G$1035</c:f>
              <c:numCache>
                <c:formatCode>0.0_ </c:formatCode>
                <c:ptCount val="1001"/>
                <c:pt idx="0">
                  <c:v>1E-3</c:v>
                </c:pt>
                <c:pt idx="1">
                  <c:v>1.2000000000000001E-3</c:v>
                </c:pt>
                <c:pt idx="2">
                  <c:v>1.7010000000000003E-3</c:v>
                </c:pt>
                <c:pt idx="3">
                  <c:v>2.7135331051500004E-3</c:v>
                </c:pt>
                <c:pt idx="4">
                  <c:v>4.6376895196116076E-3</c:v>
                </c:pt>
                <c:pt idx="5">
                  <c:v>8.2288188169969897E-3</c:v>
                </c:pt>
                <c:pt idx="6">
                  <c:v>1.4915973495267378E-2</c:v>
                </c:pt>
                <c:pt idx="7">
                  <c:v>2.7417574057593996E-2</c:v>
                </c:pt>
                <c:pt idx="8">
                  <c:v>5.093919685889603E-2</c:v>
                </c:pt>
                <c:pt idx="9">
                  <c:v>9.5517135875974185E-2</c:v>
                </c:pt>
                <c:pt idx="10">
                  <c:v>0.1806224307734127</c:v>
                </c:pt>
                <c:pt idx="11">
                  <c:v>0.34421272854393115</c:v>
                </c:pt>
                <c:pt idx="12">
                  <c:v>0.66042636159883072</c:v>
                </c:pt>
                <c:pt idx="13">
                  <c:v>1.2735123593338153</c:v>
                </c:pt>
                <c:pt idx="14">
                  <c:v>2.4598264902064493</c:v>
                </c:pt>
                <c:pt idx="15">
                  <c:v>4.7282756245315243</c:v>
                </c:pt>
                <c:pt idx="16">
                  <c:v>8.9326247573659181</c:v>
                </c:pt>
                <c:pt idx="17">
                  <c:v>16.206183531654425</c:v>
                </c:pt>
                <c:pt idx="18">
                  <c:v>27.141984829734348</c:v>
                </c:pt>
                <c:pt idx="19">
                  <c:v>39.730289630437902</c:v>
                </c:pt>
                <c:pt idx="20">
                  <c:v>48.880739207011004</c:v>
                </c:pt>
                <c:pt idx="21">
                  <c:v>52.004535418222602</c:v>
                </c:pt>
                <c:pt idx="22">
                  <c:v>51.123929091615501</c:v>
                </c:pt>
                <c:pt idx="23">
                  <c:v>48.678292242002982</c:v>
                </c:pt>
                <c:pt idx="24">
                  <c:v>46.129652384477325</c:v>
                </c:pt>
                <c:pt idx="25">
                  <c:v>44.205301736878489</c:v>
                </c:pt>
                <c:pt idx="26">
                  <c:v>43.198199119458735</c:v>
                </c:pt>
                <c:pt idx="27">
                  <c:v>43.124772968515487</c:v>
                </c:pt>
                <c:pt idx="28">
                  <c:v>43.799936893011356</c:v>
                </c:pt>
                <c:pt idx="29">
                  <c:v>44.902612823929609</c:v>
                </c:pt>
                <c:pt idx="30">
                  <c:v>46.074294321023487</c:v>
                </c:pt>
                <c:pt idx="31">
                  <c:v>47.03474087305095</c:v>
                </c:pt>
                <c:pt idx="32">
                  <c:v>47.655583958815164</c:v>
                </c:pt>
                <c:pt idx="33">
                  <c:v>47.955937667486054</c:v>
                </c:pt>
                <c:pt idx="34">
                  <c:v>48.043357345095899</c:v>
                </c:pt>
                <c:pt idx="35">
                  <c:v>48.047290871056283</c:v>
                </c:pt>
                <c:pt idx="36">
                  <c:v>48.073442227302841</c:v>
                </c:pt>
                <c:pt idx="37">
                  <c:v>48.183516858534013</c:v>
                </c:pt>
                <c:pt idx="38">
                  <c:v>48.394196763276092</c:v>
                </c:pt>
                <c:pt idx="39">
                  <c:v>48.687924113257452</c:v>
                </c:pt>
                <c:pt idx="40">
                  <c:v>49.029120536810304</c:v>
                </c:pt>
                <c:pt idx="41">
                  <c:v>49.380310491927901</c:v>
                </c:pt>
                <c:pt idx="42">
                  <c:v>49.713783853891577</c:v>
                </c:pt>
                <c:pt idx="43">
                  <c:v>50.016614708911348</c:v>
                </c:pt>
                <c:pt idx="44">
                  <c:v>50.289510631054725</c:v>
                </c:pt>
                <c:pt idx="45">
                  <c:v>50.541873960610992</c:v>
                </c:pt>
                <c:pt idx="46">
                  <c:v>50.785923689008854</c:v>
                </c:pt>
                <c:pt idx="47">
                  <c:v>51.032021285393697</c:v>
                </c:pt>
                <c:pt idx="48">
                  <c:v>51.286190746728956</c:v>
                </c:pt>
                <c:pt idx="49">
                  <c:v>51.549806346634696</c:v>
                </c:pt>
                <c:pt idx="50">
                  <c:v>51.820793227757861</c:v>
                </c:pt>
                <c:pt idx="51">
                  <c:v>52.095465453486504</c:v>
                </c:pt>
                <c:pt idx="52">
                  <c:v>52.3702279763191</c:v>
                </c:pt>
                <c:pt idx="53">
                  <c:v>52.642664736517311</c:v>
                </c:pt>
                <c:pt idx="54">
                  <c:v>52.911882356114084</c:v>
                </c:pt>
                <c:pt idx="55">
                  <c:v>53.178255821877201</c:v>
                </c:pt>
                <c:pt idx="56">
                  <c:v>53.44286227121772</c:v>
                </c:pt>
                <c:pt idx="57">
                  <c:v>53.7068902979874</c:v>
                </c:pt>
                <c:pt idx="58">
                  <c:v>53.971221028110662</c:v>
                </c:pt>
                <c:pt idx="59">
                  <c:v>54.23625472875657</c:v>
                </c:pt>
                <c:pt idx="60">
                  <c:v>54.50195290086387</c:v>
                </c:pt>
                <c:pt idx="61">
                  <c:v>54.768007205380947</c:v>
                </c:pt>
                <c:pt idx="62">
                  <c:v>55.034036358936589</c:v>
                </c:pt>
                <c:pt idx="63">
                  <c:v>55.299737210668923</c:v>
                </c:pt>
                <c:pt idx="64">
                  <c:v>55.564956651708329</c:v>
                </c:pt>
                <c:pt idx="65">
                  <c:v>55.829688514863747</c:v>
                </c:pt>
                <c:pt idx="66">
                  <c:v>56.094022893228512</c:v>
                </c:pt>
                <c:pt idx="67">
                  <c:v>56.358081493766228</c:v>
                </c:pt>
                <c:pt idx="68">
                  <c:v>56.621965526389289</c:v>
                </c:pt>
                <c:pt idx="69">
                  <c:v>56.885729145605602</c:v>
                </c:pt>
                <c:pt idx="70">
                  <c:v>57.149378309530412</c:v>
                </c:pt>
                <c:pt idx="71">
                  <c:v>57.412886397310125</c:v>
                </c:pt>
                <c:pt idx="72">
                  <c:v>57.676215302534018</c:v>
                </c:pt>
                <c:pt idx="73">
                  <c:v>57.939332843804536</c:v>
                </c:pt>
                <c:pt idx="74">
                  <c:v>58.202221837595786</c:v>
                </c:pt>
                <c:pt idx="75">
                  <c:v>58.464880696960009</c:v>
                </c:pt>
                <c:pt idx="76">
                  <c:v>58.727318395019836</c:v>
                </c:pt>
                <c:pt idx="77">
                  <c:v>58.989547575432567</c:v>
                </c:pt>
                <c:pt idx="78">
                  <c:v>59.251578886628195</c:v>
                </c:pt>
                <c:pt idx="79">
                  <c:v>59.513418086462103</c:v>
                </c:pt>
                <c:pt idx="80">
                  <c:v>59.775065934477823</c:v>
                </c:pt>
                <c:pt idx="81">
                  <c:v>60.036519897768144</c:v>
                </c:pt>
                <c:pt idx="82">
                  <c:v>60.297776403561507</c:v>
                </c:pt>
                <c:pt idx="83">
                  <c:v>60.558832634036733</c:v>
                </c:pt>
                <c:pt idx="84">
                  <c:v>60.819687386158016</c:v>
                </c:pt>
                <c:pt idx="85">
                  <c:v>61.080341028640703</c:v>
                </c:pt>
                <c:pt idx="86">
                  <c:v>61.340794902738153</c:v>
                </c:pt>
                <c:pt idx="87">
                  <c:v>61.601050589226432</c:v>
                </c:pt>
                <c:pt idx="88">
                  <c:v>61.861109358716298</c:v>
                </c:pt>
                <c:pt idx="89">
                  <c:v>62.120971939432543</c:v>
                </c:pt>
                <c:pt idx="90">
                  <c:v>62.380638570761981</c:v>
                </c:pt>
                <c:pt idx="91">
                  <c:v>62.640109216972746</c:v>
                </c:pt>
                <c:pt idx="92">
                  <c:v>62.899383802270272</c:v>
                </c:pt>
                <c:pt idx="93">
                  <c:v>63.158462371536828</c:v>
                </c:pt>
                <c:pt idx="94">
                  <c:v>63.417345144191593</c:v>
                </c:pt>
                <c:pt idx="95">
                  <c:v>63.676032480789537</c:v>
                </c:pt>
                <c:pt idx="96">
                  <c:v>63.934524807622147</c:v>
                </c:pt>
                <c:pt idx="97">
                  <c:v>64.1928225436898</c:v>
                </c:pt>
                <c:pt idx="98">
                  <c:v>64.450926057014044</c:v>
                </c:pt>
                <c:pt idx="99">
                  <c:v>64.708835656005292</c:v>
                </c:pt>
                <c:pt idx="100">
                  <c:v>64.966551606024723</c:v>
                </c:pt>
                <c:pt idx="101">
                  <c:v>65.224074155266479</c:v>
                </c:pt>
                <c:pt idx="102">
                  <c:v>65.481403556429953</c:v>
                </c:pt>
                <c:pt idx="103">
                  <c:v>65.738540077365229</c:v>
                </c:pt>
                <c:pt idx="104">
                  <c:v>65.995484000735473</c:v>
                </c:pt>
                <c:pt idx="105">
                  <c:v>66.252235617020844</c:v>
                </c:pt>
                <c:pt idx="106">
                  <c:v>66.508795216171322</c:v>
                </c:pt>
                <c:pt idx="107">
                  <c:v>66.765163081740866</c:v>
                </c:pt>
                <c:pt idx="108">
                  <c:v>67.021339488900239</c:v>
                </c:pt>
                <c:pt idx="109">
                  <c:v>67.277324705653072</c:v>
                </c:pt>
                <c:pt idx="110">
                  <c:v>67.533118995557643</c:v>
                </c:pt>
                <c:pt idx="111">
                  <c:v>67.788722620300092</c:v>
                </c:pt>
                <c:pt idx="112">
                  <c:v>68.044135841155466</c:v>
                </c:pt>
                <c:pt idx="113">
                  <c:v>68.299358919190212</c:v>
                </c:pt>
                <c:pt idx="114">
                  <c:v>68.554392114625486</c:v>
                </c:pt>
                <c:pt idx="115">
                  <c:v>68.809235685960815</c:v>
                </c:pt>
                <c:pt idx="116">
                  <c:v>69.063889889324599</c:v>
                </c:pt>
                <c:pt idx="117">
                  <c:v>69.318354978245083</c:v>
                </c:pt>
                <c:pt idx="118">
                  <c:v>69.572631203787097</c:v>
                </c:pt>
                <c:pt idx="119">
                  <c:v>69.826718814869849</c:v>
                </c:pt>
                <c:pt idx="120">
                  <c:v>70.080618058577016</c:v>
                </c:pt>
                <c:pt idx="121">
                  <c:v>70.334329180346586</c:v>
                </c:pt>
                <c:pt idx="122">
                  <c:v>70.587852424021406</c:v>
                </c:pt>
                <c:pt idx="123">
                  <c:v>70.841188031807093</c:v>
                </c:pt>
                <c:pt idx="124">
                  <c:v>71.094336244204328</c:v>
                </c:pt>
                <c:pt idx="125">
                  <c:v>71.347297299966925</c:v>
                </c:pt>
                <c:pt idx="126">
                  <c:v>71.600071436105651</c:v>
                </c:pt>
                <c:pt idx="127">
                  <c:v>71.852658887930545</c:v>
                </c:pt>
                <c:pt idx="128">
                  <c:v>72.105059889110152</c:v>
                </c:pt>
                <c:pt idx="129">
                  <c:v>72.35727467172741</c:v>
                </c:pt>
                <c:pt idx="130">
                  <c:v>72.609303466320995</c:v>
                </c:pt>
                <c:pt idx="131">
                  <c:v>72.861146501911335</c:v>
                </c:pt>
                <c:pt idx="132">
                  <c:v>73.112804006017214</c:v>
                </c:pt>
                <c:pt idx="133">
                  <c:v>73.36427620467046</c:v>
                </c:pt>
                <c:pt idx="134">
                  <c:v>73.615563322433729</c:v>
                </c:pt>
                <c:pt idx="135">
                  <c:v>73.866665582422939</c:v>
                </c:pt>
                <c:pt idx="136">
                  <c:v>74.117583206332881</c:v>
                </c:pt>
                <c:pt idx="137">
                  <c:v>74.368316414463706</c:v>
                </c:pt>
                <c:pt idx="138">
                  <c:v>74.618865425746023</c:v>
                </c:pt>
                <c:pt idx="139">
                  <c:v>74.869230457763948</c:v>
                </c:pt>
                <c:pt idx="140">
                  <c:v>75.119411726776178</c:v>
                </c:pt>
                <c:pt idx="141">
                  <c:v>75.369409447736018</c:v>
                </c:pt>
                <c:pt idx="142">
                  <c:v>75.619223834310915</c:v>
                </c:pt>
                <c:pt idx="143">
                  <c:v>75.86885509890223</c:v>
                </c:pt>
                <c:pt idx="144">
                  <c:v>76.118303452665018</c:v>
                </c:pt>
                <c:pt idx="145">
                  <c:v>76.367569105527764</c:v>
                </c:pt>
                <c:pt idx="146">
                  <c:v>76.616652266211702</c:v>
                </c:pt>
                <c:pt idx="147">
                  <c:v>76.86555314224961</c:v>
                </c:pt>
                <c:pt idx="148">
                  <c:v>77.114271940004087</c:v>
                </c:pt>
                <c:pt idx="149">
                  <c:v>77.362808864685306</c:v>
                </c:pt>
                <c:pt idx="150">
                  <c:v>77.611164120368329</c:v>
                </c:pt>
                <c:pt idx="151">
                  <c:v>77.859337910010225</c:v>
                </c:pt>
                <c:pt idx="152">
                  <c:v>78.107330435466778</c:v>
                </c:pt>
                <c:pt idx="153">
                  <c:v>78.355141897509043</c:v>
                </c:pt>
                <c:pt idx="154">
                  <c:v>78.602772495839474</c:v>
                </c:pt>
                <c:pt idx="155">
                  <c:v>78.85022242910776</c:v>
                </c:pt>
                <c:pt idx="156">
                  <c:v>79.097491894926364</c:v>
                </c:pt>
                <c:pt idx="157">
                  <c:v>79.344581089885679</c:v>
                </c:pt>
                <c:pt idx="158">
                  <c:v>79.591490209568946</c:v>
                </c:pt>
                <c:pt idx="159">
                  <c:v>79.838219448566804</c:v>
                </c:pt>
                <c:pt idx="160">
                  <c:v>80.08476900049169</c:v>
                </c:pt>
                <c:pt idx="161">
                  <c:v>80.331139057991805</c:v>
                </c:pt>
                <c:pt idx="162">
                  <c:v>80.577329812764987</c:v>
                </c:pt>
                <c:pt idx="163">
                  <c:v>80.82334145557212</c:v>
                </c:pt>
                <c:pt idx="164">
                  <c:v>81.069174176250471</c:v>
                </c:pt>
                <c:pt idx="165">
                  <c:v>81.314828163726673</c:v>
                </c:pt>
                <c:pt idx="166">
                  <c:v>81.560303606029464</c:v>
                </c:pt>
                <c:pt idx="167">
                  <c:v>81.805600690302214</c:v>
                </c:pt>
                <c:pt idx="168">
                  <c:v>82.050719602815207</c:v>
                </c:pt>
                <c:pt idx="169">
                  <c:v>82.295660528977663</c:v>
                </c:pt>
                <c:pt idx="170">
                  <c:v>82.540423653349606</c:v>
                </c:pt>
                <c:pt idx="171">
                  <c:v>82.785009159653441</c:v>
                </c:pt>
                <c:pt idx="172">
                  <c:v>83.029417230785342</c:v>
                </c:pt>
                <c:pt idx="173">
                  <c:v>83.273648048826445</c:v>
                </c:pt>
                <c:pt idx="174">
                  <c:v>83.517701795053796</c:v>
                </c:pt>
                <c:pt idx="175">
                  <c:v>83.761578649951133</c:v>
                </c:pt>
                <c:pt idx="176">
                  <c:v>84.005278793219489</c:v>
                </c:pt>
                <c:pt idx="177">
                  <c:v>84.248802403787536</c:v>
                </c:pt>
                <c:pt idx="178">
                  <c:v>84.492149659821763</c:v>
                </c:pt>
                <c:pt idx="179">
                  <c:v>84.735320738736533</c:v>
                </c:pt>
                <c:pt idx="180">
                  <c:v>84.978315817203864</c:v>
                </c:pt>
                <c:pt idx="181">
                  <c:v>85.221135071163147</c:v>
                </c:pt>
                <c:pt idx="182">
                  <c:v>85.463778675830554</c:v>
                </c:pt>
                <c:pt idx="183">
                  <c:v>85.706246805708375</c:v>
                </c:pt>
                <c:pt idx="184">
                  <c:v>85.948539634594169</c:v>
                </c:pt>
                <c:pt idx="185">
                  <c:v>86.190657335589748</c:v>
                </c:pt>
                <c:pt idx="186">
                  <c:v>86.432600081109996</c:v>
                </c:pt>
                <c:pt idx="187">
                  <c:v>86.674368042891501</c:v>
                </c:pt>
                <c:pt idx="188">
                  <c:v>86.915961392001179</c:v>
                </c:pt>
                <c:pt idx="189">
                  <c:v>87.157380298844501</c:v>
                </c:pt>
                <c:pt idx="190">
                  <c:v>87.398624933173835</c:v>
                </c:pt>
                <c:pt idx="191">
                  <c:v>87.639695464096462</c:v>
                </c:pt>
                <c:pt idx="192">
                  <c:v>87.88059206008252</c:v>
                </c:pt>
                <c:pt idx="193">
                  <c:v>88.121314888972847</c:v>
                </c:pt>
                <c:pt idx="194">
                  <c:v>88.361864117986613</c:v>
                </c:pt>
                <c:pt idx="195">
                  <c:v>88.60223991372888</c:v>
                </c:pt>
                <c:pt idx="196">
                  <c:v>88.842442442198006</c:v>
                </c:pt>
                <c:pt idx="197">
                  <c:v>89.082471868792922</c:v>
                </c:pt>
                <c:pt idx="198">
                  <c:v>89.322328358320306</c:v>
                </c:pt>
                <c:pt idx="199">
                  <c:v>89.562012075001633</c:v>
                </c:pt>
                <c:pt idx="200">
                  <c:v>89.801523182480068</c:v>
                </c:pt>
                <c:pt idx="201">
                  <c:v>90.040861843827301</c:v>
                </c:pt>
                <c:pt idx="202">
                  <c:v>90.280028221550225</c:v>
                </c:pt>
                <c:pt idx="203">
                  <c:v>90.519022477597545</c:v>
                </c:pt>
                <c:pt idx="204">
                  <c:v>90.757844773366187</c:v>
                </c:pt>
                <c:pt idx="205">
                  <c:v>90.996495269707736</c:v>
                </c:pt>
                <c:pt idx="206">
                  <c:v>91.234974126934674</c:v>
                </c:pt>
                <c:pt idx="207">
                  <c:v>91.473281504826517</c:v>
                </c:pt>
                <c:pt idx="208">
                  <c:v>91.711417562635873</c:v>
                </c:pt>
                <c:pt idx="209">
                  <c:v>91.949382459094451</c:v>
                </c:pt>
                <c:pt idx="210">
                  <c:v>92.187176352418845</c:v>
                </c:pt>
                <c:pt idx="211">
                  <c:v>92.424799400316388</c:v>
                </c:pt>
                <c:pt idx="212">
                  <c:v>92.662251759990738</c:v>
                </c:pt>
                <c:pt idx="213">
                  <c:v>92.899533588147548</c:v>
                </c:pt>
                <c:pt idx="214">
                  <c:v>93.136645040999895</c:v>
                </c:pt>
                <c:pt idx="215">
                  <c:v>93.37358627427372</c:v>
                </c:pt>
                <c:pt idx="216">
                  <c:v>93.61035744321309</c:v>
                </c:pt>
                <c:pt idx="217">
                  <c:v>93.846958702585525</c:v>
                </c:pt>
                <c:pt idx="218">
                  <c:v>94.083390206687085</c:v>
                </c:pt>
                <c:pt idx="219">
                  <c:v>94.319652109347473</c:v>
                </c:pt>
                <c:pt idx="220">
                  <c:v>94.555744563934994</c:v>
                </c:pt>
                <c:pt idx="221">
                  <c:v>94.791667723361485</c:v>
                </c:pt>
                <c:pt idx="222">
                  <c:v>95.027421740087163</c:v>
                </c:pt>
                <c:pt idx="223">
                  <c:v>95.263006766125358</c:v>
                </c:pt>
                <c:pt idx="224">
                  <c:v>95.498422953047239</c:v>
                </c:pt>
                <c:pt idx="225">
                  <c:v>95.733670451986399</c:v>
                </c:pt>
                <c:pt idx="226">
                  <c:v>95.968749413643394</c:v>
                </c:pt>
                <c:pt idx="227">
                  <c:v>96.203659988290241</c:v>
                </c:pt>
                <c:pt idx="228">
                  <c:v>96.438402325774803</c:v>
                </c:pt>
                <c:pt idx="229">
                  <c:v>96.672976575525155</c:v>
                </c:pt>
                <c:pt idx="230">
                  <c:v>96.907382886553791</c:v>
                </c:pt>
                <c:pt idx="231">
                  <c:v>97.141621407461926</c:v>
                </c:pt>
                <c:pt idx="232">
                  <c:v>97.375692286443552</c:v>
                </c:pt>
                <c:pt idx="233">
                  <c:v>97.609595671289554</c:v>
                </c:pt>
                <c:pt idx="234">
                  <c:v>97.843331709391748</c:v>
                </c:pt>
                <c:pt idx="235">
                  <c:v>98.076900547746831</c:v>
                </c:pt>
                <c:pt idx="236">
                  <c:v>98.310302332960234</c:v>
                </c:pt>
                <c:pt idx="237">
                  <c:v>98.543537211250026</c:v>
                </c:pt>
                <c:pt idx="238">
                  <c:v>98.7766053284507</c:v>
                </c:pt>
                <c:pt idx="239">
                  <c:v>99.009506830016832</c:v>
                </c:pt>
                <c:pt idx="240">
                  <c:v>99.242241861026812</c:v>
                </c:pt>
                <c:pt idx="241">
                  <c:v>99.474810566186463</c:v>
                </c:pt>
                <c:pt idx="242">
                  <c:v>99.707213089832592</c:v>
                </c:pt>
                <c:pt idx="243">
                  <c:v>99.939449575936493</c:v>
                </c:pt>
                <c:pt idx="244">
                  <c:v>100.17152016810746</c:v>
                </c:pt>
                <c:pt idx="245">
                  <c:v>100.40342500959613</c:v>
                </c:pt>
                <c:pt idx="246">
                  <c:v>100.63516424329792</c:v>
                </c:pt>
                <c:pt idx="247">
                  <c:v>100.86673801175627</c:v>
                </c:pt>
                <c:pt idx="248">
                  <c:v>101.09814645716595</c:v>
                </c:pt>
                <c:pt idx="249">
                  <c:v>101.3293897213763</c:v>
                </c:pt>
                <c:pt idx="250">
                  <c:v>101.56046794589436</c:v>
                </c:pt>
                <c:pt idx="251">
                  <c:v>101.79138127188803</c:v>
                </c:pt>
                <c:pt idx="252">
                  <c:v>102.02212984018914</c:v>
                </c:pt>
                <c:pt idx="253">
                  <c:v>102.25271379129649</c:v>
                </c:pt>
                <c:pt idx="254">
                  <c:v>102.48313326537885</c:v>
                </c:pt>
                <c:pt idx="255">
                  <c:v>102.71338840227796</c:v>
                </c:pt>
                <c:pt idx="256">
                  <c:v>102.94347934151132</c:v>
                </c:pt>
                <c:pt idx="257">
                  <c:v>103.17340622227522</c:v>
                </c:pt>
                <c:pt idx="258">
                  <c:v>103.40316918344749</c:v>
                </c:pt>
                <c:pt idx="259">
                  <c:v>103.63276836359027</c:v>
                </c:pt>
                <c:pt idx="260">
                  <c:v>103.86220390095284</c:v>
                </c:pt>
                <c:pt idx="261">
                  <c:v>104.09147593347424</c:v>
                </c:pt>
                <c:pt idx="262">
                  <c:v>104.32058459878608</c:v>
                </c:pt>
                <c:pt idx="263">
                  <c:v>104.54953003421505</c:v>
                </c:pt>
                <c:pt idx="264">
                  <c:v>104.77831237678559</c:v>
                </c:pt>
                <c:pt idx="265">
                  <c:v>105.00693176322248</c:v>
                </c:pt>
                <c:pt idx="266">
                  <c:v>105.23538832995334</c:v>
                </c:pt>
                <c:pt idx="267">
                  <c:v>105.46368221311113</c:v>
                </c:pt>
                <c:pt idx="268">
                  <c:v>105.69181354853664</c:v>
                </c:pt>
                <c:pt idx="269">
                  <c:v>105.91978247178093</c:v>
                </c:pt>
                <c:pt idx="270">
                  <c:v>106.14758911810769</c:v>
                </c:pt>
                <c:pt idx="271">
                  <c:v>106.37523362249563</c:v>
                </c:pt>
                <c:pt idx="272">
                  <c:v>106.60271611964085</c:v>
                </c:pt>
                <c:pt idx="273">
                  <c:v>106.83003674395908</c:v>
                </c:pt>
                <c:pt idx="274">
                  <c:v>107.05719562958805</c:v>
                </c:pt>
                <c:pt idx="275">
                  <c:v>107.28419291038961</c:v>
                </c:pt>
                <c:pt idx="276">
                  <c:v>107.51102871995205</c:v>
                </c:pt>
                <c:pt idx="277">
                  <c:v>107.73770319159226</c:v>
                </c:pt>
                <c:pt idx="278">
                  <c:v>107.96421645835785</c:v>
                </c:pt>
                <c:pt idx="279">
                  <c:v>108.19056865302933</c:v>
                </c:pt>
                <c:pt idx="280">
                  <c:v>108.41675990812216</c:v>
                </c:pt>
                <c:pt idx="281">
                  <c:v>108.64279035588888</c:v>
                </c:pt>
                <c:pt idx="282">
                  <c:v>108.8686601283211</c:v>
                </c:pt>
                <c:pt idx="283">
                  <c:v>109.09436935715159</c:v>
                </c:pt>
                <c:pt idx="284">
                  <c:v>109.31991817385622</c:v>
                </c:pt>
                <c:pt idx="285">
                  <c:v>109.5453067096559</c:v>
                </c:pt>
                <c:pt idx="286">
                  <c:v>109.77053509551862</c:v>
                </c:pt>
                <c:pt idx="287">
                  <c:v>109.9956034621613</c:v>
                </c:pt>
                <c:pt idx="288">
                  <c:v>110.22051194005167</c:v>
                </c:pt>
                <c:pt idx="289">
                  <c:v>110.44526065941021</c:v>
                </c:pt>
                <c:pt idx="290">
                  <c:v>110.66984975021192</c:v>
                </c:pt>
                <c:pt idx="291">
                  <c:v>110.89427934218821</c:v>
                </c:pt>
                <c:pt idx="292">
                  <c:v>111.11854956482863</c:v>
                </c:pt>
                <c:pt idx="293">
                  <c:v>111.34266054738271</c:v>
                </c:pt>
                <c:pt idx="294">
                  <c:v>111.56661241886167</c:v>
                </c:pt>
                <c:pt idx="295">
                  <c:v>111.79040530804018</c:v>
                </c:pt>
                <c:pt idx="296">
                  <c:v>112.01403934345808</c:v>
                </c:pt>
                <c:pt idx="297">
                  <c:v>112.23751465342201</c:v>
                </c:pt>
                <c:pt idx="298">
                  <c:v>112.46083136600716</c:v>
                </c:pt>
                <c:pt idx="299">
                  <c:v>112.68398960905884</c:v>
                </c:pt>
                <c:pt idx="300">
                  <c:v>112.90698951019419</c:v>
                </c:pt>
                <c:pt idx="301">
                  <c:v>113.12983119680374</c:v>
                </c:pt>
                <c:pt idx="302">
                  <c:v>113.35251479605296</c:v>
                </c:pt>
                <c:pt idx="303">
                  <c:v>113.5750404348839</c:v>
                </c:pt>
                <c:pt idx="304">
                  <c:v>113.79740824001672</c:v>
                </c:pt>
                <c:pt idx="305">
                  <c:v>114.0196183379512</c:v>
                </c:pt>
                <c:pt idx="306">
                  <c:v>114.24167085496825</c:v>
                </c:pt>
                <c:pt idx="307">
                  <c:v>114.46356591713142</c:v>
                </c:pt>
                <c:pt idx="308">
                  <c:v>114.6853036502884</c:v>
                </c:pt>
                <c:pt idx="309">
                  <c:v>114.90688418007244</c:v>
                </c:pt>
                <c:pt idx="310">
                  <c:v>115.12830763190377</c:v>
                </c:pt>
                <c:pt idx="311">
                  <c:v>115.34957413099109</c:v>
                </c:pt>
                <c:pt idx="312">
                  <c:v>115.57068380233294</c:v>
                </c:pt>
                <c:pt idx="313">
                  <c:v>115.79163677071907</c:v>
                </c:pt>
                <c:pt idx="314">
                  <c:v>116.01243316073183</c:v>
                </c:pt>
                <c:pt idx="315">
                  <c:v>116.23307309674755</c:v>
                </c:pt>
                <c:pt idx="316">
                  <c:v>116.45355670293785</c:v>
                </c:pt>
                <c:pt idx="317">
                  <c:v>116.67388410327098</c:v>
                </c:pt>
                <c:pt idx="318">
                  <c:v>116.89405542151314</c:v>
                </c:pt>
                <c:pt idx="319">
                  <c:v>117.11407078122976</c:v>
                </c:pt>
                <c:pt idx="320">
                  <c:v>117.33393030578672</c:v>
                </c:pt>
                <c:pt idx="321">
                  <c:v>117.55363411835175</c:v>
                </c:pt>
                <c:pt idx="322">
                  <c:v>117.77318234189556</c:v>
                </c:pt>
                <c:pt idx="323">
                  <c:v>117.99257509919315</c:v>
                </c:pt>
                <c:pt idx="324">
                  <c:v>118.21181251282493</c:v>
                </c:pt>
                <c:pt idx="325">
                  <c:v>118.43089470517809</c:v>
                </c:pt>
                <c:pt idx="326">
                  <c:v>118.64982179844763</c:v>
                </c:pt>
                <c:pt idx="327">
                  <c:v>118.86859391463764</c:v>
                </c:pt>
                <c:pt idx="328">
                  <c:v>119.08721117556243</c:v>
                </c:pt>
                <c:pt idx="329">
                  <c:v>119.30567370284766</c:v>
                </c:pt>
                <c:pt idx="330">
                  <c:v>119.52398161793154</c:v>
                </c:pt>
                <c:pt idx="331">
                  <c:v>119.74213504206593</c:v>
                </c:pt>
                <c:pt idx="332">
                  <c:v>119.9601340963174</c:v>
                </c:pt>
                <c:pt idx="333">
                  <c:v>120.17797890156845</c:v>
                </c:pt>
                <c:pt idx="334">
                  <c:v>120.39566957851845</c:v>
                </c:pt>
                <c:pt idx="335">
                  <c:v>120.61320624768484</c:v>
                </c:pt>
                <c:pt idx="336">
                  <c:v>120.83058902940415</c:v>
                </c:pt>
                <c:pt idx="337">
                  <c:v>121.04781804383305</c:v>
                </c:pt>
                <c:pt idx="338">
                  <c:v>121.26489341094937</c:v>
                </c:pt>
                <c:pt idx="339">
                  <c:v>121.48181525055318</c:v>
                </c:pt>
                <c:pt idx="340">
                  <c:v>121.69858368226778</c:v>
                </c:pt>
                <c:pt idx="341">
                  <c:v>121.91519882554071</c:v>
                </c:pt>
                <c:pt idx="342">
                  <c:v>122.13166079964475</c:v>
                </c:pt>
                <c:pt idx="343">
                  <c:v>122.34796972367889</c:v>
                </c:pt>
                <c:pt idx="344">
                  <c:v>122.56412571656932</c:v>
                </c:pt>
                <c:pt idx="345">
                  <c:v>122.7801288970704</c:v>
                </c:pt>
                <c:pt idx="346">
                  <c:v>122.9959793837656</c:v>
                </c:pt>
                <c:pt idx="347">
                  <c:v>123.21167729506844</c:v>
                </c:pt>
                <c:pt idx="348">
                  <c:v>123.42722274922345</c:v>
                </c:pt>
                <c:pt idx="349">
                  <c:v>123.64261586430706</c:v>
                </c:pt>
                <c:pt idx="350">
                  <c:v>123.85785675822854</c:v>
                </c:pt>
                <c:pt idx="351">
                  <c:v>124.07294554873087</c:v>
                </c:pt>
                <c:pt idx="352">
                  <c:v>124.28788235339167</c:v>
                </c:pt>
                <c:pt idx="353">
                  <c:v>124.50266728962407</c:v>
                </c:pt>
                <c:pt idx="354">
                  <c:v>124.71730047467759</c:v>
                </c:pt>
                <c:pt idx="355">
                  <c:v>124.93178202563897</c:v>
                </c:pt>
                <c:pt idx="356">
                  <c:v>125.14611205943309</c:v>
                </c:pt>
                <c:pt idx="357">
                  <c:v>125.36029069282378</c:v>
                </c:pt>
                <c:pt idx="358">
                  <c:v>125.57431804241466</c:v>
                </c:pt>
                <c:pt idx="359">
                  <c:v>125.78819422464996</c:v>
                </c:pt>
                <c:pt idx="360">
                  <c:v>126.00191935581535</c:v>
                </c:pt>
                <c:pt idx="361">
                  <c:v>126.21549355203879</c:v>
                </c:pt>
                <c:pt idx="362">
                  <c:v>126.42891692929128</c:v>
                </c:pt>
                <c:pt idx="363">
                  <c:v>126.64218960338766</c:v>
                </c:pt>
                <c:pt idx="364">
                  <c:v>126.85531168998746</c:v>
                </c:pt>
                <c:pt idx="365">
                  <c:v>127.06828330459558</c:v>
                </c:pt>
                <c:pt idx="366">
                  <c:v>127.28110456256316</c:v>
                </c:pt>
                <c:pt idx="367">
                  <c:v>127.49377557908826</c:v>
                </c:pt>
                <c:pt idx="368">
                  <c:v>127.70629646921672</c:v>
                </c:pt>
                <c:pt idx="369">
                  <c:v>127.91866734784278</c:v>
                </c:pt>
                <c:pt idx="370">
                  <c:v>128.13088832970993</c:v>
                </c:pt>
                <c:pt idx="371">
                  <c:v>128.34295952941156</c:v>
                </c:pt>
                <c:pt idx="372">
                  <c:v>128.55488106139171</c:v>
                </c:pt>
                <c:pt idx="373">
                  <c:v>128.76665303994588</c:v>
                </c:pt>
                <c:pt idx="374">
                  <c:v>128.97827557922162</c:v>
                </c:pt>
                <c:pt idx="375">
                  <c:v>129.18974879321925</c:v>
                </c:pt>
                <c:pt idx="376">
                  <c:v>129.40107279579263</c:v>
                </c:pt>
                <c:pt idx="377">
                  <c:v>129.61224770064976</c:v>
                </c:pt>
                <c:pt idx="378">
                  <c:v>129.82327362135356</c:v>
                </c:pt>
                <c:pt idx="379">
                  <c:v>130.03415067132249</c:v>
                </c:pt>
                <c:pt idx="380">
                  <c:v>130.24487896383116</c:v>
                </c:pt>
                <c:pt idx="381">
                  <c:v>130.45545861201111</c:v>
                </c:pt>
                <c:pt idx="382">
                  <c:v>130.66588972885145</c:v>
                </c:pt>
                <c:pt idx="383">
                  <c:v>130.87617242719944</c:v>
                </c:pt>
                <c:pt idx="384">
                  <c:v>131.08630681976112</c:v>
                </c:pt>
                <c:pt idx="385">
                  <c:v>131.29629301910208</c:v>
                </c:pt>
                <c:pt idx="386">
                  <c:v>131.50613113764797</c:v>
                </c:pt>
                <c:pt idx="387">
                  <c:v>131.71582128768517</c:v>
                </c:pt>
                <c:pt idx="388">
                  <c:v>131.92536358136141</c:v>
                </c:pt>
                <c:pt idx="389">
                  <c:v>132.13475813068635</c:v>
                </c:pt>
                <c:pt idx="390">
                  <c:v>132.34400504753225</c:v>
                </c:pt>
                <c:pt idx="391">
                  <c:v>132.55310444363454</c:v>
                </c:pt>
                <c:pt idx="392">
                  <c:v>132.76205643059239</c:v>
                </c:pt>
                <c:pt idx="393">
                  <c:v>132.97086111986937</c:v>
                </c:pt>
                <c:pt idx="394">
                  <c:v>133.17951862279389</c:v>
                </c:pt>
                <c:pt idx="395">
                  <c:v>133.38802905055999</c:v>
                </c:pt>
                <c:pt idx="396">
                  <c:v>133.59639251422774</c:v>
                </c:pt>
                <c:pt idx="397">
                  <c:v>133.8046091247239</c:v>
                </c:pt>
                <c:pt idx="398">
                  <c:v>134.01267899284241</c:v>
                </c:pt>
                <c:pt idx="399">
                  <c:v>134.22060222924503</c:v>
                </c:pt>
                <c:pt idx="400">
                  <c:v>134.42837894446185</c:v>
                </c:pt>
                <c:pt idx="401">
                  <c:v>134.63600924889184</c:v>
                </c:pt>
                <c:pt idx="402">
                  <c:v>134.84349325280334</c:v>
                </c:pt>
                <c:pt idx="403">
                  <c:v>135.05083106633478</c:v>
                </c:pt>
                <c:pt idx="404">
                  <c:v>135.25802279949497</c:v>
                </c:pt>
                <c:pt idx="405">
                  <c:v>135.46506856216376</c:v>
                </c:pt>
                <c:pt idx="406">
                  <c:v>135.67196846409257</c:v>
                </c:pt>
                <c:pt idx="407">
                  <c:v>135.87872261490486</c:v>
                </c:pt>
                <c:pt idx="408">
                  <c:v>136.08533112409668</c:v>
                </c:pt>
                <c:pt idx="409">
                  <c:v>136.29179410103717</c:v>
                </c:pt>
                <c:pt idx="410">
                  <c:v>136.49811165496902</c:v>
                </c:pt>
                <c:pt idx="411">
                  <c:v>136.70428389500904</c:v>
                </c:pt>
                <c:pt idx="412">
                  <c:v>136.91031093014863</c:v>
                </c:pt>
                <c:pt idx="413">
                  <c:v>137.11619286925421</c:v>
                </c:pt>
                <c:pt idx="414">
                  <c:v>137.32192982106781</c:v>
                </c:pt>
                <c:pt idx="415">
                  <c:v>137.5275218942075</c:v>
                </c:pt>
                <c:pt idx="416">
                  <c:v>137.73296919716779</c:v>
                </c:pt>
                <c:pt idx="417">
                  <c:v>137.9382718383203</c:v>
                </c:pt>
                <c:pt idx="418">
                  <c:v>138.14342992591401</c:v>
                </c:pt>
                <c:pt idx="419">
                  <c:v>138.34844356807588</c:v>
                </c:pt>
                <c:pt idx="420">
                  <c:v>138.5533128728112</c:v>
                </c:pt>
                <c:pt idx="421">
                  <c:v>138.75803794800416</c:v>
                </c:pt>
                <c:pt idx="422">
                  <c:v>138.96261890141818</c:v>
                </c:pt>
                <c:pt idx="423">
                  <c:v>139.16705584069649</c:v>
                </c:pt>
                <c:pt idx="424">
                  <c:v>139.37134887336248</c:v>
                </c:pt>
                <c:pt idx="425">
                  <c:v>139.57549810682011</c:v>
                </c:pt>
                <c:pt idx="426">
                  <c:v>139.77950364835448</c:v>
                </c:pt>
                <c:pt idx="427">
                  <c:v>139.98336560513218</c:v>
                </c:pt>
                <c:pt idx="428">
                  <c:v>140.18708408420167</c:v>
                </c:pt>
                <c:pt idx="429">
                  <c:v>140.39065919249381</c:v>
                </c:pt>
                <c:pt idx="430">
                  <c:v>140.59409103682222</c:v>
                </c:pt>
                <c:pt idx="431">
                  <c:v>140.79737972388372</c:v>
                </c:pt>
                <c:pt idx="432">
                  <c:v>141.00052536025873</c:v>
                </c:pt>
                <c:pt idx="433">
                  <c:v>141.20352805241168</c:v>
                </c:pt>
                <c:pt idx="434">
                  <c:v>141.40638790669146</c:v>
                </c:pt>
                <c:pt idx="435">
                  <c:v>141.60910502933177</c:v>
                </c:pt>
                <c:pt idx="436">
                  <c:v>141.81167952645154</c:v>
                </c:pt>
                <c:pt idx="437">
                  <c:v>142.01411150405534</c:v>
                </c:pt>
                <c:pt idx="438">
                  <c:v>142.21640106803375</c:v>
                </c:pt>
                <c:pt idx="439">
                  <c:v>142.41854832416379</c:v>
                </c:pt>
                <c:pt idx="440">
                  <c:v>142.62055337810926</c:v>
                </c:pt>
                <c:pt idx="441">
                  <c:v>142.82241633542114</c:v>
                </c:pt>
                <c:pt idx="442">
                  <c:v>143.02413730153799</c:v>
                </c:pt>
                <c:pt idx="443">
                  <c:v>143.22571638178636</c:v>
                </c:pt>
                <c:pt idx="444">
                  <c:v>143.42715368138107</c:v>
                </c:pt>
                <c:pt idx="445">
                  <c:v>143.62844930542565</c:v>
                </c:pt>
                <c:pt idx="446">
                  <c:v>143.82960335891272</c:v>
                </c:pt>
                <c:pt idx="447">
                  <c:v>144.03061594672428</c:v>
                </c:pt>
                <c:pt idx="448">
                  <c:v>144.23148717363216</c:v>
                </c:pt>
                <c:pt idx="449">
                  <c:v>144.43221714429831</c:v>
                </c:pt>
                <c:pt idx="450">
                  <c:v>144.63280596327525</c:v>
                </c:pt>
                <c:pt idx="451">
                  <c:v>144.83325373500628</c:v>
                </c:pt>
                <c:pt idx="452">
                  <c:v>145.033560563826</c:v>
                </c:pt>
                <c:pt idx="453">
                  <c:v>145.23372655396054</c:v>
                </c:pt>
                <c:pt idx="454">
                  <c:v>145.43375180952791</c:v>
                </c:pt>
                <c:pt idx="455">
                  <c:v>145.6336364345384</c:v>
                </c:pt>
                <c:pt idx="456">
                  <c:v>145.83338053289492</c:v>
                </c:pt>
                <c:pt idx="457">
                  <c:v>146.03298420839326</c:v>
                </c:pt>
                <c:pt idx="458">
                  <c:v>146.23244756472252</c:v>
                </c:pt>
                <c:pt idx="459">
                  <c:v>146.43177070546534</c:v>
                </c:pt>
                <c:pt idx="460">
                  <c:v>146.63095373409834</c:v>
                </c:pt>
                <c:pt idx="461">
                  <c:v>146.82999675399239</c:v>
                </c:pt>
                <c:pt idx="462">
                  <c:v>147.02889986841294</c:v>
                </c:pt>
                <c:pt idx="463">
                  <c:v>147.2276631805203</c:v>
                </c:pt>
                <c:pt idx="464">
                  <c:v>147.42628679337002</c:v>
                </c:pt>
                <c:pt idx="465">
                  <c:v>147.62477080991326</c:v>
                </c:pt>
                <c:pt idx="466">
                  <c:v>147.82311533299691</c:v>
                </c:pt>
                <c:pt idx="467">
                  <c:v>148.02132046536411</c:v>
                </c:pt>
                <c:pt idx="468">
                  <c:v>148.21938630965442</c:v>
                </c:pt>
                <c:pt idx="469">
                  <c:v>148.41731296840425</c:v>
                </c:pt>
                <c:pt idx="470">
                  <c:v>148.61510054404701</c:v>
                </c:pt>
                <c:pt idx="471">
                  <c:v>148.81274913891357</c:v>
                </c:pt>
                <c:pt idx="472">
                  <c:v>149.01025885523245</c:v>
                </c:pt>
                <c:pt idx="473">
                  <c:v>149.20762979513017</c:v>
                </c:pt>
                <c:pt idx="474">
                  <c:v>149.40486206063153</c:v>
                </c:pt>
                <c:pt idx="475">
                  <c:v>149.60195575365992</c:v>
                </c:pt>
                <c:pt idx="476">
                  <c:v>149.79891097603758</c:v>
                </c:pt>
                <c:pt idx="477">
                  <c:v>149.99572782948587</c:v>
                </c:pt>
                <c:pt idx="478">
                  <c:v>150.1924064156257</c:v>
                </c:pt>
                <c:pt idx="479">
                  <c:v>150.38894683597761</c:v>
                </c:pt>
                <c:pt idx="480">
                  <c:v>150.58534919196217</c:v>
                </c:pt>
                <c:pt idx="481">
                  <c:v>150.7816135849003</c:v>
                </c:pt>
                <c:pt idx="482">
                  <c:v>150.97774011601342</c:v>
                </c:pt>
                <c:pt idx="483">
                  <c:v>151.17372888642382</c:v>
                </c:pt>
                <c:pt idx="484">
                  <c:v>151.36957999715491</c:v>
                </c:pt>
                <c:pt idx="485">
                  <c:v>151.56529354913158</c:v>
                </c:pt>
                <c:pt idx="486">
                  <c:v>151.76086964318023</c:v>
                </c:pt>
                <c:pt idx="487">
                  <c:v>151.95630838002927</c:v>
                </c:pt>
                <c:pt idx="488">
                  <c:v>152.15160986030932</c:v>
                </c:pt>
                <c:pt idx="489">
                  <c:v>152.34677418455348</c:v>
                </c:pt>
                <c:pt idx="490">
                  <c:v>152.54180145319754</c:v>
                </c:pt>
                <c:pt idx="491">
                  <c:v>152.73669176658026</c:v>
                </c:pt>
                <c:pt idx="492">
                  <c:v>152.9314452249437</c:v>
                </c:pt>
                <c:pt idx="493">
                  <c:v>153.12606192843342</c:v>
                </c:pt>
                <c:pt idx="494">
                  <c:v>153.32054197709869</c:v>
                </c:pt>
                <c:pt idx="495">
                  <c:v>153.51488547089284</c:v>
                </c:pt>
                <c:pt idx="496">
                  <c:v>153.70909250967344</c:v>
                </c:pt>
                <c:pt idx="497">
                  <c:v>153.9031631932026</c:v>
                </c:pt>
                <c:pt idx="498">
                  <c:v>154.09709762114716</c:v>
                </c:pt>
                <c:pt idx="499">
                  <c:v>154.29089589307898</c:v>
                </c:pt>
                <c:pt idx="500">
                  <c:v>154.4845581084752</c:v>
                </c:pt>
                <c:pt idx="501">
                  <c:v>154.67808436671842</c:v>
                </c:pt>
                <c:pt idx="502">
                  <c:v>154.87147476709703</c:v>
                </c:pt>
                <c:pt idx="503">
                  <c:v>155.06472940880531</c:v>
                </c:pt>
                <c:pt idx="504">
                  <c:v>155.25784839094382</c:v>
                </c:pt>
                <c:pt idx="505">
                  <c:v>155.4508318125196</c:v>
                </c:pt>
                <c:pt idx="506">
                  <c:v>155.64367977244626</c:v>
                </c:pt>
                <c:pt idx="507">
                  <c:v>155.83639236954448</c:v>
                </c:pt>
                <c:pt idx="508">
                  <c:v>156.02896970254199</c:v>
                </c:pt>
                <c:pt idx="509">
                  <c:v>156.22141187007395</c:v>
                </c:pt>
                <c:pt idx="510">
                  <c:v>156.41371897068308</c:v>
                </c:pt>
                <c:pt idx="511">
                  <c:v>156.60589110281995</c:v>
                </c:pt>
                <c:pt idx="512">
                  <c:v>156.79792836484327</c:v>
                </c:pt>
                <c:pt idx="513">
                  <c:v>156.98983085501993</c:v>
                </c:pt>
                <c:pt idx="514">
                  <c:v>157.18159867152536</c:v>
                </c:pt>
                <c:pt idx="515">
                  <c:v>157.37323191244371</c:v>
                </c:pt>
                <c:pt idx="516">
                  <c:v>157.56473067576815</c:v>
                </c:pt>
                <c:pt idx="517">
                  <c:v>157.75609505940093</c:v>
                </c:pt>
                <c:pt idx="518">
                  <c:v>157.94732516115371</c:v>
                </c:pt>
                <c:pt idx="519">
                  <c:v>158.13842107874777</c:v>
                </c:pt>
                <c:pt idx="520">
                  <c:v>158.32938290981417</c:v>
                </c:pt>
                <c:pt idx="521">
                  <c:v>158.52021075189398</c:v>
                </c:pt>
                <c:pt idx="522">
                  <c:v>158.71090470243854</c:v>
                </c:pt>
                <c:pt idx="523">
                  <c:v>158.90146485880962</c:v>
                </c:pt>
                <c:pt idx="524">
                  <c:v>159.09189131827964</c:v>
                </c:pt>
                <c:pt idx="525">
                  <c:v>159.28218417803186</c:v>
                </c:pt>
                <c:pt idx="526">
                  <c:v>159.4723435351606</c:v>
                </c:pt>
                <c:pt idx="527">
                  <c:v>159.66236948667148</c:v>
                </c:pt>
                <c:pt idx="528">
                  <c:v>159.85226212948157</c:v>
                </c:pt>
                <c:pt idx="529">
                  <c:v>160.04202156041961</c:v>
                </c:pt>
                <c:pt idx="530">
                  <c:v>160.23164787622622</c:v>
                </c:pt>
                <c:pt idx="531">
                  <c:v>160.42114117355408</c:v>
                </c:pt>
                <c:pt idx="532">
                  <c:v>160.61050154896813</c:v>
                </c:pt>
                <c:pt idx="533">
                  <c:v>160.79972909894576</c:v>
                </c:pt>
                <c:pt idx="534">
                  <c:v>160.98882391987706</c:v>
                </c:pt>
                <c:pt idx="535">
                  <c:v>161.17778610806496</c:v>
                </c:pt>
                <c:pt idx="536">
                  <c:v>161.36661575972542</c:v>
                </c:pt>
                <c:pt idx="537">
                  <c:v>161.55531297098761</c:v>
                </c:pt>
                <c:pt idx="538">
                  <c:v>161.74387783789416</c:v>
                </c:pt>
                <c:pt idx="539">
                  <c:v>161.93231045640132</c:v>
                </c:pt>
                <c:pt idx="540">
                  <c:v>162.12061092237914</c:v>
                </c:pt>
                <c:pt idx="541">
                  <c:v>162.30877933161165</c:v>
                </c:pt>
                <c:pt idx="542">
                  <c:v>162.49681577979703</c:v>
                </c:pt>
                <c:pt idx="543">
                  <c:v>162.68472036254789</c:v>
                </c:pt>
                <c:pt idx="544">
                  <c:v>162.8724931753913</c:v>
                </c:pt>
                <c:pt idx="545">
                  <c:v>163.06013431376908</c:v>
                </c:pt>
                <c:pt idx="546">
                  <c:v>163.24764387303799</c:v>
                </c:pt>
                <c:pt idx="547">
                  <c:v>163.43502194846985</c:v>
                </c:pt>
                <c:pt idx="548">
                  <c:v>163.62226863525177</c:v>
                </c:pt>
                <c:pt idx="549">
                  <c:v>163.80938402848622</c:v>
                </c:pt>
                <c:pt idx="550">
                  <c:v>163.99636822319138</c:v>
                </c:pt>
                <c:pt idx="551">
                  <c:v>164.18322131430119</c:v>
                </c:pt>
                <c:pt idx="552">
                  <c:v>164.36994339666558</c:v>
                </c:pt>
                <c:pt idx="553">
                  <c:v>164.55653456505055</c:v>
                </c:pt>
                <c:pt idx="554">
                  <c:v>164.74299491413851</c:v>
                </c:pt>
                <c:pt idx="555">
                  <c:v>164.92932453852831</c:v>
                </c:pt>
                <c:pt idx="556">
                  <c:v>165.11552353273544</c:v>
                </c:pt>
                <c:pt idx="557">
                  <c:v>165.30159199119225</c:v>
                </c:pt>
                <c:pt idx="558">
                  <c:v>165.48753000824806</c:v>
                </c:pt>
                <c:pt idx="559">
                  <c:v>165.67333767816936</c:v>
                </c:pt>
                <c:pt idx="560">
                  <c:v>165.85901509513997</c:v>
                </c:pt>
                <c:pt idx="561">
                  <c:v>166.0445623532612</c:v>
                </c:pt>
                <c:pt idx="562">
                  <c:v>166.22997954655204</c:v>
                </c:pt>
                <c:pt idx="563">
                  <c:v>166.41526676894927</c:v>
                </c:pt>
                <c:pt idx="564">
                  <c:v>166.60042411430766</c:v>
                </c:pt>
                <c:pt idx="565">
                  <c:v>166.78545167640016</c:v>
                </c:pt>
                <c:pt idx="566">
                  <c:v>166.97034954891799</c:v>
                </c:pt>
                <c:pt idx="567">
                  <c:v>167.15511782547088</c:v>
                </c:pt>
                <c:pt idx="568">
                  <c:v>167.3397565995871</c:v>
                </c:pt>
                <c:pt idx="569">
                  <c:v>167.52426596471381</c:v>
                </c:pt>
                <c:pt idx="570">
                  <c:v>167.70864601421704</c:v>
                </c:pt>
                <c:pt idx="571">
                  <c:v>167.89289684138194</c:v>
                </c:pt>
                <c:pt idx="572">
                  <c:v>168.0770185394129</c:v>
                </c:pt>
                <c:pt idx="573">
                  <c:v>168.26101120143375</c:v>
                </c:pt>
                <c:pt idx="574">
                  <c:v>168.44487492048788</c:v>
                </c:pt>
                <c:pt idx="575">
                  <c:v>168.62860978953833</c:v>
                </c:pt>
                <c:pt idx="576">
                  <c:v>168.81221590146811</c:v>
                </c:pt>
                <c:pt idx="577">
                  <c:v>168.99569334908014</c:v>
                </c:pt>
                <c:pt idx="578">
                  <c:v>169.17904222509756</c:v>
                </c:pt>
                <c:pt idx="579">
                  <c:v>169.36226262216383</c:v>
                </c:pt>
                <c:pt idx="580">
                  <c:v>169.54535463284287</c:v>
                </c:pt>
                <c:pt idx="581">
                  <c:v>169.72831834961926</c:v>
                </c:pt>
                <c:pt idx="582">
                  <c:v>169.91115386489824</c:v>
                </c:pt>
                <c:pt idx="583">
                  <c:v>170.09386127100601</c:v>
                </c:pt>
                <c:pt idx="584">
                  <c:v>170.27644066018985</c:v>
                </c:pt>
                <c:pt idx="585">
                  <c:v>170.45889212461819</c:v>
                </c:pt>
                <c:pt idx="586">
                  <c:v>170.64121575638083</c:v>
                </c:pt>
                <c:pt idx="587">
                  <c:v>170.82341164748905</c:v>
                </c:pt>
                <c:pt idx="588">
                  <c:v>171.00547988987574</c:v>
                </c:pt>
                <c:pt idx="589">
                  <c:v>171.18742057539561</c:v>
                </c:pt>
                <c:pt idx="590">
                  <c:v>171.36923379582515</c:v>
                </c:pt>
                <c:pt idx="591">
                  <c:v>171.55091964286308</c:v>
                </c:pt>
                <c:pt idx="592">
                  <c:v>171.73247820813017</c:v>
                </c:pt>
                <c:pt idx="593">
                  <c:v>171.91390958316958</c:v>
                </c:pt>
                <c:pt idx="594">
                  <c:v>172.09521385944689</c:v>
                </c:pt>
                <c:pt idx="595">
                  <c:v>172.27639112835033</c:v>
                </c:pt>
                <c:pt idx="596">
                  <c:v>172.45744148119084</c:v>
                </c:pt>
                <c:pt idx="597">
                  <c:v>172.63836500920223</c:v>
                </c:pt>
                <c:pt idx="598">
                  <c:v>172.81916180354136</c:v>
                </c:pt>
                <c:pt idx="599">
                  <c:v>172.99983195528819</c:v>
                </c:pt>
                <c:pt idx="600">
                  <c:v>173.18037555544595</c:v>
                </c:pt>
                <c:pt idx="601">
                  <c:v>173.36079269494132</c:v>
                </c:pt>
                <c:pt idx="602">
                  <c:v>173.54108346462453</c:v>
                </c:pt>
                <c:pt idx="603">
                  <c:v>173.7212479552694</c:v>
                </c:pt>
                <c:pt idx="604">
                  <c:v>173.90128625757364</c:v>
                </c:pt>
                <c:pt idx="605">
                  <c:v>174.08119846215891</c:v>
                </c:pt>
                <c:pt idx="606">
                  <c:v>174.26098465957082</c:v>
                </c:pt>
                <c:pt idx="607">
                  <c:v>174.4406449402793</c:v>
                </c:pt>
                <c:pt idx="608">
                  <c:v>174.62017939467853</c:v>
                </c:pt>
                <c:pt idx="609">
                  <c:v>174.79958811308717</c:v>
                </c:pt>
                <c:pt idx="610">
                  <c:v>174.9788711857484</c:v>
                </c:pt>
                <c:pt idx="611">
                  <c:v>175.15802870283022</c:v>
                </c:pt>
                <c:pt idx="612">
                  <c:v>175.33706075442535</c:v>
                </c:pt>
                <c:pt idx="613">
                  <c:v>175.51596743055148</c:v>
                </c:pt>
                <c:pt idx="614">
                  <c:v>175.69474882115145</c:v>
                </c:pt>
                <c:pt idx="615">
                  <c:v>175.87340501609324</c:v>
                </c:pt>
                <c:pt idx="616">
                  <c:v>176.0519361051702</c:v>
                </c:pt>
                <c:pt idx="617">
                  <c:v>176.23034217810104</c:v>
                </c:pt>
                <c:pt idx="618">
                  <c:v>176.40862332453014</c:v>
                </c:pt>
                <c:pt idx="619">
                  <c:v>176.58677963402752</c:v>
                </c:pt>
                <c:pt idx="620">
                  <c:v>176.76481119608906</c:v>
                </c:pt>
                <c:pt idx="621">
                  <c:v>176.94271810013652</c:v>
                </c:pt>
                <c:pt idx="622">
                  <c:v>177.12050043551773</c:v>
                </c:pt>
                <c:pt idx="623">
                  <c:v>177.29815829150672</c:v>
                </c:pt>
                <c:pt idx="624">
                  <c:v>177.47569175730379</c:v>
                </c:pt>
                <c:pt idx="625">
                  <c:v>177.65310092203566</c:v>
                </c:pt>
                <c:pt idx="626">
                  <c:v>177.83038587475556</c:v>
                </c:pt>
                <c:pt idx="627">
                  <c:v>178.00754670444337</c:v>
                </c:pt>
                <c:pt idx="628">
                  <c:v>178.18458350000571</c:v>
                </c:pt>
                <c:pt idx="629">
                  <c:v>178.36149635027618</c:v>
                </c:pt>
                <c:pt idx="630">
                  <c:v>178.53828534401524</c:v>
                </c:pt>
                <c:pt idx="631">
                  <c:v>178.71495056991051</c:v>
                </c:pt>
                <c:pt idx="632">
                  <c:v>178.89149211657684</c:v>
                </c:pt>
                <c:pt idx="633">
                  <c:v>179.06791007255643</c:v>
                </c:pt>
                <c:pt idx="634">
                  <c:v>179.2442045263189</c:v>
                </c:pt>
                <c:pt idx="635">
                  <c:v>179.42037556626144</c:v>
                </c:pt>
                <c:pt idx="636">
                  <c:v>179.5964232807089</c:v>
                </c:pt>
                <c:pt idx="637">
                  <c:v>179.77234775791393</c:v>
                </c:pt>
                <c:pt idx="638">
                  <c:v>179.9481490860571</c:v>
                </c:pt>
                <c:pt idx="639">
                  <c:v>180.12382735324695</c:v>
                </c:pt>
                <c:pt idx="640">
                  <c:v>180.29938264752013</c:v>
                </c:pt>
                <c:pt idx="641">
                  <c:v>180.47481505684155</c:v>
                </c:pt>
                <c:pt idx="642">
                  <c:v>180.65012466910443</c:v>
                </c:pt>
                <c:pt idx="643">
                  <c:v>180.82531157213046</c:v>
                </c:pt>
                <c:pt idx="644">
                  <c:v>181.00037585366988</c:v>
                </c:pt>
                <c:pt idx="645">
                  <c:v>181.17531760140156</c:v>
                </c:pt>
                <c:pt idx="646">
                  <c:v>181.35013690293317</c:v>
                </c:pt>
                <c:pt idx="647">
                  <c:v>181.52483384580125</c:v>
                </c:pt>
                <c:pt idx="648">
                  <c:v>181.69940851747128</c:v>
                </c:pt>
                <c:pt idx="649">
                  <c:v>181.87386100533789</c:v>
                </c:pt>
                <c:pt idx="650">
                  <c:v>182.04819139672486</c:v>
                </c:pt>
                <c:pt idx="651">
                  <c:v>182.22239977888532</c:v>
                </c:pt>
                <c:pt idx="652">
                  <c:v>182.39648623900172</c:v>
                </c:pt>
                <c:pt idx="653">
                  <c:v>182.57045086418606</c:v>
                </c:pt>
                <c:pt idx="654">
                  <c:v>182.74429374147996</c:v>
                </c:pt>
                <c:pt idx="655">
                  <c:v>182.91801495785475</c:v>
                </c:pt>
                <c:pt idx="656">
                  <c:v>183.09161460021156</c:v>
                </c:pt>
                <c:pt idx="657">
                  <c:v>183.26509275538143</c:v>
                </c:pt>
                <c:pt idx="658">
                  <c:v>183.43844951012545</c:v>
                </c:pt>
                <c:pt idx="659">
                  <c:v>183.61168495113481</c:v>
                </c:pt>
                <c:pt idx="660">
                  <c:v>183.7847991650309</c:v>
                </c:pt>
                <c:pt idx="661">
                  <c:v>183.95779223836553</c:v>
                </c:pt>
                <c:pt idx="662">
                  <c:v>184.13066425762077</c:v>
                </c:pt>
                <c:pt idx="663">
                  <c:v>184.3034153092093</c:v>
                </c:pt>
                <c:pt idx="664">
                  <c:v>184.47604547947449</c:v>
                </c:pt>
                <c:pt idx="665">
                  <c:v>184.64855485469036</c:v>
                </c:pt>
                <c:pt idx="666">
                  <c:v>184.82094352106171</c:v>
                </c:pt>
                <c:pt idx="667">
                  <c:v>184.99321156472431</c:v>
                </c:pt>
                <c:pt idx="668">
                  <c:v>185.16535907174492</c:v>
                </c:pt>
                <c:pt idx="669">
                  <c:v>185.33738612812144</c:v>
                </c:pt>
                <c:pt idx="670">
                  <c:v>185.50929281978293</c:v>
                </c:pt>
                <c:pt idx="671">
                  <c:v>185.68107923258981</c:v>
                </c:pt>
                <c:pt idx="672">
                  <c:v>185.85274545233389</c:v>
                </c:pt>
                <c:pt idx="673">
                  <c:v>186.02429156473846</c:v>
                </c:pt>
                <c:pt idx="674">
                  <c:v>186.19571765545834</c:v>
                </c:pt>
                <c:pt idx="675">
                  <c:v>186.36702381008016</c:v>
                </c:pt>
                <c:pt idx="676">
                  <c:v>186.53821011412228</c:v>
                </c:pt>
                <c:pt idx="677">
                  <c:v>186.70927665303489</c:v>
                </c:pt>
                <c:pt idx="678">
                  <c:v>186.88022351220019</c:v>
                </c:pt>
                <c:pt idx="679">
                  <c:v>187.05105077693244</c:v>
                </c:pt>
                <c:pt idx="680">
                  <c:v>187.22175853247805</c:v>
                </c:pt>
                <c:pt idx="681">
                  <c:v>187.39234686401568</c:v>
                </c:pt>
                <c:pt idx="682">
                  <c:v>187.56281585665633</c:v>
                </c:pt>
                <c:pt idx="683">
                  <c:v>187.73316559544344</c:v>
                </c:pt>
                <c:pt idx="684">
                  <c:v>187.90339616535294</c:v>
                </c:pt>
                <c:pt idx="685">
                  <c:v>188.0735076512934</c:v>
                </c:pt>
                <c:pt idx="686">
                  <c:v>188.2435001381061</c:v>
                </c:pt>
                <c:pt idx="687">
                  <c:v>188.41337371056511</c:v>
                </c:pt>
                <c:pt idx="688">
                  <c:v>188.58312845337741</c:v>
                </c:pt>
                <c:pt idx="689">
                  <c:v>188.75276445118291</c:v>
                </c:pt>
                <c:pt idx="690">
                  <c:v>188.92228178855461</c:v>
                </c:pt>
                <c:pt idx="691">
                  <c:v>189.09168054999867</c:v>
                </c:pt>
                <c:pt idx="692">
                  <c:v>189.26096081995445</c:v>
                </c:pt>
                <c:pt idx="693">
                  <c:v>189.43012268279469</c:v>
                </c:pt>
                <c:pt idx="694">
                  <c:v>189.59916622282557</c:v>
                </c:pt>
                <c:pt idx="695">
                  <c:v>189.76809152428672</c:v>
                </c:pt>
                <c:pt idx="696">
                  <c:v>189.93689867135137</c:v>
                </c:pt>
                <c:pt idx="697">
                  <c:v>190.10558774812648</c:v>
                </c:pt>
                <c:pt idx="698">
                  <c:v>190.27415883865271</c:v>
                </c:pt>
                <c:pt idx="699">
                  <c:v>190.44261202690464</c:v>
                </c:pt>
                <c:pt idx="700">
                  <c:v>190.61094739679078</c:v>
                </c:pt>
                <c:pt idx="701">
                  <c:v>190.7791650321536</c:v>
                </c:pt>
                <c:pt idx="702">
                  <c:v>190.94726501676979</c:v>
                </c:pt>
                <c:pt idx="703">
                  <c:v>191.11524743435015</c:v>
                </c:pt>
                <c:pt idx="704">
                  <c:v>191.2831123685398</c:v>
                </c:pt>
                <c:pt idx="705">
                  <c:v>191.45085990291818</c:v>
                </c:pt>
                <c:pt idx="706">
                  <c:v>191.6184901209993</c:v>
                </c:pt>
                <c:pt idx="707">
                  <c:v>191.78600310623159</c:v>
                </c:pt>
                <c:pt idx="708">
                  <c:v>191.95339894199813</c:v>
                </c:pt>
                <c:pt idx="709">
                  <c:v>192.12067771161668</c:v>
                </c:pt>
                <c:pt idx="710">
                  <c:v>192.28783949833985</c:v>
                </c:pt>
                <c:pt idx="711">
                  <c:v>192.45488438535509</c:v>
                </c:pt>
                <c:pt idx="712">
                  <c:v>192.62181245578478</c:v>
                </c:pt>
                <c:pt idx="713">
                  <c:v>192.78862379268634</c:v>
                </c:pt>
                <c:pt idx="714">
                  <c:v>192.95531847905232</c:v>
                </c:pt>
                <c:pt idx="715">
                  <c:v>193.12189659781043</c:v>
                </c:pt>
                <c:pt idx="716">
                  <c:v>193.28835823182371</c:v>
                </c:pt>
                <c:pt idx="717">
                  <c:v>193.4547034638905</c:v>
                </c:pt>
                <c:pt idx="718">
                  <c:v>193.62093237674463</c:v>
                </c:pt>
                <c:pt idx="719">
                  <c:v>193.78704505305541</c:v>
                </c:pt>
                <c:pt idx="720">
                  <c:v>193.95304157542779</c:v>
                </c:pt>
                <c:pt idx="721">
                  <c:v>194.11892202640237</c:v>
                </c:pt>
                <c:pt idx="722">
                  <c:v>194.28468648845552</c:v>
                </c:pt>
                <c:pt idx="723">
                  <c:v>194.45033504399942</c:v>
                </c:pt>
                <c:pt idx="724">
                  <c:v>194.61586777538218</c:v>
                </c:pt>
                <c:pt idx="725">
                  <c:v>194.78128476488797</c:v>
                </c:pt>
                <c:pt idx="726">
                  <c:v>194.94658609473697</c:v>
                </c:pt>
                <c:pt idx="727">
                  <c:v>195.11177184708546</c:v>
                </c:pt>
                <c:pt idx="728">
                  <c:v>195.27684210402609</c:v>
                </c:pt>
                <c:pt idx="729">
                  <c:v>195.4417969475877</c:v>
                </c:pt>
                <c:pt idx="730">
                  <c:v>195.6066364597356</c:v>
                </c:pt>
                <c:pt idx="731">
                  <c:v>195.7713607223715</c:v>
                </c:pt>
                <c:pt idx="732">
                  <c:v>195.93596981733364</c:v>
                </c:pt>
                <c:pt idx="733">
                  <c:v>196.10046382639695</c:v>
                </c:pt>
                <c:pt idx="734">
                  <c:v>196.26484283127303</c:v>
                </c:pt>
                <c:pt idx="735">
                  <c:v>196.42910691361016</c:v>
                </c:pt>
                <c:pt idx="736">
                  <c:v>196.59325615499358</c:v>
                </c:pt>
                <c:pt idx="737">
                  <c:v>196.75729063694541</c:v>
                </c:pt>
                <c:pt idx="738">
                  <c:v>196.92121044092477</c:v>
                </c:pt>
                <c:pt idx="739">
                  <c:v>197.08501564832784</c:v>
                </c:pt>
                <c:pt idx="740">
                  <c:v>197.24870634048793</c:v>
                </c:pt>
                <c:pt idx="741">
                  <c:v>197.4122825986756</c:v>
                </c:pt>
                <c:pt idx="742">
                  <c:v>197.57574450409871</c:v>
                </c:pt>
                <c:pt idx="743">
                  <c:v>197.73909213790247</c:v>
                </c:pt>
                <c:pt idx="744">
                  <c:v>197.90232558116952</c:v>
                </c:pt>
                <c:pt idx="745">
                  <c:v>198.06544491492008</c:v>
                </c:pt>
                <c:pt idx="746">
                  <c:v>198.22845022011188</c:v>
                </c:pt>
                <c:pt idx="747">
                  <c:v>198.39134157764033</c:v>
                </c:pt>
                <c:pt idx="748">
                  <c:v>198.55411906833868</c:v>
                </c:pt>
                <c:pt idx="749">
                  <c:v>198.71678277297787</c:v>
                </c:pt>
                <c:pt idx="750">
                  <c:v>198.87933277226674</c:v>
                </c:pt>
                <c:pt idx="751">
                  <c:v>199.04176914685212</c:v>
                </c:pt>
                <c:pt idx="752">
                  <c:v>199.20409197731885</c:v>
                </c:pt>
                <c:pt idx="753">
                  <c:v>199.36630134418988</c:v>
                </c:pt>
                <c:pt idx="754">
                  <c:v>199.52839732792629</c:v>
                </c:pt>
                <c:pt idx="755">
                  <c:v>199.69038000892746</c:v>
                </c:pt>
                <c:pt idx="756">
                  <c:v>199.85224946753107</c:v>
                </c:pt>
                <c:pt idx="757">
                  <c:v>200.01400578401314</c:v>
                </c:pt>
                <c:pt idx="758">
                  <c:v>200.17564903858818</c:v>
                </c:pt>
                <c:pt idx="759">
                  <c:v>200.33717931140919</c:v>
                </c:pt>
                <c:pt idx="760">
                  <c:v>200.49859668256786</c:v>
                </c:pt>
                <c:pt idx="761">
                  <c:v>200.65990123209446</c:v>
                </c:pt>
                <c:pt idx="762">
                  <c:v>200.82109303995796</c:v>
                </c:pt>
                <c:pt idx="763">
                  <c:v>200.98217218606624</c:v>
                </c:pt>
                <c:pt idx="764">
                  <c:v>201.14313875026599</c:v>
                </c:pt>
                <c:pt idx="765">
                  <c:v>201.30399281234287</c:v>
                </c:pt>
                <c:pt idx="766">
                  <c:v>201.46473445202156</c:v>
                </c:pt>
                <c:pt idx="767">
                  <c:v>201.62536374896578</c:v>
                </c:pt>
                <c:pt idx="768">
                  <c:v>201.78588078277841</c:v>
                </c:pt>
                <c:pt idx="769">
                  <c:v>201.94628563300159</c:v>
                </c:pt>
                <c:pt idx="770">
                  <c:v>202.10657837911671</c:v>
                </c:pt>
                <c:pt idx="771">
                  <c:v>202.2667591005445</c:v>
                </c:pt>
                <c:pt idx="772">
                  <c:v>202.42682787664518</c:v>
                </c:pt>
                <c:pt idx="773">
                  <c:v>202.5867847867184</c:v>
                </c:pt>
                <c:pt idx="774">
                  <c:v>202.74662991000341</c:v>
                </c:pt>
                <c:pt idx="775">
                  <c:v>202.90636332567902</c:v>
                </c:pt>
                <c:pt idx="776">
                  <c:v>203.06598511286381</c:v>
                </c:pt>
                <c:pt idx="777">
                  <c:v>203.22549535061606</c:v>
                </c:pt>
                <c:pt idx="778">
                  <c:v>203.38489411793392</c:v>
                </c:pt>
                <c:pt idx="779">
                  <c:v>203.54418149375542</c:v>
                </c:pt>
                <c:pt idx="780">
                  <c:v>203.70335755695851</c:v>
                </c:pt>
                <c:pt idx="781">
                  <c:v>203.86242238636123</c:v>
                </c:pt>
                <c:pt idx="782">
                  <c:v>204.02137606072165</c:v>
                </c:pt>
                <c:pt idx="783">
                  <c:v>204.18021865873803</c:v>
                </c:pt>
                <c:pt idx="784">
                  <c:v>204.33895025904886</c:v>
                </c:pt>
                <c:pt idx="785">
                  <c:v>204.49757094023289</c:v>
                </c:pt>
                <c:pt idx="786">
                  <c:v>204.65608078080925</c:v>
                </c:pt>
                <c:pt idx="787">
                  <c:v>204.81447985923745</c:v>
                </c:pt>
                <c:pt idx="788">
                  <c:v>204.97276825391751</c:v>
                </c:pt>
                <c:pt idx="789">
                  <c:v>205.13094604318999</c:v>
                </c:pt>
                <c:pt idx="790">
                  <c:v>205.28901330533608</c:v>
                </c:pt>
                <c:pt idx="791">
                  <c:v>205.44697011857764</c:v>
                </c:pt>
                <c:pt idx="792">
                  <c:v>205.6048165610772</c:v>
                </c:pt>
                <c:pt idx="793">
                  <c:v>205.76255271093819</c:v>
                </c:pt>
                <c:pt idx="794">
                  <c:v>205.92017864620487</c:v>
                </c:pt>
                <c:pt idx="795">
                  <c:v>206.07769444486243</c:v>
                </c:pt>
                <c:pt idx="796">
                  <c:v>206.23510018483705</c:v>
                </c:pt>
                <c:pt idx="797">
                  <c:v>206.39239594399595</c:v>
                </c:pt>
                <c:pt idx="798">
                  <c:v>206.54958180014751</c:v>
                </c:pt>
                <c:pt idx="799">
                  <c:v>206.7066578310413</c:v>
                </c:pt>
                <c:pt idx="800">
                  <c:v>206.86362411436806</c:v>
                </c:pt>
                <c:pt idx="801">
                  <c:v>207.02048072775995</c:v>
                </c:pt>
                <c:pt idx="802">
                  <c:v>207.17722774879036</c:v>
                </c:pt>
                <c:pt idx="803">
                  <c:v>207.33386525497426</c:v>
                </c:pt>
                <c:pt idx="804">
                  <c:v>207.49039332376802</c:v>
                </c:pt>
                <c:pt idx="805">
                  <c:v>207.64681203256958</c:v>
                </c:pt>
                <c:pt idx="806">
                  <c:v>207.80312145871855</c:v>
                </c:pt>
                <c:pt idx="807">
                  <c:v>207.95932167949616</c:v>
                </c:pt>
                <c:pt idx="808">
                  <c:v>208.11541277212541</c:v>
                </c:pt>
                <c:pt idx="809">
                  <c:v>208.27139481377111</c:v>
                </c:pt>
                <c:pt idx="810">
                  <c:v>208.4272678815399</c:v>
                </c:pt>
                <c:pt idx="811">
                  <c:v>208.58303205248038</c:v>
                </c:pt>
                <c:pt idx="812">
                  <c:v>208.7386874035831</c:v>
                </c:pt>
                <c:pt idx="813">
                  <c:v>208.89423401178072</c:v>
                </c:pt>
                <c:pt idx="814">
                  <c:v>209.04967195394792</c:v>
                </c:pt>
                <c:pt idx="815">
                  <c:v>209.20500130690161</c:v>
                </c:pt>
                <c:pt idx="816">
                  <c:v>209.36022214740089</c:v>
                </c:pt>
                <c:pt idx="817">
                  <c:v>209.51533455214718</c:v>
                </c:pt>
                <c:pt idx="818">
                  <c:v>209.67033859778425</c:v>
                </c:pt>
                <c:pt idx="819">
                  <c:v>209.82523436089821</c:v>
                </c:pt>
                <c:pt idx="820">
                  <c:v>209.98002191801771</c:v>
                </c:pt>
                <c:pt idx="821">
                  <c:v>210.13470134561391</c:v>
                </c:pt>
                <c:pt idx="822">
                  <c:v>210.28927272010054</c:v>
                </c:pt>
                <c:pt idx="823">
                  <c:v>210.44373611783394</c:v>
                </c:pt>
                <c:pt idx="824">
                  <c:v>210.59809161511319</c:v>
                </c:pt>
                <c:pt idx="825">
                  <c:v>210.75233928818017</c:v>
                </c:pt>
                <c:pt idx="826">
                  <c:v>210.90647921321948</c:v>
                </c:pt>
                <c:pt idx="827">
                  <c:v>211.06051146635872</c:v>
                </c:pt>
                <c:pt idx="828">
                  <c:v>211.21443612366832</c:v>
                </c:pt>
                <c:pt idx="829">
                  <c:v>211.36825326116173</c:v>
                </c:pt>
                <c:pt idx="830">
                  <c:v>211.5219629547955</c:v>
                </c:pt>
                <c:pt idx="831">
                  <c:v>211.67556528046924</c:v>
                </c:pt>
                <c:pt idx="832">
                  <c:v>211.82906031402575</c:v>
                </c:pt>
                <c:pt idx="833">
                  <c:v>211.98244813125109</c:v>
                </c:pt>
                <c:pt idx="834">
                  <c:v>212.1357288078745</c:v>
                </c:pt>
                <c:pt idx="835">
                  <c:v>212.28890241956867</c:v>
                </c:pt>
                <c:pt idx="836">
                  <c:v>212.44196904194965</c:v>
                </c:pt>
                <c:pt idx="837">
                  <c:v>212.59492875057691</c:v>
                </c:pt>
                <c:pt idx="838">
                  <c:v>212.74778162095348</c:v>
                </c:pt>
                <c:pt idx="839">
                  <c:v>212.9005277285259</c:v>
                </c:pt>
                <c:pt idx="840">
                  <c:v>213.05316714868445</c:v>
                </c:pt>
                <c:pt idx="841">
                  <c:v>213.20569995676294</c:v>
                </c:pt>
                <c:pt idx="842">
                  <c:v>213.35812622803903</c:v>
                </c:pt>
                <c:pt idx="843">
                  <c:v>213.51044603773411</c:v>
                </c:pt>
                <c:pt idx="844">
                  <c:v>213.6626594610135</c:v>
                </c:pt>
                <c:pt idx="845">
                  <c:v>213.81476657298631</c:v>
                </c:pt>
                <c:pt idx="846">
                  <c:v>213.9667674487057</c:v>
                </c:pt>
                <c:pt idx="847">
                  <c:v>214.11866216316884</c:v>
                </c:pt>
                <c:pt idx="848">
                  <c:v>214.27045079131696</c:v>
                </c:pt>
                <c:pt idx="849">
                  <c:v>214.42213340803539</c:v>
                </c:pt>
                <c:pt idx="850">
                  <c:v>214.57371008815369</c:v>
                </c:pt>
                <c:pt idx="851">
                  <c:v>214.72518090644564</c:v>
                </c:pt>
                <c:pt idx="852">
                  <c:v>214.87654593762932</c:v>
                </c:pt>
                <c:pt idx="853">
                  <c:v>215.02780525636715</c:v>
                </c:pt>
                <c:pt idx="854">
                  <c:v>215.17895893726592</c:v>
                </c:pt>
                <c:pt idx="855">
                  <c:v>215.33000705487694</c:v>
                </c:pt>
                <c:pt idx="856">
                  <c:v>215.48094968369605</c:v>
                </c:pt>
                <c:pt idx="857">
                  <c:v>215.63178689816357</c:v>
                </c:pt>
                <c:pt idx="858">
                  <c:v>215.7825187726645</c:v>
                </c:pt>
                <c:pt idx="859">
                  <c:v>215.9331453815285</c:v>
                </c:pt>
                <c:pt idx="860">
                  <c:v>216.08366679903</c:v>
                </c:pt>
                <c:pt idx="861">
                  <c:v>216.23408309938816</c:v>
                </c:pt>
                <c:pt idx="862">
                  <c:v>216.38439435676702</c:v>
                </c:pt>
                <c:pt idx="863">
                  <c:v>216.53460064527542</c:v>
                </c:pt>
                <c:pt idx="864">
                  <c:v>216.68470203896729</c:v>
                </c:pt>
                <c:pt idx="865">
                  <c:v>216.83469861184147</c:v>
                </c:pt>
                <c:pt idx="866">
                  <c:v>216.98459043784186</c:v>
                </c:pt>
                <c:pt idx="867">
                  <c:v>217.1343775908575</c:v>
                </c:pt>
                <c:pt idx="868">
                  <c:v>217.28406014472253</c:v>
                </c:pt>
                <c:pt idx="869">
                  <c:v>217.43363817321634</c:v>
                </c:pt>
                <c:pt idx="870">
                  <c:v>217.58311175006358</c:v>
                </c:pt>
                <c:pt idx="871">
                  <c:v>217.73248094893421</c:v>
                </c:pt>
                <c:pt idx="872">
                  <c:v>217.88174584344358</c:v>
                </c:pt>
                <c:pt idx="873">
                  <c:v>218.03090650715245</c:v>
                </c:pt>
                <c:pt idx="874">
                  <c:v>218.17996301356709</c:v>
                </c:pt>
                <c:pt idx="875">
                  <c:v>218.3289154361392</c:v>
                </c:pt>
                <c:pt idx="876">
                  <c:v>218.47776384826614</c:v>
                </c:pt>
                <c:pt idx="877">
                  <c:v>218.62650832329092</c:v>
                </c:pt>
                <c:pt idx="878">
                  <c:v>218.77514893450214</c:v>
                </c:pt>
                <c:pt idx="879">
                  <c:v>218.92368575513422</c:v>
                </c:pt>
                <c:pt idx="880">
                  <c:v>219.07211885836733</c:v>
                </c:pt>
                <c:pt idx="881">
                  <c:v>219.22044831732751</c:v>
                </c:pt>
                <c:pt idx="882">
                  <c:v>219.36867420508665</c:v>
                </c:pt>
                <c:pt idx="883">
                  <c:v>219.51679659466259</c:v>
                </c:pt>
                <c:pt idx="884">
                  <c:v>219.66481555901922</c:v>
                </c:pt>
                <c:pt idx="885">
                  <c:v>219.81273117106639</c:v>
                </c:pt>
                <c:pt idx="886">
                  <c:v>219.96054350366006</c:v>
                </c:pt>
                <c:pt idx="887">
                  <c:v>220.10825262960242</c:v>
                </c:pt>
                <c:pt idx="888">
                  <c:v>220.25585862164178</c:v>
                </c:pt>
                <c:pt idx="889">
                  <c:v>220.40336155247269</c:v>
                </c:pt>
                <c:pt idx="890">
                  <c:v>220.55076149473604</c:v>
                </c:pt>
                <c:pt idx="891">
                  <c:v>220.69805852101905</c:v>
                </c:pt>
                <c:pt idx="892">
                  <c:v>220.84525270385535</c:v>
                </c:pt>
                <c:pt idx="893">
                  <c:v>220.99234411572499</c:v>
                </c:pt>
                <c:pt idx="894">
                  <c:v>221.13933282905458</c:v>
                </c:pt>
                <c:pt idx="895">
                  <c:v>221.28621891621722</c:v>
                </c:pt>
                <c:pt idx="896">
                  <c:v>221.43300244953264</c:v>
                </c:pt>
                <c:pt idx="897">
                  <c:v>221.57968350126725</c:v>
                </c:pt>
                <c:pt idx="898">
                  <c:v>221.72626214363407</c:v>
                </c:pt>
                <c:pt idx="899">
                  <c:v>221.87273844879297</c:v>
                </c:pt>
                <c:pt idx="900">
                  <c:v>222.0191124888506</c:v>
                </c:pt>
                <c:pt idx="901">
                  <c:v>222.16538433586035</c:v>
                </c:pt>
                <c:pt idx="902">
                  <c:v>222.31155406182268</c:v>
                </c:pt>
                <c:pt idx="903">
                  <c:v>222.45762173868488</c:v>
                </c:pt>
                <c:pt idx="904">
                  <c:v>222.60358743834129</c:v>
                </c:pt>
                <c:pt idx="905">
                  <c:v>222.74945123263325</c:v>
                </c:pt>
                <c:pt idx="906">
                  <c:v>222.89521319334926</c:v>
                </c:pt>
                <c:pt idx="907">
                  <c:v>223.04087339222491</c:v>
                </c:pt>
                <c:pt idx="908">
                  <c:v>223.18643190094301</c:v>
                </c:pt>
                <c:pt idx="909">
                  <c:v>223.33188879113359</c:v>
                </c:pt>
                <c:pt idx="910">
                  <c:v>223.47724413437402</c:v>
                </c:pt>
                <c:pt idx="911">
                  <c:v>223.62249800218896</c:v>
                </c:pt>
                <c:pt idx="912">
                  <c:v>223.76765046605047</c:v>
                </c:pt>
                <c:pt idx="913">
                  <c:v>223.91270159737803</c:v>
                </c:pt>
                <c:pt idx="914">
                  <c:v>224.05765146753868</c:v>
                </c:pt>
                <c:pt idx="915">
                  <c:v>224.20250014784693</c:v>
                </c:pt>
                <c:pt idx="916">
                  <c:v>224.34724770956487</c:v>
                </c:pt>
                <c:pt idx="917">
                  <c:v>224.49189422390222</c:v>
                </c:pt>
                <c:pt idx="918">
                  <c:v>224.63643976201641</c:v>
                </c:pt>
                <c:pt idx="919">
                  <c:v>224.78088439501255</c:v>
                </c:pt>
                <c:pt idx="920">
                  <c:v>224.92522819394358</c:v>
                </c:pt>
                <c:pt idx="921">
                  <c:v>225.06947122981018</c:v>
                </c:pt>
                <c:pt idx="922">
                  <c:v>225.21361357356096</c:v>
                </c:pt>
                <c:pt idx="923">
                  <c:v>225.35765529609247</c:v>
                </c:pt>
                <c:pt idx="924">
                  <c:v>225.50159646824918</c:v>
                </c:pt>
                <c:pt idx="925">
                  <c:v>225.64543716082352</c:v>
                </c:pt>
                <c:pt idx="926">
                  <c:v>225.78917744455609</c:v>
                </c:pt>
                <c:pt idx="927">
                  <c:v>225.93281739013548</c:v>
                </c:pt>
                <c:pt idx="928">
                  <c:v>226.07635706819855</c:v>
                </c:pt>
                <c:pt idx="929">
                  <c:v>226.21979654933025</c:v>
                </c:pt>
                <c:pt idx="930">
                  <c:v>226.36313590406382</c:v>
                </c:pt>
                <c:pt idx="931">
                  <c:v>226.50637520288083</c:v>
                </c:pt>
                <c:pt idx="932">
                  <c:v>226.64951451621113</c:v>
                </c:pt>
                <c:pt idx="933">
                  <c:v>226.79255391443297</c:v>
                </c:pt>
                <c:pt idx="934">
                  <c:v>226.93549346787307</c:v>
                </c:pt>
                <c:pt idx="935">
                  <c:v>227.07833324680661</c:v>
                </c:pt>
                <c:pt idx="936">
                  <c:v>227.22107332145723</c:v>
                </c:pt>
                <c:pt idx="937">
                  <c:v>227.36371376199725</c:v>
                </c:pt>
                <c:pt idx="938">
                  <c:v>227.50625463854752</c:v>
                </c:pt>
                <c:pt idx="939">
                  <c:v>227.64869602117759</c:v>
                </c:pt>
                <c:pt idx="940">
                  <c:v>227.7910379799057</c:v>
                </c:pt>
                <c:pt idx="941">
                  <c:v>227.93328058469891</c:v>
                </c:pt>
                <c:pt idx="942">
                  <c:v>228.075423905473</c:v>
                </c:pt>
                <c:pt idx="943">
                  <c:v>228.21746801209264</c:v>
                </c:pt>
                <c:pt idx="944">
                  <c:v>228.35941297437137</c:v>
                </c:pt>
                <c:pt idx="945">
                  <c:v>228.50125886207167</c:v>
                </c:pt>
                <c:pt idx="946">
                  <c:v>228.64300574490503</c:v>
                </c:pt>
                <c:pt idx="947">
                  <c:v>228.78465369253195</c:v>
                </c:pt>
                <c:pt idx="948">
                  <c:v>228.926202774562</c:v>
                </c:pt>
                <c:pt idx="949">
                  <c:v>229.06765306055391</c:v>
                </c:pt>
                <c:pt idx="950">
                  <c:v>229.20900462001549</c:v>
                </c:pt>
                <c:pt idx="951">
                  <c:v>229.35025752240387</c:v>
                </c:pt>
                <c:pt idx="952">
                  <c:v>229.4914118371253</c:v>
                </c:pt>
                <c:pt idx="953">
                  <c:v>229.63246763353547</c:v>
                </c:pt>
                <c:pt idx="954">
                  <c:v>229.77342498093932</c:v>
                </c:pt>
                <c:pt idx="955">
                  <c:v>229.91428394859125</c:v>
                </c:pt>
                <c:pt idx="956">
                  <c:v>230.05504460569503</c:v>
                </c:pt>
                <c:pt idx="957">
                  <c:v>230.19570702140393</c:v>
                </c:pt>
                <c:pt idx="958">
                  <c:v>230.33627126482077</c:v>
                </c:pt>
                <c:pt idx="959">
                  <c:v>230.47673740499786</c:v>
                </c:pt>
                <c:pt idx="960">
                  <c:v>230.61710551093725</c:v>
                </c:pt>
                <c:pt idx="961">
                  <c:v>230.75737565159056</c:v>
                </c:pt>
                <c:pt idx="962">
                  <c:v>230.89754789585911</c:v>
                </c:pt>
                <c:pt idx="963">
                  <c:v>231.03762231259398</c:v>
                </c:pt>
                <c:pt idx="964">
                  <c:v>231.17759897059605</c:v>
                </c:pt>
                <c:pt idx="965">
                  <c:v>231.31747793861604</c:v>
                </c:pt>
                <c:pt idx="966">
                  <c:v>231.45725928535452</c:v>
                </c:pt>
                <c:pt idx="967">
                  <c:v>231.59694307946199</c:v>
                </c:pt>
                <c:pt idx="968">
                  <c:v>231.73652938953893</c:v>
                </c:pt>
                <c:pt idx="969">
                  <c:v>231.87601828413585</c:v>
                </c:pt>
                <c:pt idx="970">
                  <c:v>232.01540983175323</c:v>
                </c:pt>
                <c:pt idx="971">
                  <c:v>232.15470410084171</c:v>
                </c:pt>
                <c:pt idx="972">
                  <c:v>232.29390115980209</c:v>
                </c:pt>
                <c:pt idx="973">
                  <c:v>232.43300107698528</c:v>
                </c:pt>
                <c:pt idx="974">
                  <c:v>232.57200392069245</c:v>
                </c:pt>
                <c:pt idx="975">
                  <c:v>232.71090975917511</c:v>
                </c:pt>
                <c:pt idx="976">
                  <c:v>232.84971866063498</c:v>
                </c:pt>
                <c:pt idx="977">
                  <c:v>232.98843069322416</c:v>
                </c:pt>
                <c:pt idx="978">
                  <c:v>233.12704592504517</c:v>
                </c:pt>
                <c:pt idx="979">
                  <c:v>233.26556442415099</c:v>
                </c:pt>
                <c:pt idx="980">
                  <c:v>233.40398625854507</c:v>
                </c:pt>
                <c:pt idx="981">
                  <c:v>233.54231149618136</c:v>
                </c:pt>
                <c:pt idx="982">
                  <c:v>233.68054020496442</c:v>
                </c:pt>
                <c:pt idx="983">
                  <c:v>233.81867245274938</c:v>
                </c:pt>
                <c:pt idx="984">
                  <c:v>233.95670830734207</c:v>
                </c:pt>
                <c:pt idx="985">
                  <c:v>234.09464783649898</c:v>
                </c:pt>
                <c:pt idx="986">
                  <c:v>234.23249110792739</c:v>
                </c:pt>
                <c:pt idx="987">
                  <c:v>234.37023818928532</c:v>
                </c:pt>
                <c:pt idx="988">
                  <c:v>234.50788914818162</c:v>
                </c:pt>
                <c:pt idx="989">
                  <c:v>234.64544405217609</c:v>
                </c:pt>
                <c:pt idx="990">
                  <c:v>234.7829029687793</c:v>
                </c:pt>
                <c:pt idx="991">
                  <c:v>234.92026596545287</c:v>
                </c:pt>
                <c:pt idx="992">
                  <c:v>235.05753310960938</c:v>
                </c:pt>
                <c:pt idx="993">
                  <c:v>235.19470446861249</c:v>
                </c:pt>
                <c:pt idx="994">
                  <c:v>235.33178010977687</c:v>
                </c:pt>
                <c:pt idx="995">
                  <c:v>235.46876010036834</c:v>
                </c:pt>
                <c:pt idx="996">
                  <c:v>235.60564450760393</c:v>
                </c:pt>
                <c:pt idx="997">
                  <c:v>235.74243339865183</c:v>
                </c:pt>
                <c:pt idx="998">
                  <c:v>235.87912684063144</c:v>
                </c:pt>
                <c:pt idx="999">
                  <c:v>236.01572490061355</c:v>
                </c:pt>
                <c:pt idx="1000">
                  <c:v>236.15222764562017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0E-4899-94E7-9D91AD664233}"/>
            </c:ext>
          </c:extLst>
        </c:ser>
        <c:ser>
          <c:idx val="1"/>
          <c:order val="3"/>
          <c:tx>
            <c:strRef>
              <c:f>'感染病の人口への影響 (論文掲載)'!$I$34</c:f>
              <c:strCache>
                <c:ptCount val="1"/>
                <c:pt idx="0">
                  <c:v>X+Y+Z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(論文掲載)'!$B$35:$B$1035</c:f>
              <c:numCache>
                <c:formatCode>#,##0_);[Red]\(#,##0\)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cat>
          <c:val>
            <c:numRef>
              <c:f>'感染病の人口への影響 (論文掲載)'!$I$35:$I$1035</c:f>
              <c:numCache>
                <c:formatCode>#,##0.0;[Red]\-#,##0.0</c:formatCode>
                <c:ptCount val="1001"/>
                <c:pt idx="0">
                  <c:v>100.00200000000001</c:v>
                </c:pt>
                <c:pt idx="1">
                  <c:v>101.00198999999999</c:v>
                </c:pt>
                <c:pt idx="2">
                  <c:v>102.0119565</c:v>
                </c:pt>
                <c:pt idx="3">
                  <c:v>103.03198021279299</c:v>
                </c:pt>
                <c:pt idx="4">
                  <c:v>104.06212651227487</c:v>
                </c:pt>
                <c:pt idx="5">
                  <c:v>105.10243107395247</c:v>
                </c:pt>
                <c:pt idx="6">
                  <c:v>106.15287242739981</c:v>
                </c:pt>
                <c:pt idx="7">
                  <c:v>107.21331911207808</c:v>
                </c:pt>
                <c:pt idx="8">
                  <c:v>108.28342723544448</c:v>
                </c:pt>
                <c:pt idx="9">
                  <c:v>109.36244065858348</c:v>
                </c:pt>
                <c:pt idx="10">
                  <c:v>110.44879942657822</c:v>
                </c:pt>
                <c:pt idx="11">
                  <c:v>111.53937102714642</c:v>
                </c:pt>
                <c:pt idx="12">
                  <c:v>112.6279469497385</c:v>
                </c:pt>
                <c:pt idx="13">
                  <c:v>113.70234691336023</c:v>
                </c:pt>
                <c:pt idx="14">
                  <c:v>114.73905756778009</c:v>
                </c:pt>
                <c:pt idx="15">
                  <c:v>115.69422109299944</c:v>
                </c:pt>
                <c:pt idx="16">
                  <c:v>116.49206876799829</c:v>
                </c:pt>
                <c:pt idx="17">
                  <c:v>117.02320845810294</c:v>
                </c:pt>
                <c:pt idx="18">
                  <c:v>117.19428406395107</c:v>
                </c:pt>
                <c:pt idx="19">
                  <c:v>117.07464017071479</c:v>
                </c:pt>
                <c:pt idx="20">
                  <c:v>116.97318510680977</c:v>
                </c:pt>
                <c:pt idx="21">
                  <c:v>117.11998489034691</c:v>
                </c:pt>
                <c:pt idx="22">
                  <c:v>117.48314957072049</c:v>
                </c:pt>
                <c:pt idx="23">
                  <c:v>117.96895803820826</c:v>
                </c:pt>
                <c:pt idx="24">
                  <c:v>118.50725207172533</c:v>
                </c:pt>
                <c:pt idx="25">
                  <c:v>119.05178709587454</c:v>
                </c:pt>
                <c:pt idx="26">
                  <c:v>119.57269011237997</c:v>
                </c:pt>
                <c:pt idx="27">
                  <c:v>120.05334210490901</c:v>
                </c:pt>
                <c:pt idx="28">
                  <c:v>120.49011838151645</c:v>
                </c:pt>
                <c:pt idx="29">
                  <c:v>120.89150888838688</c:v>
                </c:pt>
                <c:pt idx="30">
                  <c:v>121.27393499706567</c:v>
                </c:pt>
                <c:pt idx="31">
                  <c:v>121.65473967155077</c:v>
                </c:pt>
                <c:pt idx="32">
                  <c:v>122.04598518133116</c:v>
                </c:pt>
                <c:pt idx="33">
                  <c:v>122.45216171991949</c:v>
                </c:pt>
                <c:pt idx="34">
                  <c:v>122.87158973081992</c:v>
                </c:pt>
                <c:pt idx="35">
                  <c:v>123.29932077064583</c:v>
                </c:pt>
                <c:pt idx="36">
                  <c:v>123.72978237341826</c:v>
                </c:pt>
                <c:pt idx="37">
                  <c:v>124.15851785128197</c:v>
                </c:pt>
                <c:pt idx="38">
                  <c:v>124.5829990885031</c:v>
                </c:pt>
                <c:pt idx="39">
                  <c:v>125.00267731000143</c:v>
                </c:pt>
                <c:pt idx="40">
                  <c:v>125.41849225297696</c:v>
                </c:pt>
                <c:pt idx="41">
                  <c:v>125.83211250288539</c:v>
                </c:pt>
                <c:pt idx="42">
                  <c:v>126.24519689558454</c:v>
                </c:pt>
                <c:pt idx="43">
                  <c:v>126.65889707664088</c:v>
                </c:pt>
                <c:pt idx="44">
                  <c:v>127.07368274078254</c:v>
                </c:pt>
                <c:pt idx="45">
                  <c:v>127.48943683570238</c:v>
                </c:pt>
                <c:pt idx="46">
                  <c:v>127.90569665615602</c:v>
                </c:pt>
                <c:pt idx="47">
                  <c:v>128.32191505480847</c:v>
                </c:pt>
                <c:pt idx="48">
                  <c:v>128.73765588651096</c:v>
                </c:pt>
                <c:pt idx="49">
                  <c:v>129.15268822627019</c:v>
                </c:pt>
                <c:pt idx="50">
                  <c:v>129.56698587734746</c:v>
                </c:pt>
                <c:pt idx="51">
                  <c:v>129.98066436727638</c:v>
                </c:pt>
                <c:pt idx="52">
                  <c:v>130.39389575186885</c:v>
                </c:pt>
                <c:pt idx="53">
                  <c:v>130.80683512576903</c:v>
                </c:pt>
                <c:pt idx="54">
                  <c:v>131.21957789011165</c:v>
                </c:pt>
                <c:pt idx="55">
                  <c:v>131.63215073202667</c:v>
                </c:pt>
                <c:pt idx="56">
                  <c:v>132.04452754569294</c:v>
                </c:pt>
                <c:pt idx="57">
                  <c:v>132.4566565815116</c:v>
                </c:pt>
                <c:pt idx="58">
                  <c:v>132.86848626035203</c:v>
                </c:pt>
                <c:pt idx="59">
                  <c:v>133.27998185911068</c:v>
                </c:pt>
                <c:pt idx="60">
                  <c:v>133.69113088741534</c:v>
                </c:pt>
                <c:pt idx="61">
                  <c:v>134.10193936097397</c:v>
                </c:pt>
                <c:pt idx="62">
                  <c:v>134.51242335759031</c:v>
                </c:pt>
                <c:pt idx="63">
                  <c:v>134.92260026173511</c:v>
                </c:pt>
                <c:pt idx="64">
                  <c:v>135.33248268143871</c:v>
                </c:pt>
                <c:pt idx="65">
                  <c:v>135.74207610651425</c:v>
                </c:pt>
                <c:pt idx="66">
                  <c:v>136.15137976710736</c:v>
                </c:pt>
                <c:pt idx="67">
                  <c:v>136.5603892765221</c:v>
                </c:pt>
                <c:pt idx="68">
                  <c:v>136.96909954221636</c:v>
                </c:pt>
                <c:pt idx="69">
                  <c:v>137.37750687091761</c:v>
                </c:pt>
                <c:pt idx="70">
                  <c:v>137.78560984293838</c:v>
                </c:pt>
                <c:pt idx="71">
                  <c:v>138.19340909702362</c:v>
                </c:pt>
                <c:pt idx="72">
                  <c:v>138.60090648769042</c:v>
                </c:pt>
                <c:pt idx="73">
                  <c:v>139.00810412810705</c:v>
                </c:pt>
                <c:pt idx="74">
                  <c:v>139.41500368907197</c:v>
                </c:pt>
                <c:pt idx="75">
                  <c:v>139.8216061047118</c:v>
                </c:pt>
                <c:pt idx="76">
                  <c:v>140.22791164093894</c:v>
                </c:pt>
                <c:pt idx="77">
                  <c:v>140.63392017207048</c:v>
                </c:pt>
                <c:pt idx="78">
                  <c:v>141.03963149345427</c:v>
                </c:pt>
                <c:pt idx="79">
                  <c:v>141.44504554695609</c:v>
                </c:pt>
                <c:pt idx="80">
                  <c:v>141.85016251111688</c:v>
                </c:pt>
                <c:pt idx="81">
                  <c:v>142.25498277310072</c:v>
                </c:pt>
                <c:pt idx="82">
                  <c:v>142.65950683548272</c:v>
                </c:pt>
                <c:pt idx="83">
                  <c:v>143.06373521507982</c:v>
                </c:pt>
                <c:pt idx="84">
                  <c:v>143.46766837318859</c:v>
                </c:pt>
                <c:pt idx="85">
                  <c:v>143.87130669098568</c:v>
                </c:pt>
                <c:pt idx="86">
                  <c:v>144.27465048247836</c:v>
                </c:pt>
                <c:pt idx="87">
                  <c:v>144.67770002649161</c:v>
                </c:pt>
                <c:pt idx="88">
                  <c:v>145.0804555989701</c:v>
                </c:pt>
                <c:pt idx="89">
                  <c:v>145.48291749360013</c:v>
                </c:pt>
                <c:pt idx="90">
                  <c:v>145.88508602745696</c:v>
                </c:pt>
                <c:pt idx="91">
                  <c:v>146.28696153513812</c:v>
                </c:pt>
                <c:pt idx="92">
                  <c:v>146.68854435785346</c:v>
                </c:pt>
                <c:pt idx="93">
                  <c:v>147.08983483344304</c:v>
                </c:pt>
                <c:pt idx="94">
                  <c:v>147.49083329074153</c:v>
                </c:pt>
                <c:pt idx="95">
                  <c:v>147.89154004880589</c:v>
                </c:pt>
                <c:pt idx="96">
                  <c:v>148.29195541949198</c:v>
                </c:pt>
                <c:pt idx="97">
                  <c:v>148.69207971115537</c:v>
                </c:pt>
                <c:pt idx="98">
                  <c:v>149.09191323165047</c:v>
                </c:pt>
                <c:pt idx="99">
                  <c:v>149.49145628975066</c:v>
                </c:pt>
                <c:pt idx="100">
                  <c:v>149.89070919504678</c:v>
                </c:pt>
                <c:pt idx="101">
                  <c:v>150.28967225694737</c:v>
                </c:pt>
                <c:pt idx="102">
                  <c:v>150.68834578351817</c:v>
                </c:pt>
                <c:pt idx="103">
                  <c:v>151.08673008068385</c:v>
                </c:pt>
                <c:pt idx="104">
                  <c:v>151.48482545197658</c:v>
                </c:pt>
                <c:pt idx="105">
                  <c:v>151.88263219873176</c:v>
                </c:pt>
                <c:pt idx="106">
                  <c:v>152.28015062049201</c:v>
                </c:pt>
                <c:pt idx="107">
                  <c:v>152.67738101538944</c:v>
                </c:pt>
                <c:pt idx="108">
                  <c:v>153.07432368037036</c:v>
                </c:pt>
                <c:pt idx="109">
                  <c:v>153.47097891124218</c:v>
                </c:pt>
                <c:pt idx="110">
                  <c:v>153.8673470026001</c:v>
                </c:pt>
                <c:pt idx="111">
                  <c:v>154.26342824771731</c:v>
                </c:pt>
                <c:pt idx="112">
                  <c:v>154.6592229384658</c:v>
                </c:pt>
                <c:pt idx="113">
                  <c:v>155.05473136529554</c:v>
                </c:pt>
                <c:pt idx="114">
                  <c:v>155.44995381726631</c:v>
                </c:pt>
                <c:pt idx="115">
                  <c:v>155.84489058210619</c:v>
                </c:pt>
                <c:pt idx="116">
                  <c:v>156.23954194627032</c:v>
                </c:pt>
                <c:pt idx="117">
                  <c:v>156.63390819498292</c:v>
                </c:pt>
                <c:pt idx="118">
                  <c:v>157.0279896122592</c:v>
                </c:pt>
                <c:pt idx="119">
                  <c:v>157.42178648091317</c:v>
                </c:pt>
                <c:pt idx="120">
                  <c:v>157.81529908256067</c:v>
                </c:pt>
                <c:pt idx="121">
                  <c:v>158.20852769762536</c:v>
                </c:pt>
                <c:pt idx="122">
                  <c:v>158.60147260535084</c:v>
                </c:pt>
                <c:pt idx="123">
                  <c:v>158.99413408381827</c:v>
                </c:pt>
                <c:pt idx="124">
                  <c:v>159.38651240996651</c:v>
                </c:pt>
                <c:pt idx="125">
                  <c:v>159.77860785961195</c:v>
                </c:pt>
                <c:pt idx="126">
                  <c:v>160.17042070746604</c:v>
                </c:pt>
                <c:pt idx="127">
                  <c:v>160.56195122715062</c:v>
                </c:pt>
                <c:pt idx="128">
                  <c:v>160.9531996912113</c:v>
                </c:pt>
                <c:pt idx="129">
                  <c:v>161.34416637113043</c:v>
                </c:pt>
                <c:pt idx="130">
                  <c:v>161.73485153734003</c:v>
                </c:pt>
                <c:pt idx="131">
                  <c:v>162.1252554592354</c:v>
                </c:pt>
                <c:pt idx="132">
                  <c:v>162.51537840518887</c:v>
                </c:pt>
                <c:pt idx="133">
                  <c:v>162.90522064256359</c:v>
                </c:pt>
                <c:pt idx="134">
                  <c:v>163.29478243772718</c:v>
                </c:pt>
                <c:pt idx="135">
                  <c:v>163.68406405606461</c:v>
                </c:pt>
                <c:pt idx="136">
                  <c:v>164.07306576199088</c:v>
                </c:pt>
                <c:pt idx="137">
                  <c:v>164.46178781896319</c:v>
                </c:pt>
                <c:pt idx="138">
                  <c:v>164.85023048949296</c:v>
                </c:pt>
                <c:pt idx="139">
                  <c:v>165.23839403515757</c:v>
                </c:pt>
                <c:pt idx="140">
                  <c:v>165.62627871661226</c:v>
                </c:pt>
                <c:pt idx="141">
                  <c:v>166.01388479360148</c:v>
                </c:pt>
                <c:pt idx="142">
                  <c:v>166.40121252497022</c:v>
                </c:pt>
                <c:pt idx="143">
                  <c:v>166.78826216867535</c:v>
                </c:pt>
                <c:pt idx="144">
                  <c:v>167.17503398179622</c:v>
                </c:pt>
                <c:pt idx="145">
                  <c:v>167.5615282205456</c:v>
                </c:pt>
                <c:pt idx="146">
                  <c:v>167.94774514028001</c:v>
                </c:pt>
                <c:pt idx="147">
                  <c:v>168.33368499551008</c:v>
                </c:pt>
                <c:pt idx="148">
                  <c:v>168.71934803991073</c:v>
                </c:pt>
                <c:pt idx="149">
                  <c:v>169.10473452633101</c:v>
                </c:pt>
                <c:pt idx="150">
                  <c:v>169.48984470680404</c:v>
                </c:pt>
                <c:pt idx="151">
                  <c:v>169.87467883255647</c:v>
                </c:pt>
                <c:pt idx="152">
                  <c:v>170.25923715401808</c:v>
                </c:pt>
                <c:pt idx="153">
                  <c:v>170.64351992083101</c:v>
                </c:pt>
                <c:pt idx="154">
                  <c:v>171.02752738185882</c:v>
                </c:pt>
                <c:pt idx="155">
                  <c:v>171.41125978519551</c:v>
                </c:pt>
                <c:pt idx="156">
                  <c:v>171.79471737817443</c:v>
                </c:pt>
                <c:pt idx="157">
                  <c:v>172.1779004073768</c:v>
                </c:pt>
                <c:pt idx="158">
                  <c:v>172.56080911864024</c:v>
                </c:pt>
                <c:pt idx="159">
                  <c:v>172.94344375706731</c:v>
                </c:pt>
                <c:pt idx="160">
                  <c:v>173.32580456703354</c:v>
                </c:pt>
                <c:pt idx="161">
                  <c:v>173.70789179219568</c:v>
                </c:pt>
                <c:pt idx="162">
                  <c:v>174.08970567549957</c:v>
                </c:pt>
                <c:pt idx="163">
                  <c:v>174.47124645918802</c:v>
                </c:pt>
                <c:pt idx="164">
                  <c:v>174.85251438480847</c:v>
                </c:pt>
                <c:pt idx="165">
                  <c:v>175.23350969322064</c:v>
                </c:pt>
                <c:pt idx="166">
                  <c:v>175.61423262460389</c:v>
                </c:pt>
                <c:pt idx="167">
                  <c:v>175.99468341846458</c:v>
                </c:pt>
                <c:pt idx="168">
                  <c:v>176.37486231364332</c:v>
                </c:pt>
                <c:pt idx="169">
                  <c:v>176.75476954832203</c:v>
                </c:pt>
                <c:pt idx="170">
                  <c:v>177.13440536003083</c:v>
                </c:pt>
                <c:pt idx="171">
                  <c:v>177.51376998565505</c:v>
                </c:pt>
                <c:pt idx="172">
                  <c:v>177.89286366144194</c:v>
                </c:pt>
                <c:pt idx="173">
                  <c:v>178.27168662300718</c:v>
                </c:pt>
                <c:pt idx="174">
                  <c:v>178.65023910534165</c:v>
                </c:pt>
                <c:pt idx="175">
                  <c:v>179.0285213428177</c:v>
                </c:pt>
                <c:pt idx="176">
                  <c:v>179.40653356919546</c:v>
                </c:pt>
                <c:pt idx="177">
                  <c:v>179.78427601762922</c:v>
                </c:pt>
                <c:pt idx="178">
                  <c:v>180.16174892067346</c:v>
                </c:pt>
                <c:pt idx="179">
                  <c:v>180.53895251028885</c:v>
                </c:pt>
                <c:pt idx="180">
                  <c:v>180.91588701784832</c:v>
                </c:pt>
                <c:pt idx="181">
                  <c:v>181.29255267414277</c:v>
                </c:pt>
                <c:pt idx="182">
                  <c:v>181.66894970938699</c:v>
                </c:pt>
                <c:pt idx="183">
                  <c:v>182.04507835322516</c:v>
                </c:pt>
                <c:pt idx="184">
                  <c:v>182.42093883473655</c:v>
                </c:pt>
                <c:pt idx="185">
                  <c:v>182.79653138244097</c:v>
                </c:pt>
                <c:pt idx="186">
                  <c:v>183.17185622430421</c:v>
                </c:pt>
                <c:pt idx="187">
                  <c:v>183.54691358774332</c:v>
                </c:pt>
                <c:pt idx="188">
                  <c:v>183.92170369963191</c:v>
                </c:pt>
                <c:pt idx="189">
                  <c:v>184.29622678630534</c:v>
                </c:pt>
                <c:pt idx="190">
                  <c:v>184.67048307356569</c:v>
                </c:pt>
                <c:pt idx="191">
                  <c:v>185.04447278668695</c:v>
                </c:pt>
                <c:pt idx="192">
                  <c:v>185.41819615041982</c:v>
                </c:pt>
                <c:pt idx="193">
                  <c:v>185.79165338899662</c:v>
                </c:pt>
                <c:pt idx="194">
                  <c:v>186.16484472613612</c:v>
                </c:pt>
                <c:pt idx="195">
                  <c:v>186.53777038504822</c:v>
                </c:pt>
                <c:pt idx="196">
                  <c:v>186.91043058843863</c:v>
                </c:pt>
                <c:pt idx="197">
                  <c:v>187.28282555851339</c:v>
                </c:pt>
                <c:pt idx="198">
                  <c:v>187.65495551698348</c:v>
                </c:pt>
                <c:pt idx="199">
                  <c:v>188.02682068506925</c:v>
                </c:pt>
                <c:pt idx="200">
                  <c:v>188.39842128350466</c:v>
                </c:pt>
                <c:pt idx="201">
                  <c:v>188.76975753254192</c:v>
                </c:pt>
                <c:pt idx="202">
                  <c:v>189.14082965195536</c:v>
                </c:pt>
                <c:pt idx="203">
                  <c:v>189.51163786104593</c:v>
                </c:pt>
                <c:pt idx="204">
                  <c:v>189.88218237864515</c:v>
                </c:pt>
                <c:pt idx="205">
                  <c:v>190.25246342311942</c:v>
                </c:pt>
                <c:pt idx="206">
                  <c:v>190.62248121237369</c:v>
                </c:pt>
                <c:pt idx="207">
                  <c:v>190.99223596385571</c:v>
                </c:pt>
                <c:pt idx="208">
                  <c:v>191.36172789455986</c:v>
                </c:pt>
                <c:pt idx="209">
                  <c:v>191.73095722103096</c:v>
                </c:pt>
                <c:pt idx="210">
                  <c:v>192.09992415936807</c:v>
                </c:pt>
                <c:pt idx="211">
                  <c:v>192.46862892522827</c:v>
                </c:pt>
                <c:pt idx="212">
                  <c:v>192.83707173383033</c:v>
                </c:pt>
                <c:pt idx="213">
                  <c:v>193.20525279995832</c:v>
                </c:pt>
                <c:pt idx="214">
                  <c:v>193.57317233796527</c:v>
                </c:pt>
                <c:pt idx="215">
                  <c:v>193.94083056177669</c:v>
                </c:pt>
                <c:pt idx="216">
                  <c:v>194.30822768489395</c:v>
                </c:pt>
                <c:pt idx="217">
                  <c:v>194.67536392039784</c:v>
                </c:pt>
                <c:pt idx="218">
                  <c:v>195.04223948095193</c:v>
                </c:pt>
                <c:pt idx="219">
                  <c:v>195.40885457880597</c:v>
                </c:pt>
                <c:pt idx="220">
                  <c:v>195.77520942579906</c:v>
                </c:pt>
                <c:pt idx="221">
                  <c:v>196.14130423336306</c:v>
                </c:pt>
                <c:pt idx="222">
                  <c:v>196.50713921252563</c:v>
                </c:pt>
                <c:pt idx="223">
                  <c:v>196.87271457391356</c:v>
                </c:pt>
                <c:pt idx="224">
                  <c:v>197.23803052775583</c:v>
                </c:pt>
                <c:pt idx="225">
                  <c:v>197.60308728388665</c:v>
                </c:pt>
                <c:pt idx="226">
                  <c:v>197.96788505174862</c:v>
                </c:pt>
                <c:pt idx="227">
                  <c:v>198.33242404039561</c:v>
                </c:pt>
                <c:pt idx="228">
                  <c:v>198.69670445849573</c:v>
                </c:pt>
                <c:pt idx="229">
                  <c:v>199.06072651433442</c:v>
                </c:pt>
                <c:pt idx="230">
                  <c:v>199.4244904158171</c:v>
                </c:pt>
                <c:pt idx="231">
                  <c:v>199.78799637047217</c:v>
                </c:pt>
                <c:pt idx="232">
                  <c:v>200.15124458545378</c:v>
                </c:pt>
                <c:pt idx="233">
                  <c:v>200.51423526754451</c:v>
                </c:pt>
                <c:pt idx="234">
                  <c:v>200.87696862315832</c:v>
                </c:pt>
                <c:pt idx="235">
                  <c:v>201.23944485834306</c:v>
                </c:pt>
                <c:pt idx="236">
                  <c:v>201.60166417878315</c:v>
                </c:pt>
                <c:pt idx="237">
                  <c:v>201.9636267898023</c:v>
                </c:pt>
                <c:pt idx="238">
                  <c:v>202.32533289636612</c:v>
                </c:pt>
                <c:pt idx="239">
                  <c:v>202.68678270308453</c:v>
                </c:pt>
                <c:pt idx="240">
                  <c:v>203.04797641421442</c:v>
                </c:pt>
                <c:pt idx="241">
                  <c:v>203.40891423366213</c:v>
                </c:pt>
                <c:pt idx="242">
                  <c:v>203.76959636498594</c:v>
                </c:pt>
                <c:pt idx="243">
                  <c:v>204.13002301139832</c:v>
                </c:pt>
                <c:pt idx="244">
                  <c:v>204.49019437576862</c:v>
                </c:pt>
                <c:pt idx="245">
                  <c:v>204.85011066062529</c:v>
                </c:pt>
                <c:pt idx="246">
                  <c:v>205.20977206815814</c:v>
                </c:pt>
                <c:pt idx="247">
                  <c:v>205.56917880022087</c:v>
                </c:pt>
                <c:pt idx="248">
                  <c:v>205.92833105833319</c:v>
                </c:pt>
                <c:pt idx="249">
                  <c:v>206.28722904368306</c:v>
                </c:pt>
                <c:pt idx="250">
                  <c:v>206.64587295712909</c:v>
                </c:pt>
                <c:pt idx="251">
                  <c:v>207.00426299920258</c:v>
                </c:pt>
                <c:pt idx="252">
                  <c:v>207.36239937010973</c:v>
                </c:pt>
                <c:pt idx="253">
                  <c:v>207.72028226973384</c:v>
                </c:pt>
                <c:pt idx="254">
                  <c:v>208.07791189763742</c:v>
                </c:pt>
                <c:pt idx="255">
                  <c:v>208.4352884530642</c:v>
                </c:pt>
                <c:pt idx="256">
                  <c:v>208.79241213494134</c:v>
                </c:pt>
                <c:pt idx="257">
                  <c:v>209.14928314188128</c:v>
                </c:pt>
                <c:pt idx="258">
                  <c:v>209.50590167218405</c:v>
                </c:pt>
                <c:pt idx="259">
                  <c:v>209.86226792383889</c:v>
                </c:pt>
                <c:pt idx="260">
                  <c:v>210.21838209452662</c:v>
                </c:pt>
                <c:pt idx="261">
                  <c:v>210.57424438162124</c:v>
                </c:pt>
                <c:pt idx="262">
                  <c:v>210.9298549821921</c:v>
                </c:pt>
                <c:pt idx="263">
                  <c:v>211.28521409300566</c:v>
                </c:pt>
                <c:pt idx="264">
                  <c:v>211.64032191052743</c:v>
                </c:pt>
                <c:pt idx="265">
                  <c:v>211.99517863092382</c:v>
                </c:pt>
                <c:pt idx="266">
                  <c:v>212.34978445006396</c:v>
                </c:pt>
                <c:pt idx="267">
                  <c:v>212.70413956352152</c:v>
                </c:pt>
                <c:pt idx="268">
                  <c:v>213.05824416657651</c:v>
                </c:pt>
                <c:pt idx="269">
                  <c:v>213.41209845421707</c:v>
                </c:pt>
                <c:pt idx="270">
                  <c:v>213.76570262114109</c:v>
                </c:pt>
                <c:pt idx="271">
                  <c:v>214.11905686175817</c:v>
                </c:pt>
                <c:pt idx="272">
                  <c:v>214.47216137019115</c:v>
                </c:pt>
                <c:pt idx="273">
                  <c:v>214.82501634027784</c:v>
                </c:pt>
                <c:pt idx="274">
                  <c:v>215.17762196557271</c:v>
                </c:pt>
                <c:pt idx="275">
                  <c:v>215.52997843934853</c:v>
                </c:pt>
                <c:pt idx="276">
                  <c:v>215.88208595459804</c:v>
                </c:pt>
                <c:pt idx="277">
                  <c:v>216.23394470403548</c:v>
                </c:pt>
                <c:pt idx="278">
                  <c:v>216.58555488009824</c:v>
                </c:pt>
                <c:pt idx="279">
                  <c:v>216.93691667494852</c:v>
                </c:pt>
                <c:pt idx="280">
                  <c:v>217.28803028047463</c:v>
                </c:pt>
                <c:pt idx="281">
                  <c:v>217.63889588829292</c:v>
                </c:pt>
                <c:pt idx="282">
                  <c:v>217.98951368974889</c:v>
                </c:pt>
                <c:pt idx="283">
                  <c:v>218.33988387591899</c:v>
                </c:pt>
                <c:pt idx="284">
                  <c:v>218.69000663761202</c:v>
                </c:pt>
                <c:pt idx="285">
                  <c:v>219.03988216537056</c:v>
                </c:pt>
                <c:pt idx="286">
                  <c:v>219.38951064947247</c:v>
                </c:pt>
                <c:pt idx="287">
                  <c:v>219.73889227993237</c:v>
                </c:pt>
                <c:pt idx="288">
                  <c:v>220.08802724650297</c:v>
                </c:pt>
                <c:pt idx="289">
                  <c:v>220.43691573867659</c:v>
                </c:pt>
                <c:pt idx="290">
                  <c:v>220.78555794568643</c:v>
                </c:pt>
                <c:pt idx="291">
                  <c:v>221.133954056508</c:v>
                </c:pt>
                <c:pt idx="292">
                  <c:v>221.48210425986059</c:v>
                </c:pt>
                <c:pt idx="293">
                  <c:v>221.83000874420847</c:v>
                </c:pt>
                <c:pt idx="294">
                  <c:v>222.17766769776225</c:v>
                </c:pt>
                <c:pt idx="295">
                  <c:v>222.52508130848025</c:v>
                </c:pt>
                <c:pt idx="296">
                  <c:v>222.87224976406986</c:v>
                </c:pt>
                <c:pt idx="297">
                  <c:v>223.21917325198868</c:v>
                </c:pt>
                <c:pt idx="298">
                  <c:v>223.56585195944587</c:v>
                </c:pt>
                <c:pt idx="299">
                  <c:v>223.91228607340344</c:v>
                </c:pt>
                <c:pt idx="300">
                  <c:v>224.25847578057744</c:v>
                </c:pt>
                <c:pt idx="301">
                  <c:v>224.60442126743936</c:v>
                </c:pt>
                <c:pt idx="302">
                  <c:v>224.95012272021708</c:v>
                </c:pt>
                <c:pt idx="303">
                  <c:v>225.29558032489632</c:v>
                </c:pt>
                <c:pt idx="304">
                  <c:v>225.64079426722168</c:v>
                </c:pt>
                <c:pt idx="305">
                  <c:v>225.98576473269799</c:v>
                </c:pt>
                <c:pt idx="306">
                  <c:v>226.33049190659131</c:v>
                </c:pt>
                <c:pt idx="307">
                  <c:v>226.6749759739302</c:v>
                </c:pt>
                <c:pt idx="308">
                  <c:v>227.01921711950686</c:v>
                </c:pt>
                <c:pt idx="309">
                  <c:v>227.3632155278782</c:v>
                </c:pt>
                <c:pt idx="310">
                  <c:v>227.70697138336701</c:v>
                </c:pt>
                <c:pt idx="311">
                  <c:v>228.05048487006314</c:v>
                </c:pt>
                <c:pt idx="312">
                  <c:v>228.39375617182446</c:v>
                </c:pt>
                <c:pt idx="313">
                  <c:v>228.73678547227809</c:v>
                </c:pt>
                <c:pt idx="314">
                  <c:v>229.0795729548214</c:v>
                </c:pt>
                <c:pt idx="315">
                  <c:v>229.42211880262303</c:v>
                </c:pt>
                <c:pt idx="316">
                  <c:v>229.76442319862412</c:v>
                </c:pt>
                <c:pt idx="317">
                  <c:v>230.10648632553918</c:v>
                </c:pt>
                <c:pt idx="318">
                  <c:v>230.44830836585723</c:v>
                </c:pt>
                <c:pt idx="319">
                  <c:v>230.78988950184282</c:v>
                </c:pt>
                <c:pt idx="320">
                  <c:v>231.13122991553695</c:v>
                </c:pt>
                <c:pt idx="321">
                  <c:v>231.4723297887582</c:v>
                </c:pt>
                <c:pt idx="322">
                  <c:v>231.81318930310368</c:v>
                </c:pt>
                <c:pt idx="323">
                  <c:v>232.15380863994997</c:v>
                </c:pt>
                <c:pt idx="324">
                  <c:v>232.49418798045414</c:v>
                </c:pt>
                <c:pt idx="325">
                  <c:v>232.83432750555471</c:v>
                </c:pt>
                <c:pt idx="326">
                  <c:v>233.17422739597265</c:v>
                </c:pt>
                <c:pt idx="327">
                  <c:v>233.51388783221225</c:v>
                </c:pt>
                <c:pt idx="328">
                  <c:v>233.8533089945621</c:v>
                </c:pt>
                <c:pt idx="329">
                  <c:v>234.19249106309599</c:v>
                </c:pt>
                <c:pt idx="330">
                  <c:v>234.5314342176739</c:v>
                </c:pt>
                <c:pt idx="331">
                  <c:v>234.87013863794283</c:v>
                </c:pt>
                <c:pt idx="332">
                  <c:v>235.20860450333771</c:v>
                </c:pt>
                <c:pt idx="333">
                  <c:v>235.54683199308241</c:v>
                </c:pt>
                <c:pt idx="334">
                  <c:v>235.8848212861904</c:v>
                </c:pt>
                <c:pt idx="335">
                  <c:v>236.22257256146594</c:v>
                </c:pt>
                <c:pt idx="336">
                  <c:v>236.56008599750459</c:v>
                </c:pt>
                <c:pt idx="337">
                  <c:v>236.8973617726943</c:v>
                </c:pt>
                <c:pt idx="338">
                  <c:v>237.23440006521628</c:v>
                </c:pt>
                <c:pt idx="339">
                  <c:v>237.57120105304568</c:v>
                </c:pt>
                <c:pt idx="340">
                  <c:v>237.9077649139526</c:v>
                </c:pt>
                <c:pt idx="341">
                  <c:v>238.24409182550284</c:v>
                </c:pt>
                <c:pt idx="342">
                  <c:v>238.58018196505856</c:v>
                </c:pt>
                <c:pt idx="343">
                  <c:v>238.91603550977945</c:v>
                </c:pt>
                <c:pt idx="344">
                  <c:v>239.25165263662325</c:v>
                </c:pt>
                <c:pt idx="345">
                  <c:v>239.58703352234659</c:v>
                </c:pt>
                <c:pt idx="346">
                  <c:v>239.92217834350589</c:v>
                </c:pt>
                <c:pt idx="347">
                  <c:v>240.25708727645798</c:v>
                </c:pt>
                <c:pt idx="348">
                  <c:v>240.59176049736109</c:v>
                </c:pt>
                <c:pt idx="349">
                  <c:v>240.92619818217543</c:v>
                </c:pt>
                <c:pt idx="350">
                  <c:v>241.26040050666396</c:v>
                </c:pt>
                <c:pt idx="351">
                  <c:v>241.59436764639329</c:v>
                </c:pt>
                <c:pt idx="352">
                  <c:v>241.92809977673434</c:v>
                </c:pt>
                <c:pt idx="353">
                  <c:v>242.261597072863</c:v>
                </c:pt>
                <c:pt idx="354">
                  <c:v>242.59485970976101</c:v>
                </c:pt>
                <c:pt idx="355">
                  <c:v>242.92788786221655</c:v>
                </c:pt>
                <c:pt idx="356">
                  <c:v>243.26068170482512</c:v>
                </c:pt>
                <c:pt idx="357">
                  <c:v>243.59324141199011</c:v>
                </c:pt>
                <c:pt idx="358">
                  <c:v>243.92556715792355</c:v>
                </c:pt>
                <c:pt idx="359">
                  <c:v>244.25765911664689</c:v>
                </c:pt>
                <c:pt idx="360">
                  <c:v>244.58951746199151</c:v>
                </c:pt>
                <c:pt idx="361">
                  <c:v>244.9211423675996</c:v>
                </c:pt>
                <c:pt idx="362">
                  <c:v>245.2525340069248</c:v>
                </c:pt>
                <c:pt idx="363">
                  <c:v>245.58369255323277</c:v>
                </c:pt>
                <c:pt idx="364">
                  <c:v>245.91461817960197</c:v>
                </c:pt>
                <c:pt idx="365">
                  <c:v>246.24531105892433</c:v>
                </c:pt>
                <c:pt idx="366">
                  <c:v>246.5757713639058</c:v>
                </c:pt>
                <c:pt idx="367">
                  <c:v>246.90599926706713</c:v>
                </c:pt>
                <c:pt idx="368">
                  <c:v>247.23599494074443</c:v>
                </c:pt>
                <c:pt idx="369">
                  <c:v>247.56575855708988</c:v>
                </c:pt>
                <c:pt idx="370">
                  <c:v>247.89529028807226</c:v>
                </c:pt>
                <c:pt idx="371">
                  <c:v>248.22459030547773</c:v>
                </c:pt>
                <c:pt idx="372">
                  <c:v>248.5536587809103</c:v>
                </c:pt>
                <c:pt idx="373">
                  <c:v>248.88249588579259</c:v>
                </c:pt>
                <c:pt idx="374">
                  <c:v>249.21110179136639</c:v>
                </c:pt>
                <c:pt idx="375">
                  <c:v>249.5394766686932</c:v>
                </c:pt>
                <c:pt idx="376">
                  <c:v>249.86762068865494</c:v>
                </c:pt>
                <c:pt idx="377">
                  <c:v>250.19553402195447</c:v>
                </c:pt>
                <c:pt idx="378">
                  <c:v>250.52321683911626</c:v>
                </c:pt>
                <c:pt idx="379">
                  <c:v>250.85066931048695</c:v>
                </c:pt>
                <c:pt idx="380">
                  <c:v>251.17789160623585</c:v>
                </c:pt>
                <c:pt idx="381">
                  <c:v>251.50488389635569</c:v>
                </c:pt>
                <c:pt idx="382">
                  <c:v>251.83164635066305</c:v>
                </c:pt>
                <c:pt idx="383">
                  <c:v>252.15817913879897</c:v>
                </c:pt>
                <c:pt idx="384">
                  <c:v>252.48448243022955</c:v>
                </c:pt>
                <c:pt idx="385">
                  <c:v>252.81055639424642</c:v>
                </c:pt>
                <c:pt idx="386">
                  <c:v>253.13640119996745</c:v>
                </c:pt>
                <c:pt idx="387">
                  <c:v>253.4620170163372</c:v>
                </c:pt>
                <c:pt idx="388">
                  <c:v>253.78740401212744</c:v>
                </c:pt>
                <c:pt idx="389">
                  <c:v>254.11256235593768</c:v>
                </c:pt>
                <c:pt idx="390">
                  <c:v>254.43749221619589</c:v>
                </c:pt>
                <c:pt idx="391">
                  <c:v>254.76219376115881</c:v>
                </c:pt>
                <c:pt idx="392">
                  <c:v>255.08666715891263</c:v>
                </c:pt>
                <c:pt idx="393">
                  <c:v>255.41091257737344</c:v>
                </c:pt>
                <c:pt idx="394">
                  <c:v>255.73493018428772</c:v>
                </c:pt>
                <c:pt idx="395">
                  <c:v>256.05872014723298</c:v>
                </c:pt>
                <c:pt idx="396">
                  <c:v>256.38228263361816</c:v>
                </c:pt>
                <c:pt idx="397">
                  <c:v>256.70561781068409</c:v>
                </c:pt>
                <c:pt idx="398">
                  <c:v>257.02872584550431</c:v>
                </c:pt>
                <c:pt idx="399">
                  <c:v>257.35160690498515</c:v>
                </c:pt>
                <c:pt idx="400">
                  <c:v>257.67426115586647</c:v>
                </c:pt>
                <c:pt idx="401">
                  <c:v>257.99668876472208</c:v>
                </c:pt>
                <c:pt idx="402">
                  <c:v>258.31888989796033</c:v>
                </c:pt>
                <c:pt idx="403">
                  <c:v>258.64086472182447</c:v>
                </c:pt>
                <c:pt idx="404">
                  <c:v>258.96261340239312</c:v>
                </c:pt>
                <c:pt idx="405">
                  <c:v>259.2841361055809</c:v>
                </c:pt>
                <c:pt idx="406">
                  <c:v>259.60543299713873</c:v>
                </c:pt>
                <c:pt idx="407">
                  <c:v>259.92650424265446</c:v>
                </c:pt>
                <c:pt idx="408">
                  <c:v>260.24735000755311</c:v>
                </c:pt>
                <c:pt idx="409">
                  <c:v>260.56797045709772</c:v>
                </c:pt>
                <c:pt idx="410">
                  <c:v>260.88836575638931</c:v>
                </c:pt>
                <c:pt idx="411">
                  <c:v>261.2085360703677</c:v>
                </c:pt>
                <c:pt idx="412">
                  <c:v>261.52848156381197</c:v>
                </c:pt>
                <c:pt idx="413">
                  <c:v>261.84820240134053</c:v>
                </c:pt>
                <c:pt idx="414">
                  <c:v>262.16769874741215</c:v>
                </c:pt>
                <c:pt idx="415">
                  <c:v>262.48697076632584</c:v>
                </c:pt>
                <c:pt idx="416">
                  <c:v>262.80601862222159</c:v>
                </c:pt>
                <c:pt idx="417">
                  <c:v>263.12484247908083</c:v>
                </c:pt>
                <c:pt idx="418">
                  <c:v>263.44344250072675</c:v>
                </c:pt>
                <c:pt idx="419">
                  <c:v>263.76181885082462</c:v>
                </c:pt>
                <c:pt idx="420">
                  <c:v>264.07997169288262</c:v>
                </c:pt>
                <c:pt idx="421">
                  <c:v>264.39790119025173</c:v>
                </c:pt>
                <c:pt idx="422">
                  <c:v>264.71560750612656</c:v>
                </c:pt>
                <c:pt idx="423">
                  <c:v>265.03309080354563</c:v>
                </c:pt>
                <c:pt idx="424">
                  <c:v>265.35035124539178</c:v>
                </c:pt>
                <c:pt idx="425">
                  <c:v>265.66738899439247</c:v>
                </c:pt>
                <c:pt idx="426">
                  <c:v>265.98420421312045</c:v>
                </c:pt>
                <c:pt idx="427">
                  <c:v>266.30079706399397</c:v>
                </c:pt>
                <c:pt idx="428">
                  <c:v>266.61716770927706</c:v>
                </c:pt>
                <c:pt idx="429">
                  <c:v>266.93331631108032</c:v>
                </c:pt>
                <c:pt idx="430">
                  <c:v>267.249243031361</c:v>
                </c:pt>
                <c:pt idx="431">
                  <c:v>267.56494803192345</c:v>
                </c:pt>
                <c:pt idx="432">
                  <c:v>267.88043147441965</c:v>
                </c:pt>
                <c:pt idx="433">
                  <c:v>268.19569352034932</c:v>
                </c:pt>
                <c:pt idx="434">
                  <c:v>268.51073433106063</c:v>
                </c:pt>
                <c:pt idx="435">
                  <c:v>268.82555406775032</c:v>
                </c:pt>
                <c:pt idx="436">
                  <c:v>269.14015289146437</c:v>
                </c:pt>
                <c:pt idx="437">
                  <c:v>269.45453096309791</c:v>
                </c:pt>
                <c:pt idx="438">
                  <c:v>269.76868844339606</c:v>
                </c:pt>
                <c:pt idx="439">
                  <c:v>270.08262549295409</c:v>
                </c:pt>
                <c:pt idx="440">
                  <c:v>270.39634227221791</c:v>
                </c:pt>
                <c:pt idx="441">
                  <c:v>270.70983894148412</c:v>
                </c:pt>
                <c:pt idx="442">
                  <c:v>271.02311566090083</c:v>
                </c:pt>
                <c:pt idx="443">
                  <c:v>271.33617259046764</c:v>
                </c:pt>
                <c:pt idx="444">
                  <c:v>271.64900989003627</c:v>
                </c:pt>
                <c:pt idx="445">
                  <c:v>271.96162771931063</c:v>
                </c:pt>
                <c:pt idx="446">
                  <c:v>272.27402623784747</c:v>
                </c:pt>
                <c:pt idx="447">
                  <c:v>272.58620560505665</c:v>
                </c:pt>
                <c:pt idx="448">
                  <c:v>272.89816598020127</c:v>
                </c:pt>
                <c:pt idx="449">
                  <c:v>273.20990752239834</c:v>
                </c:pt>
                <c:pt idx="450">
                  <c:v>273.52143039061895</c:v>
                </c:pt>
                <c:pt idx="451">
                  <c:v>273.83273474368843</c:v>
                </c:pt>
                <c:pt idx="452">
                  <c:v>274.14382074028725</c:v>
                </c:pt>
                <c:pt idx="453">
                  <c:v>274.45468853895073</c:v>
                </c:pt>
                <c:pt idx="454">
                  <c:v>274.76533829806976</c:v>
                </c:pt>
                <c:pt idx="455">
                  <c:v>275.07577017589097</c:v>
                </c:pt>
                <c:pt idx="456">
                  <c:v>275.38598433051709</c:v>
                </c:pt>
                <c:pt idx="457">
                  <c:v>275.69598091990747</c:v>
                </c:pt>
                <c:pt idx="458">
                  <c:v>276.00576010187808</c:v>
                </c:pt>
                <c:pt idx="459">
                  <c:v>276.31532203410194</c:v>
                </c:pt>
                <c:pt idx="460">
                  <c:v>276.62466687410972</c:v>
                </c:pt>
                <c:pt idx="461">
                  <c:v>276.93379477928954</c:v>
                </c:pt>
                <c:pt idx="462">
                  <c:v>277.24270590688786</c:v>
                </c:pt>
                <c:pt idx="463">
                  <c:v>277.55140041400932</c:v>
                </c:pt>
                <c:pt idx="464">
                  <c:v>277.85987845761747</c:v>
                </c:pt>
                <c:pt idx="465">
                  <c:v>278.16814019453454</c:v>
                </c:pt>
                <c:pt idx="466">
                  <c:v>278.4761857814425</c:v>
                </c:pt>
                <c:pt idx="467">
                  <c:v>278.78401537488247</c:v>
                </c:pt>
                <c:pt idx="468">
                  <c:v>279.0916291312559</c:v>
                </c:pt>
                <c:pt idx="469">
                  <c:v>279.39902720682426</c:v>
                </c:pt>
                <c:pt idx="470">
                  <c:v>279.70620975770953</c:v>
                </c:pt>
                <c:pt idx="471">
                  <c:v>280.01317693989472</c:v>
                </c:pt>
                <c:pt idx="472">
                  <c:v>280.3199289092239</c:v>
                </c:pt>
                <c:pt idx="473">
                  <c:v>280.62646582140241</c:v>
                </c:pt>
                <c:pt idx="474">
                  <c:v>280.93278783199753</c:v>
                </c:pt>
                <c:pt idx="475">
                  <c:v>281.23889509643845</c:v>
                </c:pt>
                <c:pt idx="476">
                  <c:v>281.54478777001668</c:v>
                </c:pt>
                <c:pt idx="477">
                  <c:v>281.85046600788633</c:v>
                </c:pt>
                <c:pt idx="478">
                  <c:v>282.15592996506444</c:v>
                </c:pt>
                <c:pt idx="479">
                  <c:v>282.46117979643122</c:v>
                </c:pt>
                <c:pt idx="480">
                  <c:v>282.76621565673025</c:v>
                </c:pt>
                <c:pt idx="481">
                  <c:v>283.07103770056898</c:v>
                </c:pt>
                <c:pt idx="482">
                  <c:v>283.37564608241883</c:v>
                </c:pt>
                <c:pt idx="483">
                  <c:v>283.68004095661541</c:v>
                </c:pt>
                <c:pt idx="484">
                  <c:v>283.98422247735908</c:v>
                </c:pt>
                <c:pt idx="485">
                  <c:v>284.28819079871505</c:v>
                </c:pt>
                <c:pt idx="486">
                  <c:v>284.59194607461342</c:v>
                </c:pt>
                <c:pt idx="487">
                  <c:v>284.89548845884997</c:v>
                </c:pt>
                <c:pt idx="488">
                  <c:v>285.19881810508599</c:v>
                </c:pt>
                <c:pt idx="489">
                  <c:v>285.50193516684874</c:v>
                </c:pt>
                <c:pt idx="490">
                  <c:v>285.80483979753171</c:v>
                </c:pt>
                <c:pt idx="491">
                  <c:v>286.10753215039495</c:v>
                </c:pt>
                <c:pt idx="492">
                  <c:v>286.41001237856494</c:v>
                </c:pt>
                <c:pt idx="493">
                  <c:v>286.7122806350356</c:v>
                </c:pt>
                <c:pt idx="494">
                  <c:v>287.01433707266767</c:v>
                </c:pt>
                <c:pt idx="495">
                  <c:v>287.31618184418983</c:v>
                </c:pt>
                <c:pt idx="496">
                  <c:v>287.61781510219816</c:v>
                </c:pt>
                <c:pt idx="497">
                  <c:v>287.91923699915696</c:v>
                </c:pt>
                <c:pt idx="498">
                  <c:v>288.22044768739886</c:v>
                </c:pt>
                <c:pt idx="499">
                  <c:v>288.52144731912495</c:v>
                </c:pt>
                <c:pt idx="500">
                  <c:v>288.82223604640512</c:v>
                </c:pt>
                <c:pt idx="501">
                  <c:v>289.12281402117839</c:v>
                </c:pt>
                <c:pt idx="502">
                  <c:v>289.42318139525298</c:v>
                </c:pt>
                <c:pt idx="503">
                  <c:v>289.72333832030665</c:v>
                </c:pt>
                <c:pt idx="504">
                  <c:v>290.02328494788708</c:v>
                </c:pt>
                <c:pt idx="505">
                  <c:v>290.32302142941182</c:v>
                </c:pt>
                <c:pt idx="506">
                  <c:v>290.62254791616886</c:v>
                </c:pt>
                <c:pt idx="507">
                  <c:v>290.92186455931653</c:v>
                </c:pt>
                <c:pt idx="508">
                  <c:v>291.22097150988412</c:v>
                </c:pt>
                <c:pt idx="509">
                  <c:v>291.51986891877186</c:v>
                </c:pt>
                <c:pt idx="510">
                  <c:v>291.81855693675107</c:v>
                </c:pt>
                <c:pt idx="511">
                  <c:v>292.11703571446469</c:v>
                </c:pt>
                <c:pt idx="512">
                  <c:v>292.41530540242752</c:v>
                </c:pt>
                <c:pt idx="513">
                  <c:v>292.71336615102598</c:v>
                </c:pt>
                <c:pt idx="514">
                  <c:v>293.01121811051888</c:v>
                </c:pt>
                <c:pt idx="515">
                  <c:v>293.30886143103737</c:v>
                </c:pt>
                <c:pt idx="516">
                  <c:v>293.60629626258537</c:v>
                </c:pt>
                <c:pt idx="517">
                  <c:v>293.9035227550396</c:v>
                </c:pt>
                <c:pt idx="518">
                  <c:v>294.20054105814978</c:v>
                </c:pt>
                <c:pt idx="519">
                  <c:v>294.4973513215391</c:v>
                </c:pt>
                <c:pt idx="520">
                  <c:v>294.79395369470433</c:v>
                </c:pt>
                <c:pt idx="521">
                  <c:v>295.09034832701582</c:v>
                </c:pt>
                <c:pt idx="522">
                  <c:v>295.38653536771812</c:v>
                </c:pt>
                <c:pt idx="523">
                  <c:v>295.68251496592995</c:v>
                </c:pt>
                <c:pt idx="524">
                  <c:v>295.97828727064444</c:v>
                </c:pt>
                <c:pt idx="525">
                  <c:v>296.27385243072945</c:v>
                </c:pt>
                <c:pt idx="526">
                  <c:v>296.5692105949276</c:v>
                </c:pt>
                <c:pt idx="527">
                  <c:v>296.8643619118568</c:v>
                </c:pt>
                <c:pt idx="528">
                  <c:v>297.15930653001016</c:v>
                </c:pt>
                <c:pt idx="529">
                  <c:v>297.45404459775636</c:v>
                </c:pt>
                <c:pt idx="530">
                  <c:v>297.74857626333983</c:v>
                </c:pt>
                <c:pt idx="531">
                  <c:v>298.04290167488091</c:v>
                </c:pt>
                <c:pt idx="532">
                  <c:v>298.33702098037622</c:v>
                </c:pt>
                <c:pt idx="533">
                  <c:v>298.6309343276987</c:v>
                </c:pt>
                <c:pt idx="534">
                  <c:v>298.92464186459779</c:v>
                </c:pt>
                <c:pt idx="535">
                  <c:v>299.21814373869995</c:v>
                </c:pt>
                <c:pt idx="536">
                  <c:v>299.51144009750851</c:v>
                </c:pt>
                <c:pt idx="537">
                  <c:v>299.80453108840402</c:v>
                </c:pt>
                <c:pt idx="538">
                  <c:v>300.09741685864452</c:v>
                </c:pt>
                <c:pt idx="539">
                  <c:v>300.39009755536557</c:v>
                </c:pt>
                <c:pt idx="540">
                  <c:v>300.68257332558073</c:v>
                </c:pt>
                <c:pt idx="541">
                  <c:v>300.97484431618136</c:v>
                </c:pt>
                <c:pt idx="542">
                  <c:v>301.26691067393728</c:v>
                </c:pt>
                <c:pt idx="543">
                  <c:v>301.55877254549665</c:v>
                </c:pt>
                <c:pt idx="544">
                  <c:v>301.85043007738625</c:v>
                </c:pt>
                <c:pt idx="545">
                  <c:v>302.14188341601175</c:v>
                </c:pt>
                <c:pt idx="546">
                  <c:v>302.43313270765776</c:v>
                </c:pt>
                <c:pt idx="547">
                  <c:v>302.72417809848827</c:v>
                </c:pt>
                <c:pt idx="548">
                  <c:v>303.01501973454651</c:v>
                </c:pt>
                <c:pt idx="549">
                  <c:v>303.30565776175547</c:v>
                </c:pt>
                <c:pt idx="550">
                  <c:v>303.59609232591794</c:v>
                </c:pt>
                <c:pt idx="551">
                  <c:v>303.88632357271661</c:v>
                </c:pt>
                <c:pt idx="552">
                  <c:v>304.17635164771445</c:v>
                </c:pt>
                <c:pt idx="553">
                  <c:v>304.46617669635486</c:v>
                </c:pt>
                <c:pt idx="554">
                  <c:v>304.75579886396167</c:v>
                </c:pt>
                <c:pt idx="555">
                  <c:v>305.04521829573969</c:v>
                </c:pt>
                <c:pt idx="556">
                  <c:v>305.33443513677446</c:v>
                </c:pt>
                <c:pt idx="557">
                  <c:v>305.62344953203285</c:v>
                </c:pt>
                <c:pt idx="558">
                  <c:v>305.91226162636292</c:v>
                </c:pt>
                <c:pt idx="559">
                  <c:v>306.20087156449438</c:v>
                </c:pt>
                <c:pt idx="560">
                  <c:v>306.48927949103842</c:v>
                </c:pt>
                <c:pt idx="561">
                  <c:v>306.77748555048839</c:v>
                </c:pt>
                <c:pt idx="562">
                  <c:v>307.06548988721954</c:v>
                </c:pt>
                <c:pt idx="563">
                  <c:v>307.35329264548938</c:v>
                </c:pt>
                <c:pt idx="564">
                  <c:v>307.64089396943791</c:v>
                </c:pt>
                <c:pt idx="565">
                  <c:v>307.92829400308761</c:v>
                </c:pt>
                <c:pt idx="566">
                  <c:v>308.21549289034397</c:v>
                </c:pt>
                <c:pt idx="567">
                  <c:v>308.50249077499529</c:v>
                </c:pt>
                <c:pt idx="568">
                  <c:v>308.78928780071294</c:v>
                </c:pt>
                <c:pt idx="569">
                  <c:v>309.07588411105189</c:v>
                </c:pt>
                <c:pt idx="570">
                  <c:v>309.36227984945026</c:v>
                </c:pt>
                <c:pt idx="571">
                  <c:v>309.6484751592302</c:v>
                </c:pt>
                <c:pt idx="572">
                  <c:v>309.9344701835974</c:v>
                </c:pt>
                <c:pt idx="573">
                  <c:v>310.2202650656418</c:v>
                </c:pt>
                <c:pt idx="574">
                  <c:v>310.50585994833739</c:v>
                </c:pt>
                <c:pt idx="575">
                  <c:v>310.7912549745426</c:v>
                </c:pt>
                <c:pt idx="576">
                  <c:v>311.0764502870004</c:v>
                </c:pt>
                <c:pt idx="577">
                  <c:v>311.36144602833849</c:v>
                </c:pt>
                <c:pt idx="578">
                  <c:v>311.64624234106941</c:v>
                </c:pt>
                <c:pt idx="579">
                  <c:v>311.93083936759069</c:v>
                </c:pt>
                <c:pt idx="580">
                  <c:v>312.21523725018528</c:v>
                </c:pt>
                <c:pt idx="581">
                  <c:v>312.49943613102135</c:v>
                </c:pt>
                <c:pt idx="582">
                  <c:v>312.7834361521526</c:v>
                </c:pt>
                <c:pt idx="583">
                  <c:v>313.06723745551869</c:v>
                </c:pt>
                <c:pt idx="584">
                  <c:v>313.35084018294486</c:v>
                </c:pt>
                <c:pt idx="585">
                  <c:v>313.63424447614261</c:v>
                </c:pt>
                <c:pt idx="586">
                  <c:v>313.91745047670952</c:v>
                </c:pt>
                <c:pt idx="587">
                  <c:v>314.20045832612971</c:v>
                </c:pt>
                <c:pt idx="588">
                  <c:v>314.48326816577378</c:v>
                </c:pt>
                <c:pt idx="589">
                  <c:v>314.76588013689889</c:v>
                </c:pt>
                <c:pt idx="590">
                  <c:v>315.04829438064934</c:v>
                </c:pt>
                <c:pt idx="591">
                  <c:v>315.33051103805622</c:v>
                </c:pt>
                <c:pt idx="592">
                  <c:v>315.61253025003793</c:v>
                </c:pt>
                <c:pt idx="593">
                  <c:v>315.89435215740019</c:v>
                </c:pt>
                <c:pt idx="594">
                  <c:v>316.17597690083619</c:v>
                </c:pt>
                <c:pt idx="595">
                  <c:v>316.45740462092692</c:v>
                </c:pt>
                <c:pt idx="596">
                  <c:v>316.73863545814095</c:v>
                </c:pt>
                <c:pt idx="597">
                  <c:v>317.01966955283513</c:v>
                </c:pt>
                <c:pt idx="598">
                  <c:v>317.30050704525416</c:v>
                </c:pt>
                <c:pt idx="599">
                  <c:v>317.58114807553125</c:v>
                </c:pt>
                <c:pt idx="600">
                  <c:v>317.86159278368791</c:v>
                </c:pt>
                <c:pt idx="601">
                  <c:v>318.14184130963429</c:v>
                </c:pt>
                <c:pt idx="602">
                  <c:v>318.42189379316943</c:v>
                </c:pt>
                <c:pt idx="603">
                  <c:v>318.7017503739811</c:v>
                </c:pt>
                <c:pt idx="604">
                  <c:v>318.98141119164609</c:v>
                </c:pt>
                <c:pt idx="605">
                  <c:v>319.2608763856307</c:v>
                </c:pt>
                <c:pt idx="606">
                  <c:v>319.5401460952902</c:v>
                </c:pt>
                <c:pt idx="607">
                  <c:v>319.81922045986971</c:v>
                </c:pt>
                <c:pt idx="608">
                  <c:v>320.09809961850385</c:v>
                </c:pt>
                <c:pt idx="609">
                  <c:v>320.37678371021701</c:v>
                </c:pt>
                <c:pt idx="610">
                  <c:v>320.65527287392365</c:v>
                </c:pt>
                <c:pt idx="611">
                  <c:v>320.93356724842829</c:v>
                </c:pt>
                <c:pt idx="612">
                  <c:v>321.21166697242575</c:v>
                </c:pt>
                <c:pt idx="613">
                  <c:v>321.48957218450118</c:v>
                </c:pt>
                <c:pt idx="614">
                  <c:v>321.76728302313035</c:v>
                </c:pt>
                <c:pt idx="615">
                  <c:v>322.04479962667966</c:v>
                </c:pt>
                <c:pt idx="616">
                  <c:v>322.32212213340642</c:v>
                </c:pt>
                <c:pt idx="617">
                  <c:v>322.59925068145895</c:v>
                </c:pt>
                <c:pt idx="618">
                  <c:v>322.87618540887661</c:v>
                </c:pt>
                <c:pt idx="619">
                  <c:v>323.15292645359</c:v>
                </c:pt>
                <c:pt idx="620">
                  <c:v>323.42947395342139</c:v>
                </c:pt>
                <c:pt idx="621">
                  <c:v>323.70582804608426</c:v>
                </c:pt>
                <c:pt idx="622">
                  <c:v>323.98198886918408</c:v>
                </c:pt>
                <c:pt idx="623">
                  <c:v>324.25795656021802</c:v>
                </c:pt>
                <c:pt idx="624">
                  <c:v>324.53373125657527</c:v>
                </c:pt>
                <c:pt idx="625">
                  <c:v>324.80931309553722</c:v>
                </c:pt>
                <c:pt idx="626">
                  <c:v>325.08470221427734</c:v>
                </c:pt>
                <c:pt idx="627">
                  <c:v>325.35989874986171</c:v>
                </c:pt>
                <c:pt idx="628">
                  <c:v>325.63490283924875</c:v>
                </c:pt>
                <c:pt idx="629">
                  <c:v>325.90971461928979</c:v>
                </c:pt>
                <c:pt idx="630">
                  <c:v>326.18433422672882</c:v>
                </c:pt>
                <c:pt idx="631">
                  <c:v>326.45876179820289</c:v>
                </c:pt>
                <c:pt idx="632">
                  <c:v>326.73299747024197</c:v>
                </c:pt>
                <c:pt idx="633">
                  <c:v>327.00704137926948</c:v>
                </c:pt>
                <c:pt idx="634">
                  <c:v>327.28089366160202</c:v>
                </c:pt>
                <c:pt idx="635">
                  <c:v>327.55455445344995</c:v>
                </c:pt>
                <c:pt idx="636">
                  <c:v>327.82802389091694</c:v>
                </c:pt>
                <c:pt idx="637">
                  <c:v>328.10130211000063</c:v>
                </c:pt>
                <c:pt idx="638">
                  <c:v>328.3743892465925</c:v>
                </c:pt>
                <c:pt idx="639">
                  <c:v>328.64728543647817</c:v>
                </c:pt>
                <c:pt idx="640">
                  <c:v>328.91999081533731</c:v>
                </c:pt>
                <c:pt idx="641">
                  <c:v>329.19250551874393</c:v>
                </c:pt>
                <c:pt idx="642">
                  <c:v>329.46482968216651</c:v>
                </c:pt>
                <c:pt idx="643">
                  <c:v>329.736963440968</c:v>
                </c:pt>
                <c:pt idx="644">
                  <c:v>330.00890693040628</c:v>
                </c:pt>
                <c:pt idx="645">
                  <c:v>330.2806602856337</c:v>
                </c:pt>
                <c:pt idx="646">
                  <c:v>330.55222364169794</c:v>
                </c:pt>
                <c:pt idx="647">
                  <c:v>330.82359713354151</c:v>
                </c:pt>
                <c:pt idx="648">
                  <c:v>331.09478089600225</c:v>
                </c:pt>
                <c:pt idx="649">
                  <c:v>331.36577506381332</c:v>
                </c:pt>
                <c:pt idx="650">
                  <c:v>331.63657977160335</c:v>
                </c:pt>
                <c:pt idx="651">
                  <c:v>331.90719515389662</c:v>
                </c:pt>
                <c:pt idx="652">
                  <c:v>332.17762134511304</c:v>
                </c:pt>
                <c:pt idx="653">
                  <c:v>332.44785847956854</c:v>
                </c:pt>
                <c:pt idx="654">
                  <c:v>332.71790669147487</c:v>
                </c:pt>
                <c:pt idx="655">
                  <c:v>332.98776611493997</c:v>
                </c:pt>
                <c:pt idx="656">
                  <c:v>333.25743688396801</c:v>
                </c:pt>
                <c:pt idx="657">
                  <c:v>333.52691913245951</c:v>
                </c:pt>
                <c:pt idx="658">
                  <c:v>333.79621299421149</c:v>
                </c:pt>
                <c:pt idx="659">
                  <c:v>334.0653186029175</c:v>
                </c:pt>
                <c:pt idx="660">
                  <c:v>334.334236092168</c:v>
                </c:pt>
                <c:pt idx="661">
                  <c:v>334.6029655954502</c:v>
                </c:pt>
                <c:pt idx="662">
                  <c:v>334.87150724614827</c:v>
                </c:pt>
                <c:pt idx="663">
                  <c:v>335.13986117754348</c:v>
                </c:pt>
                <c:pt idx="664">
                  <c:v>335.40802752281445</c:v>
                </c:pt>
                <c:pt idx="665">
                  <c:v>335.67600641503697</c:v>
                </c:pt>
                <c:pt idx="666">
                  <c:v>335.94379798718444</c:v>
                </c:pt>
                <c:pt idx="667">
                  <c:v>336.21140237212774</c:v>
                </c:pt>
                <c:pt idx="668">
                  <c:v>336.47881970263558</c:v>
                </c:pt>
                <c:pt idx="669">
                  <c:v>336.74605011137442</c:v>
                </c:pt>
                <c:pt idx="670">
                  <c:v>337.01309373090874</c:v>
                </c:pt>
                <c:pt idx="671">
                  <c:v>337.27995069370093</c:v>
                </c:pt>
                <c:pt idx="672">
                  <c:v>337.54662113211185</c:v>
                </c:pt>
                <c:pt idx="673">
                  <c:v>337.81310517840046</c:v>
                </c:pt>
                <c:pt idx="674">
                  <c:v>338.07940296472418</c:v>
                </c:pt>
                <c:pt idx="675">
                  <c:v>338.34551462313902</c:v>
                </c:pt>
                <c:pt idx="676">
                  <c:v>338.6114402855996</c:v>
                </c:pt>
                <c:pt idx="677">
                  <c:v>338.87718008395939</c:v>
                </c:pt>
                <c:pt idx="678">
                  <c:v>339.14273414997069</c:v>
                </c:pt>
                <c:pt idx="679">
                  <c:v>339.40810261528497</c:v>
                </c:pt>
                <c:pt idx="680">
                  <c:v>339.67328561145257</c:v>
                </c:pt>
                <c:pt idx="681">
                  <c:v>339.93828326992332</c:v>
                </c:pt>
                <c:pt idx="682">
                  <c:v>340.20309572204621</c:v>
                </c:pt>
                <c:pt idx="683">
                  <c:v>340.46772309906999</c:v>
                </c:pt>
                <c:pt idx="684">
                  <c:v>340.73216553214263</c:v>
                </c:pt>
                <c:pt idx="685">
                  <c:v>340.99642315231216</c:v>
                </c:pt>
                <c:pt idx="686">
                  <c:v>341.2604960905262</c:v>
                </c:pt>
                <c:pt idx="687">
                  <c:v>341.52438447763245</c:v>
                </c:pt>
                <c:pt idx="688">
                  <c:v>341.78808844437856</c:v>
                </c:pt>
                <c:pt idx="689">
                  <c:v>342.0516081214123</c:v>
                </c:pt>
                <c:pt idx="690">
                  <c:v>342.31494363928198</c:v>
                </c:pt>
                <c:pt idx="691">
                  <c:v>342.57809512843596</c:v>
                </c:pt>
                <c:pt idx="692">
                  <c:v>342.84106271922326</c:v>
                </c:pt>
                <c:pt idx="693">
                  <c:v>343.10384654189363</c:v>
                </c:pt>
                <c:pt idx="694">
                  <c:v>343.36644672659725</c:v>
                </c:pt>
                <c:pt idx="695">
                  <c:v>343.62886340338537</c:v>
                </c:pt>
                <c:pt idx="696">
                  <c:v>343.89109670221012</c:v>
                </c:pt>
                <c:pt idx="697">
                  <c:v>344.15314675292473</c:v>
                </c:pt>
                <c:pt idx="698">
                  <c:v>344.41501368528344</c:v>
                </c:pt>
                <c:pt idx="699">
                  <c:v>344.67669762894195</c:v>
                </c:pt>
                <c:pt idx="700">
                  <c:v>344.93819871345727</c:v>
                </c:pt>
                <c:pt idx="701">
                  <c:v>345.19951706828783</c:v>
                </c:pt>
                <c:pt idx="702">
                  <c:v>345.46065282279369</c:v>
                </c:pt>
                <c:pt idx="703">
                  <c:v>345.72160610623678</c:v>
                </c:pt>
                <c:pt idx="704">
                  <c:v>345.98237704778069</c:v>
                </c:pt>
                <c:pt idx="705">
                  <c:v>346.24296577649096</c:v>
                </c:pt>
                <c:pt idx="706">
                  <c:v>346.50337242133514</c:v>
                </c:pt>
                <c:pt idx="707">
                  <c:v>346.76359711118306</c:v>
                </c:pt>
                <c:pt idx="708">
                  <c:v>347.02363997480666</c:v>
                </c:pt>
                <c:pt idx="709">
                  <c:v>347.28350114088016</c:v>
                </c:pt>
                <c:pt idx="710">
                  <c:v>347.54318073798049</c:v>
                </c:pt>
                <c:pt idx="711">
                  <c:v>347.8026788945869</c:v>
                </c:pt>
                <c:pt idx="712">
                  <c:v>348.06199573908157</c:v>
                </c:pt>
                <c:pt idx="713">
                  <c:v>348.32113139974922</c:v>
                </c:pt>
                <c:pt idx="714">
                  <c:v>348.58008600477751</c:v>
                </c:pt>
                <c:pt idx="715">
                  <c:v>348.83885968225724</c:v>
                </c:pt>
                <c:pt idx="716">
                  <c:v>349.09745256018209</c:v>
                </c:pt>
                <c:pt idx="717">
                  <c:v>349.35586476644909</c:v>
                </c:pt>
                <c:pt idx="718">
                  <c:v>349.61409642885849</c:v>
                </c:pt>
                <c:pt idx="719">
                  <c:v>349.87214767511392</c:v>
                </c:pt>
                <c:pt idx="720">
                  <c:v>350.13001863282267</c:v>
                </c:pt>
                <c:pt idx="721">
                  <c:v>350.38770942949543</c:v>
                </c:pt>
                <c:pt idx="722">
                  <c:v>350.64522019254684</c:v>
                </c:pt>
                <c:pt idx="723">
                  <c:v>350.90255104929514</c:v>
                </c:pt>
                <c:pt idx="724">
                  <c:v>351.15970212696254</c:v>
                </c:pt>
                <c:pt idx="725">
                  <c:v>351.41667355267543</c:v>
                </c:pt>
                <c:pt idx="726">
                  <c:v>351.67346545346413</c:v>
                </c:pt>
                <c:pt idx="727">
                  <c:v>351.93007795626329</c:v>
                </c:pt>
                <c:pt idx="728">
                  <c:v>352.18651118791172</c:v>
                </c:pt>
                <c:pt idx="729">
                  <c:v>352.44276527515296</c:v>
                </c:pt>
                <c:pt idx="730">
                  <c:v>352.69884034463485</c:v>
                </c:pt>
                <c:pt idx="731">
                  <c:v>352.95473652290991</c:v>
                </c:pt>
                <c:pt idx="732">
                  <c:v>353.21045393643533</c:v>
                </c:pt>
                <c:pt idx="733">
                  <c:v>353.46599271157322</c:v>
                </c:pt>
                <c:pt idx="734">
                  <c:v>353.72135297459062</c:v>
                </c:pt>
                <c:pt idx="735">
                  <c:v>353.97653485165949</c:v>
                </c:pt>
                <c:pt idx="736">
                  <c:v>354.23153846885702</c:v>
                </c:pt>
                <c:pt idx="737">
                  <c:v>354.48636395216556</c:v>
                </c:pt>
                <c:pt idx="738">
                  <c:v>354.74101142747281</c:v>
                </c:pt>
                <c:pt idx="739">
                  <c:v>354.99548102057196</c:v>
                </c:pt>
                <c:pt idx="740">
                  <c:v>355.24977285716153</c:v>
                </c:pt>
                <c:pt idx="741">
                  <c:v>355.50388706284582</c:v>
                </c:pt>
                <c:pt idx="742">
                  <c:v>355.75782376313487</c:v>
                </c:pt>
                <c:pt idx="743">
                  <c:v>356.01158308344429</c:v>
                </c:pt>
                <c:pt idx="744">
                  <c:v>356.26516514909588</c:v>
                </c:pt>
                <c:pt idx="745">
                  <c:v>356.51857008531732</c:v>
                </c:pt>
                <c:pt idx="746">
                  <c:v>356.77179801724242</c:v>
                </c:pt>
                <c:pt idx="747">
                  <c:v>357.02484906991106</c:v>
                </c:pt>
                <c:pt idx="748">
                  <c:v>357.27772336826962</c:v>
                </c:pt>
                <c:pt idx="749">
                  <c:v>357.53042103717075</c:v>
                </c:pt>
                <c:pt idx="750">
                  <c:v>357.78294220137354</c:v>
                </c:pt>
                <c:pt idx="751">
                  <c:v>358.03528698554385</c:v>
                </c:pt>
                <c:pt idx="752">
                  <c:v>358.28745551425402</c:v>
                </c:pt>
                <c:pt idx="753">
                  <c:v>358.53944791198319</c:v>
                </c:pt>
                <c:pt idx="754">
                  <c:v>358.79126430311743</c:v>
                </c:pt>
                <c:pt idx="755">
                  <c:v>359.04290481194977</c:v>
                </c:pt>
                <c:pt idx="756">
                  <c:v>359.29436956268023</c:v>
                </c:pt>
                <c:pt idx="757">
                  <c:v>359.54565867941608</c:v>
                </c:pt>
                <c:pt idx="758">
                  <c:v>359.79677228617169</c:v>
                </c:pt>
                <c:pt idx="759">
                  <c:v>360.04771050686884</c:v>
                </c:pt>
                <c:pt idx="760">
                  <c:v>360.29847346533683</c:v>
                </c:pt>
                <c:pt idx="761">
                  <c:v>360.54906128531229</c:v>
                </c:pt>
                <c:pt idx="762">
                  <c:v>360.79947409043962</c:v>
                </c:pt>
                <c:pt idx="763">
                  <c:v>361.04971200427087</c:v>
                </c:pt>
                <c:pt idx="764">
                  <c:v>361.29977515026576</c:v>
                </c:pt>
                <c:pt idx="765">
                  <c:v>361.54966365179223</c:v>
                </c:pt>
                <c:pt idx="766">
                  <c:v>361.79937763212587</c:v>
                </c:pt>
                <c:pt idx="767">
                  <c:v>362.04891721445051</c:v>
                </c:pt>
                <c:pt idx="768">
                  <c:v>362.29828252185803</c:v>
                </c:pt>
                <c:pt idx="769">
                  <c:v>362.54747367734876</c:v>
                </c:pt>
                <c:pt idx="770">
                  <c:v>362.79649080383126</c:v>
                </c:pt>
                <c:pt idx="771">
                  <c:v>363.04533402412244</c:v>
                </c:pt>
                <c:pt idx="772">
                  <c:v>363.29400346094786</c:v>
                </c:pt>
                <c:pt idx="773">
                  <c:v>363.54249923694169</c:v>
                </c:pt>
                <c:pt idx="774">
                  <c:v>363.7908214746468</c:v>
                </c:pt>
                <c:pt idx="775">
                  <c:v>364.03897029651483</c:v>
                </c:pt>
                <c:pt idx="776">
                  <c:v>364.28694582490635</c:v>
                </c:pt>
                <c:pt idx="777">
                  <c:v>364.53474818209088</c:v>
                </c:pt>
                <c:pt idx="778">
                  <c:v>364.78237749024697</c:v>
                </c:pt>
                <c:pt idx="779">
                  <c:v>365.02983387146242</c:v>
                </c:pt>
                <c:pt idx="780">
                  <c:v>365.27711744773427</c:v>
                </c:pt>
                <c:pt idx="781">
                  <c:v>365.52422834096882</c:v>
                </c:pt>
                <c:pt idx="782">
                  <c:v>365.77116667298179</c:v>
                </c:pt>
                <c:pt idx="783">
                  <c:v>366.01793256549854</c:v>
                </c:pt>
                <c:pt idx="784">
                  <c:v>366.26452614015381</c:v>
                </c:pt>
                <c:pt idx="785">
                  <c:v>366.51094751849223</c:v>
                </c:pt>
                <c:pt idx="786">
                  <c:v>366.75719682196819</c:v>
                </c:pt>
                <c:pt idx="787">
                  <c:v>367.00327417194586</c:v>
                </c:pt>
                <c:pt idx="788">
                  <c:v>367.24917968969942</c:v>
                </c:pt>
                <c:pt idx="789">
                  <c:v>367.49491349641289</c:v>
                </c:pt>
                <c:pt idx="790">
                  <c:v>367.74047571318079</c:v>
                </c:pt>
                <c:pt idx="791">
                  <c:v>367.98586646100762</c:v>
                </c:pt>
                <c:pt idx="792">
                  <c:v>368.23108586080809</c:v>
                </c:pt>
                <c:pt idx="793">
                  <c:v>368.47613403340745</c:v>
                </c:pt>
                <c:pt idx="794">
                  <c:v>368.72101109954144</c:v>
                </c:pt>
                <c:pt idx="795">
                  <c:v>368.96571717985631</c:v>
                </c:pt>
                <c:pt idx="796">
                  <c:v>369.21025239490882</c:v>
                </c:pt>
                <c:pt idx="797">
                  <c:v>369.45461686516671</c:v>
                </c:pt>
                <c:pt idx="798">
                  <c:v>369.69881071100838</c:v>
                </c:pt>
                <c:pt idx="799">
                  <c:v>369.94283405272313</c:v>
                </c:pt>
                <c:pt idx="800">
                  <c:v>370.18668701051115</c:v>
                </c:pt>
                <c:pt idx="801">
                  <c:v>370.43036970448406</c:v>
                </c:pt>
                <c:pt idx="802">
                  <c:v>370.67388225466419</c:v>
                </c:pt>
                <c:pt idx="803">
                  <c:v>370.91722478098541</c:v>
                </c:pt>
                <c:pt idx="804">
                  <c:v>371.16039740329279</c:v>
                </c:pt>
                <c:pt idx="805">
                  <c:v>371.40340024134281</c:v>
                </c:pt>
                <c:pt idx="806">
                  <c:v>371.64623341480348</c:v>
                </c:pt>
                <c:pt idx="807">
                  <c:v>371.88889704325436</c:v>
                </c:pt>
                <c:pt idx="808">
                  <c:v>372.13139124618669</c:v>
                </c:pt>
                <c:pt idx="809">
                  <c:v>372.37371614300343</c:v>
                </c:pt>
                <c:pt idx="810">
                  <c:v>372.61587185301937</c:v>
                </c:pt>
                <c:pt idx="811">
                  <c:v>372.85785849546119</c:v>
                </c:pt>
                <c:pt idx="812">
                  <c:v>373.09967618946757</c:v>
                </c:pt>
                <c:pt idx="813">
                  <c:v>373.3413250540894</c:v>
                </c:pt>
                <c:pt idx="814">
                  <c:v>373.58280520828947</c:v>
                </c:pt>
                <c:pt idx="815">
                  <c:v>373.82411677094296</c:v>
                </c:pt>
                <c:pt idx="816">
                  <c:v>374.06525986083744</c:v>
                </c:pt>
                <c:pt idx="817">
                  <c:v>374.30623459667271</c:v>
                </c:pt>
                <c:pt idx="818">
                  <c:v>374.5470410970612</c:v>
                </c:pt>
                <c:pt idx="819">
                  <c:v>374.7876794805278</c:v>
                </c:pt>
                <c:pt idx="820">
                  <c:v>375.02814986551016</c:v>
                </c:pt>
                <c:pt idx="821">
                  <c:v>375.26845237035855</c:v>
                </c:pt>
                <c:pt idx="822">
                  <c:v>375.50858711333615</c:v>
                </c:pt>
                <c:pt idx="823">
                  <c:v>375.74855421261896</c:v>
                </c:pt>
                <c:pt idx="824">
                  <c:v>375.98835378629599</c:v>
                </c:pt>
                <c:pt idx="825">
                  <c:v>376.22798595236924</c:v>
                </c:pt>
                <c:pt idx="826">
                  <c:v>376.46745082875395</c:v>
                </c:pt>
                <c:pt idx="827">
                  <c:v>376.70674853327859</c:v>
                </c:pt>
                <c:pt idx="828">
                  <c:v>376.94587918368472</c:v>
                </c:pt>
                <c:pt idx="829">
                  <c:v>377.18484289762756</c:v>
                </c:pt>
                <c:pt idx="830">
                  <c:v>377.42363979267554</c:v>
                </c:pt>
                <c:pt idx="831">
                  <c:v>377.66226998631078</c:v>
                </c:pt>
                <c:pt idx="832">
                  <c:v>377.90073359592895</c:v>
                </c:pt>
                <c:pt idx="833">
                  <c:v>378.13903073883949</c:v>
                </c:pt>
                <c:pt idx="834">
                  <c:v>378.37716153226546</c:v>
                </c:pt>
                <c:pt idx="835">
                  <c:v>378.61512609334397</c:v>
                </c:pt>
                <c:pt idx="836">
                  <c:v>378.85292453912587</c:v>
                </c:pt>
                <c:pt idx="837">
                  <c:v>379.09055698657619</c:v>
                </c:pt>
                <c:pt idx="838">
                  <c:v>379.32802355257388</c:v>
                </c:pt>
                <c:pt idx="839">
                  <c:v>379.56532435391222</c:v>
                </c:pt>
                <c:pt idx="840">
                  <c:v>379.80245950729869</c:v>
                </c:pt>
                <c:pt idx="841">
                  <c:v>380.03942912935509</c:v>
                </c:pt>
                <c:pt idx="842">
                  <c:v>380.27623333661745</c:v>
                </c:pt>
                <c:pt idx="843">
                  <c:v>380.51287224553664</c:v>
                </c:pt>
                <c:pt idx="844">
                  <c:v>380.74934597247784</c:v>
                </c:pt>
                <c:pt idx="845">
                  <c:v>380.98565463372086</c:v>
                </c:pt>
                <c:pt idx="846">
                  <c:v>381.22179834546034</c:v>
                </c:pt>
                <c:pt idx="847">
                  <c:v>381.45777722380564</c:v>
                </c:pt>
                <c:pt idx="848">
                  <c:v>381.69359138478103</c:v>
                </c:pt>
                <c:pt idx="849">
                  <c:v>381.92924094432567</c:v>
                </c:pt>
                <c:pt idx="850">
                  <c:v>382.16472601829378</c:v>
                </c:pt>
                <c:pt idx="851">
                  <c:v>382.40004672245465</c:v>
                </c:pt>
                <c:pt idx="852">
                  <c:v>382.63520317249288</c:v>
                </c:pt>
                <c:pt idx="853">
                  <c:v>382.87019548400815</c:v>
                </c:pt>
                <c:pt idx="854">
                  <c:v>383.10502377251549</c:v>
                </c:pt>
                <c:pt idx="855">
                  <c:v>383.33968815344548</c:v>
                </c:pt>
                <c:pt idx="856">
                  <c:v>383.57418874214403</c:v>
                </c:pt>
                <c:pt idx="857">
                  <c:v>383.80852565387272</c:v>
                </c:pt>
                <c:pt idx="858">
                  <c:v>384.04269900380865</c:v>
                </c:pt>
                <c:pt idx="859">
                  <c:v>384.27670890704474</c:v>
                </c:pt>
                <c:pt idx="860">
                  <c:v>384.51055547858959</c:v>
                </c:pt>
                <c:pt idx="861">
                  <c:v>384.74423883336777</c:v>
                </c:pt>
                <c:pt idx="862">
                  <c:v>384.97775908621975</c:v>
                </c:pt>
                <c:pt idx="863">
                  <c:v>385.21111635190192</c:v>
                </c:pt>
                <c:pt idx="864">
                  <c:v>385.44431074508691</c:v>
                </c:pt>
                <c:pt idx="865">
                  <c:v>385.67734238036337</c:v>
                </c:pt>
                <c:pt idx="866">
                  <c:v>385.91021137223629</c:v>
                </c:pt>
                <c:pt idx="867">
                  <c:v>386.14291783512692</c:v>
                </c:pt>
                <c:pt idx="868">
                  <c:v>386.37546188337291</c:v>
                </c:pt>
                <c:pt idx="869">
                  <c:v>386.60784363122832</c:v>
                </c:pt>
                <c:pt idx="870">
                  <c:v>386.84006319286385</c:v>
                </c:pt>
                <c:pt idx="871">
                  <c:v>387.07212068236674</c:v>
                </c:pt>
                <c:pt idx="872">
                  <c:v>387.30401621374085</c:v>
                </c:pt>
                <c:pt idx="873">
                  <c:v>387.53574990090692</c:v>
                </c:pt>
                <c:pt idx="874">
                  <c:v>387.76732185770248</c:v>
                </c:pt>
                <c:pt idx="875">
                  <c:v>387.99873219788191</c:v>
                </c:pt>
                <c:pt idx="876">
                  <c:v>388.22998103511662</c:v>
                </c:pt>
                <c:pt idx="877">
                  <c:v>388.46106848299507</c:v>
                </c:pt>
                <c:pt idx="878">
                  <c:v>388.69199465502277</c:v>
                </c:pt>
                <c:pt idx="879">
                  <c:v>388.9227596646225</c:v>
                </c:pt>
                <c:pt idx="880">
                  <c:v>389.15336362513426</c:v>
                </c:pt>
                <c:pt idx="881">
                  <c:v>389.38380664981548</c:v>
                </c:pt>
                <c:pt idx="882">
                  <c:v>389.6140888518409</c:v>
                </c:pt>
                <c:pt idx="883">
                  <c:v>389.84421034430278</c:v>
                </c:pt>
                <c:pt idx="884">
                  <c:v>390.074171240211</c:v>
                </c:pt>
                <c:pt idx="885">
                  <c:v>390.30397165249303</c:v>
                </c:pt>
                <c:pt idx="886">
                  <c:v>390.53361169399392</c:v>
                </c:pt>
                <c:pt idx="887">
                  <c:v>390.76309147747668</c:v>
                </c:pt>
                <c:pt idx="888">
                  <c:v>390.99241111562219</c:v>
                </c:pt>
                <c:pt idx="889">
                  <c:v>391.22157072102902</c:v>
                </c:pt>
                <c:pt idx="890">
                  <c:v>391.45057040621384</c:v>
                </c:pt>
                <c:pt idx="891">
                  <c:v>391.67941028361156</c:v>
                </c:pt>
                <c:pt idx="892">
                  <c:v>391.9080904655749</c:v>
                </c:pt>
                <c:pt idx="893">
                  <c:v>392.13661106437513</c:v>
                </c:pt>
                <c:pt idx="894">
                  <c:v>392.36497219220149</c:v>
                </c:pt>
                <c:pt idx="895">
                  <c:v>392.59317396116177</c:v>
                </c:pt>
                <c:pt idx="896">
                  <c:v>392.82121648328206</c:v>
                </c:pt>
                <c:pt idx="897">
                  <c:v>393.04909987050706</c:v>
                </c:pt>
                <c:pt idx="898">
                  <c:v>393.27682423469986</c:v>
                </c:pt>
                <c:pt idx="899">
                  <c:v>393.5043896876424</c:v>
                </c:pt>
                <c:pt idx="900">
                  <c:v>393.73179634103508</c:v>
                </c:pt>
                <c:pt idx="901">
                  <c:v>393.95904430649728</c:v>
                </c:pt>
                <c:pt idx="902">
                  <c:v>394.18613369556709</c:v>
                </c:pt>
                <c:pt idx="903">
                  <c:v>394.41306461970157</c:v>
                </c:pt>
                <c:pt idx="904">
                  <c:v>394.63983719027669</c:v>
                </c:pt>
                <c:pt idx="905">
                  <c:v>394.86645151858767</c:v>
                </c:pt>
                <c:pt idx="906">
                  <c:v>395.09290771584858</c:v>
                </c:pt>
                <c:pt idx="907">
                  <c:v>395.31920589319293</c:v>
                </c:pt>
                <c:pt idx="908">
                  <c:v>395.54534616167325</c:v>
                </c:pt>
                <c:pt idx="909">
                  <c:v>395.77132863226154</c:v>
                </c:pt>
                <c:pt idx="910">
                  <c:v>395.9971534158492</c:v>
                </c:pt>
                <c:pt idx="911">
                  <c:v>396.22282062324712</c:v>
                </c:pt>
                <c:pt idx="912">
                  <c:v>396.44833036518571</c:v>
                </c:pt>
                <c:pt idx="913">
                  <c:v>396.67368275231485</c:v>
                </c:pt>
                <c:pt idx="914">
                  <c:v>396.89887789520435</c:v>
                </c:pt>
                <c:pt idx="915">
                  <c:v>397.12391590434351</c:v>
                </c:pt>
                <c:pt idx="916">
                  <c:v>397.34879689014167</c:v>
                </c:pt>
                <c:pt idx="917">
                  <c:v>397.57352096292789</c:v>
                </c:pt>
                <c:pt idx="918">
                  <c:v>397.79808823295116</c:v>
                </c:pt>
                <c:pt idx="919">
                  <c:v>398.02249881038063</c:v>
                </c:pt>
                <c:pt idx="920">
                  <c:v>398.2467528053055</c:v>
                </c:pt>
                <c:pt idx="921">
                  <c:v>398.47085032773509</c:v>
                </c:pt>
                <c:pt idx="922">
                  <c:v>398.69479148759888</c:v>
                </c:pt>
                <c:pt idx="923">
                  <c:v>398.91857639474676</c:v>
                </c:pt>
                <c:pt idx="924">
                  <c:v>399.14220515894891</c:v>
                </c:pt>
                <c:pt idx="925">
                  <c:v>399.36567788989595</c:v>
                </c:pt>
                <c:pt idx="926">
                  <c:v>399.58899469719904</c:v>
                </c:pt>
                <c:pt idx="927">
                  <c:v>399.81215569038977</c:v>
                </c:pt>
                <c:pt idx="928">
                  <c:v>400.0351609789206</c:v>
                </c:pt>
                <c:pt idx="929">
                  <c:v>400.25801067216435</c:v>
                </c:pt>
                <c:pt idx="930">
                  <c:v>400.48070487941493</c:v>
                </c:pt>
                <c:pt idx="931">
                  <c:v>400.70324370988692</c:v>
                </c:pt>
                <c:pt idx="932">
                  <c:v>400.9256272727157</c:v>
                </c:pt>
                <c:pt idx="933">
                  <c:v>401.14785567695787</c:v>
                </c:pt>
                <c:pt idx="934">
                  <c:v>401.36992903159091</c:v>
                </c:pt>
                <c:pt idx="935">
                  <c:v>401.59184744551339</c:v>
                </c:pt>
                <c:pt idx="936">
                  <c:v>401.81361102754499</c:v>
                </c:pt>
                <c:pt idx="937">
                  <c:v>402.03521988642683</c:v>
                </c:pt>
                <c:pt idx="938">
                  <c:v>402.25667413082112</c:v>
                </c:pt>
                <c:pt idx="939">
                  <c:v>402.47797386931154</c:v>
                </c:pt>
                <c:pt idx="940">
                  <c:v>402.69911921040318</c:v>
                </c:pt>
                <c:pt idx="941">
                  <c:v>402.9201102625226</c:v>
                </c:pt>
                <c:pt idx="942">
                  <c:v>403.14094713401789</c:v>
                </c:pt>
                <c:pt idx="943">
                  <c:v>403.36162993315889</c:v>
                </c:pt>
                <c:pt idx="944">
                  <c:v>403.58215876813705</c:v>
                </c:pt>
                <c:pt idx="945">
                  <c:v>403.80253374706552</c:v>
                </c:pt>
                <c:pt idx="946">
                  <c:v>404.02275497797945</c:v>
                </c:pt>
                <c:pt idx="947">
                  <c:v>404.24282256883566</c:v>
                </c:pt>
                <c:pt idx="948">
                  <c:v>404.46273662751321</c:v>
                </c:pt>
                <c:pt idx="949">
                  <c:v>404.68249726181284</c:v>
                </c:pt>
                <c:pt idx="950">
                  <c:v>404.90210457945761</c:v>
                </c:pt>
                <c:pt idx="951">
                  <c:v>405.1215586880927</c:v>
                </c:pt>
                <c:pt idx="952">
                  <c:v>405.34085969528553</c:v>
                </c:pt>
                <c:pt idx="953">
                  <c:v>405.56000770852563</c:v>
                </c:pt>
                <c:pt idx="954">
                  <c:v>405.77900283522501</c:v>
                </c:pt>
                <c:pt idx="955">
                  <c:v>405.99784518271815</c:v>
                </c:pt>
                <c:pt idx="956">
                  <c:v>406.21653485826192</c:v>
                </c:pt>
                <c:pt idx="957">
                  <c:v>406.43507196903568</c:v>
                </c:pt>
                <c:pt idx="958">
                  <c:v>406.65345662214156</c:v>
                </c:pt>
                <c:pt idx="959">
                  <c:v>406.8716889246042</c:v>
                </c:pt>
                <c:pt idx="960">
                  <c:v>407.08976898337096</c:v>
                </c:pt>
                <c:pt idx="961">
                  <c:v>407.30769690531218</c:v>
                </c:pt>
                <c:pt idx="962">
                  <c:v>407.52547279722091</c:v>
                </c:pt>
                <c:pt idx="963">
                  <c:v>407.74309676581311</c:v>
                </c:pt>
                <c:pt idx="964">
                  <c:v>407.96056891772787</c:v>
                </c:pt>
                <c:pt idx="965">
                  <c:v>408.17788935952723</c:v>
                </c:pt>
                <c:pt idx="966">
                  <c:v>408.39505819769636</c:v>
                </c:pt>
                <c:pt idx="967">
                  <c:v>408.61207553864358</c:v>
                </c:pt>
                <c:pt idx="968">
                  <c:v>408.82894148870048</c:v>
                </c:pt>
                <c:pt idx="969">
                  <c:v>409.04565615412207</c:v>
                </c:pt>
                <c:pt idx="970">
                  <c:v>409.26221964108652</c:v>
                </c:pt>
                <c:pt idx="971">
                  <c:v>409.47863205569558</c:v>
                </c:pt>
                <c:pt idx="972">
                  <c:v>409.69489350397453</c:v>
                </c:pt>
                <c:pt idx="973">
                  <c:v>409.91100409187203</c:v>
                </c:pt>
                <c:pt idx="974">
                  <c:v>410.1269639252605</c:v>
                </c:pt>
                <c:pt idx="975">
                  <c:v>410.34277310993605</c:v>
                </c:pt>
                <c:pt idx="976">
                  <c:v>410.55843175161851</c:v>
                </c:pt>
                <c:pt idx="977">
                  <c:v>410.7739399559515</c:v>
                </c:pt>
                <c:pt idx="978">
                  <c:v>410.98929782850257</c:v>
                </c:pt>
                <c:pt idx="979">
                  <c:v>411.2045054747631</c:v>
                </c:pt>
                <c:pt idx="980">
                  <c:v>411.41956300014863</c:v>
                </c:pt>
                <c:pt idx="981">
                  <c:v>411.63447050999861</c:v>
                </c:pt>
                <c:pt idx="982">
                  <c:v>411.8492281095767</c:v>
                </c:pt>
                <c:pt idx="983">
                  <c:v>412.06383590407074</c:v>
                </c:pt>
                <c:pt idx="984">
                  <c:v>412.27829399859274</c:v>
                </c:pt>
                <c:pt idx="985">
                  <c:v>412.49260249817917</c:v>
                </c:pt>
                <c:pt idx="986">
                  <c:v>412.70676150779076</c:v>
                </c:pt>
                <c:pt idx="987">
                  <c:v>412.92077113231267</c:v>
                </c:pt>
                <c:pt idx="988">
                  <c:v>413.1346314765546</c:v>
                </c:pt>
                <c:pt idx="989">
                  <c:v>413.3483426452508</c:v>
                </c:pt>
                <c:pt idx="990">
                  <c:v>413.56190474306015</c:v>
                </c:pt>
                <c:pt idx="991">
                  <c:v>413.77531787456627</c:v>
                </c:pt>
                <c:pt idx="992">
                  <c:v>413.9885821442773</c:v>
                </c:pt>
                <c:pt idx="993">
                  <c:v>414.20169765662638</c:v>
                </c:pt>
                <c:pt idx="994">
                  <c:v>414.41466451597148</c:v>
                </c:pt>
                <c:pt idx="995">
                  <c:v>414.6274828265955</c:v>
                </c:pt>
                <c:pt idx="996">
                  <c:v>414.84015269270628</c:v>
                </c:pt>
                <c:pt idx="997">
                  <c:v>415.05267421843678</c:v>
                </c:pt>
                <c:pt idx="998">
                  <c:v>415.265047507845</c:v>
                </c:pt>
                <c:pt idx="999">
                  <c:v>415.47727266491415</c:v>
                </c:pt>
                <c:pt idx="1000">
                  <c:v>415.68934979355265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0E-4899-94E7-9D91AD664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915848"/>
        <c:axId val="620922888"/>
      </c:lineChart>
      <c:catAx>
        <c:axId val="620915848"/>
        <c:scaling>
          <c:orientation val="minMax"/>
        </c:scaling>
        <c:delete val="0"/>
        <c:axPos val="b"/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0922888"/>
        <c:crosses val="autoZero"/>
        <c:auto val="1"/>
        <c:lblAlgn val="ctr"/>
        <c:lblOffset val="100"/>
        <c:tickLblSkip val="100"/>
        <c:noMultiLvlLbl val="0"/>
      </c:catAx>
      <c:valAx>
        <c:axId val="62092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15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1"/>
          <c:tx>
            <c:strRef>
              <c:f>'抗体獲得者数予測 20200530'!$M$27:$N$27</c:f>
              <c:strCache>
                <c:ptCount val="1"/>
                <c:pt idx="0">
                  <c:v>Y 感染者 右軸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20200530'!$AG$33:$AG$413</c:f>
              <c:numCache>
                <c:formatCode>#,##0.0;[Red]\-#,##0.0</c:formatCode>
                <c:ptCount val="38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</c:numCache>
            </c:numRef>
          </c:cat>
          <c:val>
            <c:numRef>
              <c:f>'抗体獲得者数予測 20200530'!$AJ$33:$AJ$83</c:f>
              <c:numCache>
                <c:formatCode>0.000_ </c:formatCode>
                <c:ptCount val="51"/>
                <c:pt idx="0" formatCode="#,##0.000;[Red]\-#,##0.000">
                  <c:v>0.33366000000000001</c:v>
                </c:pt>
                <c:pt idx="1">
                  <c:v>0.30399578370503177</c:v>
                </c:pt>
                <c:pt idx="2">
                  <c:v>0.27696868948455483</c:v>
                </c:pt>
                <c:pt idx="3">
                  <c:v>0.25234429696780425</c:v>
                </c:pt>
                <c:pt idx="4">
                  <c:v>0.22990902237413502</c:v>
                </c:pt>
                <c:pt idx="5">
                  <c:v>0.20946826659738399</c:v>
                </c:pt>
                <c:pt idx="6">
                  <c:v>0.19084472786886661</c:v>
                </c:pt>
                <c:pt idx="7">
                  <c:v>0.17387686437478297</c:v>
                </c:pt>
                <c:pt idx="8">
                  <c:v>0.15841749350307704</c:v>
                </c:pt>
                <c:pt idx="9">
                  <c:v>0.14433251557866114</c:v>
                </c:pt>
                <c:pt idx="10">
                  <c:v>0.13149975102462816</c:v>
                </c:pt>
                <c:pt idx="11">
                  <c:v>0.11980788086996591</c:v>
                </c:pt>
                <c:pt idx="12">
                  <c:v>0.10915548141986739</c:v>
                </c:pt>
                <c:pt idx="13">
                  <c:v>9.9450144720753059E-2</c:v>
                </c:pt>
                <c:pt idx="14">
                  <c:v>9.0607677195650174E-2</c:v>
                </c:pt>
                <c:pt idx="15">
                  <c:v>8.2551369503048755E-2</c:v>
                </c:pt>
                <c:pt idx="16">
                  <c:v>7.5211331289639999E-2</c:v>
                </c:pt>
                <c:pt idx="17">
                  <c:v>6.8523885069787585E-2</c:v>
                </c:pt>
                <c:pt idx="18">
                  <c:v>6.2431013977055375E-2</c:v>
                </c:pt>
                <c:pt idx="19">
                  <c:v>5.6879858600056267E-2</c:v>
                </c:pt>
                <c:pt idx="20">
                  <c:v>5.1822258540340421E-2</c:v>
                </c:pt>
                <c:pt idx="21">
                  <c:v>4.7214334717692465E-2</c:v>
                </c:pt>
                <c:pt idx="22">
                  <c:v>4.3016108801414481E-2</c:v>
                </c:pt>
                <c:pt idx="23">
                  <c:v>3.9191156467994863E-2</c:v>
                </c:pt>
                <c:pt idx="24">
                  <c:v>3.5706291478790224E-2</c:v>
                </c:pt>
                <c:pt idx="25">
                  <c:v>3.2531277838519439E-2</c:v>
                </c:pt>
                <c:pt idx="26">
                  <c:v>2.9638567538800058E-2</c:v>
                </c:pt>
                <c:pt idx="27">
                  <c:v>2.7003061612757295E-2</c:v>
                </c:pt>
                <c:pt idx="28">
                  <c:v>2.4601892428826242E-2</c:v>
                </c:pt>
                <c:pt idx="29">
                  <c:v>2.241422533600031E-2</c:v>
                </c:pt>
                <c:pt idx="30">
                  <c:v>2.0421077940548434E-2</c:v>
                </c:pt>
                <c:pt idx="31">
                  <c:v>1.860515544708452E-2</c:v>
                </c:pt>
                <c:pt idx="32">
                  <c:v>1.6950700636149413E-2</c:v>
                </c:pt>
                <c:pt idx="33">
                  <c:v>1.5443357177365381E-2</c:v>
                </c:pt>
                <c:pt idx="34">
                  <c:v>1.4070045092845686E-2</c:v>
                </c:pt>
                <c:pt idx="35">
                  <c:v>1.2818847290889087E-2</c:v>
                </c:pt>
                <c:pt idx="36">
                  <c:v>1.1678906185974346E-2</c:v>
                </c:pt>
                <c:pt idx="37">
                  <c:v>1.0640329508524745E-2</c:v>
                </c:pt>
                <c:pt idx="38">
                  <c:v>9.6941044875954348E-3</c:v>
                </c:pt>
                <c:pt idx="39">
                  <c:v>8.8320196622376067E-3</c:v>
                </c:pt>
                <c:pt idx="40">
                  <c:v>8.0465936434424897E-3</c:v>
                </c:pt>
                <c:pt idx="41">
                  <c:v>7.3310102088382E-3</c:v>
                </c:pt>
                <c:pt idx="42">
                  <c:v>6.6790591672261576E-3</c:v>
                </c:pt>
                <c:pt idx="43">
                  <c:v>6.0850824800769195E-3</c:v>
                </c:pt>
                <c:pt idx="44">
                  <c:v>5.5439251726917662E-3</c:v>
                </c:pt>
                <c:pt idx="45">
                  <c:v>5.0508906092712616E-3</c:v>
                </c:pt>
                <c:pt idx="46">
                  <c:v>4.6016997439753985E-3</c:v>
                </c:pt>
                <c:pt idx="47">
                  <c:v>4.1924539945399023E-3</c:v>
                </c:pt>
                <c:pt idx="48">
                  <c:v>3.8196014164286964E-3</c:v>
                </c:pt>
                <c:pt idx="49">
                  <c:v>3.4799058841257792E-3</c:v>
                </c:pt>
                <c:pt idx="50">
                  <c:v>3.1704190122489821E-3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4-4E23-A45A-2255C3844523}"/>
            </c:ext>
          </c:extLst>
        </c:ser>
        <c:ser>
          <c:idx val="4"/>
          <c:order val="2"/>
          <c:tx>
            <c:strRef>
              <c:f>'抗体獲得者数予測 20200530'!$AU$54</c:f>
              <c:strCache>
                <c:ptCount val="1"/>
                <c:pt idx="0">
                  <c:v>Z 抗体保持者（喪失率 1%） 右軸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20200530'!$AG$33:$AG$413</c:f>
              <c:numCache>
                <c:formatCode>#,##0.0;[Red]\-#,##0.0</c:formatCode>
                <c:ptCount val="38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</c:numCache>
            </c:numRef>
          </c:cat>
          <c:val>
            <c:numRef>
              <c:f>'抗体獲得者数予測 20200530'!$AP$33:$AP$83</c:f>
              <c:numCache>
                <c:formatCode>#,##0.000;[Red]\-#,##0.000</c:formatCode>
                <c:ptCount val="51"/>
                <c:pt idx="0">
                  <c:v>0.28293999999999997</c:v>
                </c:pt>
                <c:pt idx="1">
                  <c:v>0.30812165999999996</c:v>
                </c:pt>
                <c:pt idx="2">
                  <c:v>0.33051082891541855</c:v>
                </c:pt>
                <c:pt idx="3">
                  <c:v>0.35036185028670841</c:v>
                </c:pt>
                <c:pt idx="4">
                  <c:v>0.36790639108119022</c:v>
                </c:pt>
                <c:pt idx="5">
                  <c:v>0.38335545806715399</c:v>
                </c:pt>
                <c:pt idx="6">
                  <c:v>0.39690123497142765</c:v>
                </c:pt>
                <c:pt idx="7">
                  <c:v>0.40871875634613725</c:v>
                </c:pt>
                <c:pt idx="8">
                  <c:v>0.41896743265553832</c:v>
                </c:pt>
                <c:pt idx="9">
                  <c:v>0.42779243980459436</c:v>
                </c:pt>
                <c:pt idx="10">
                  <c:v>0.43532598515626542</c:v>
                </c:pt>
                <c:pt idx="11">
                  <c:v>0.44168846101409043</c:v>
                </c:pt>
                <c:pt idx="12">
                  <c:v>0.44698949557133777</c:v>
                </c:pt>
                <c:pt idx="13">
                  <c:v>0.45132891043932166</c:v>
                </c:pt>
                <c:pt idx="14">
                  <c:v>0.45479759305774814</c:v>
                </c:pt>
                <c:pt idx="15">
                  <c:v>0.45747829155215103</c:v>
                </c:pt>
                <c:pt idx="16">
                  <c:v>0.45944633893122172</c:v>
                </c:pt>
                <c:pt idx="17">
                  <c:v>0.46077031290430526</c:v>
                </c:pt>
                <c:pt idx="18">
                  <c:v>0.46151263704122386</c:v>
                </c:pt>
                <c:pt idx="19">
                  <c:v>0.46173012848806616</c:v>
                </c:pt>
                <c:pt idx="20">
                  <c:v>0.4614744969892407</c:v>
                </c:pt>
                <c:pt idx="21">
                  <c:v>0.46079279954392227</c:v>
                </c:pt>
                <c:pt idx="22">
                  <c:v>0.45972785464036348</c:v>
                </c:pt>
                <c:pt idx="23">
                  <c:v>0.4583186196610663</c:v>
                </c:pt>
                <c:pt idx="24">
                  <c:v>0.45660053473247736</c:v>
                </c:pt>
                <c:pt idx="25">
                  <c:v>0.45460583600191407</c:v>
                </c:pt>
                <c:pt idx="26">
                  <c:v>0.45236384105933064</c:v>
                </c:pt>
                <c:pt idx="27">
                  <c:v>0.44990120897999125</c:v>
                </c:pt>
                <c:pt idx="28">
                  <c:v>0.44724217724404297</c:v>
                </c:pt>
                <c:pt idx="29">
                  <c:v>0.44440877758846453</c:v>
                </c:pt>
                <c:pt idx="30">
                  <c:v>0.44142103266416938</c:v>
                </c:pt>
                <c:pt idx="31">
                  <c:v>0.4382971352045828</c:v>
                </c:pt>
                <c:pt idx="32">
                  <c:v>0.43505361126034653</c:v>
                </c:pt>
                <c:pt idx="33">
                  <c:v>0.43170546891661848</c:v>
                </c:pt>
                <c:pt idx="34">
                  <c:v>0.42826633378353002</c:v>
                </c:pt>
                <c:pt idx="35">
                  <c:v>0.42474857243564934</c:v>
                </c:pt>
                <c:pt idx="36">
                  <c:v>0.42116340487178039</c:v>
                </c:pt>
                <c:pt idx="37">
                  <c:v>0.41752100697119726</c:v>
                </c:pt>
                <c:pt idx="38">
                  <c:v>0.41383060383564968</c:v>
                </c:pt>
                <c:pt idx="39">
                  <c:v>0.41010055482742169</c:v>
                </c:pt>
                <c:pt idx="40">
                  <c:v>0.40633843104169809</c:v>
                </c:pt>
                <c:pt idx="41">
                  <c:v>0.40255108588587007</c:v>
                </c:pt>
                <c:pt idx="42">
                  <c:v>0.39874471937861777</c:v>
                </c:pt>
                <c:pt idx="43">
                  <c:v>0.39492493672713219</c:v>
                </c:pt>
                <c:pt idx="44">
                  <c:v>0.39109680169120242</c:v>
                </c:pt>
                <c:pt idx="45">
                  <c:v>0.38726488519767227</c:v>
                </c:pt>
                <c:pt idx="46">
                  <c:v>0.38343330962756661</c:v>
                </c:pt>
                <c:pt idx="47">
                  <c:v>0.37960578916064674</c:v>
                </c:pt>
                <c:pt idx="48">
                  <c:v>0.37578566652795098</c:v>
                </c:pt>
                <c:pt idx="49">
                  <c:v>0.37197594649171217</c:v>
                </c:pt>
                <c:pt idx="50">
                  <c:v>0.36817932634365169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4-4E23-A45A-2255C3844523}"/>
            </c:ext>
          </c:extLst>
        </c:ser>
        <c:ser>
          <c:idx val="1"/>
          <c:order val="3"/>
          <c:tx>
            <c:strRef>
              <c:f>'抗体獲得者数予測 20200530'!$AU$55</c:f>
              <c:strCache>
                <c:ptCount val="1"/>
                <c:pt idx="0">
                  <c:v>Z 抗体保持者（喪失率 10%） 右軸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  <a:tailEnd type="triangle"/>
            </a:ln>
            <a:effectLst/>
          </c:spPr>
          <c:marker>
            <c:symbol val="none"/>
          </c:marker>
          <c:val>
            <c:numRef>
              <c:f>'抗体獲得者数予測 20200530'!$AL$33:$AL$83</c:f>
              <c:numCache>
                <c:formatCode>0.000_ </c:formatCode>
                <c:ptCount val="51"/>
                <c:pt idx="0" formatCode="#,##0.000;[Red]\-#,##0.000">
                  <c:v>0.28293999999999997</c:v>
                </c:pt>
                <c:pt idx="1">
                  <c:v>0.31066811999999999</c:v>
                </c:pt>
                <c:pt idx="2">
                  <c:v>0.33582529093541857</c:v>
                </c:pt>
                <c:pt idx="3">
                  <c:v>0.35864027974776941</c:v>
                </c:pt>
                <c:pt idx="4">
                  <c:v>0.37932151725578889</c:v>
                </c:pt>
                <c:pt idx="5">
                  <c:v>0.39805890574754288</c:v>
                </c:pt>
                <c:pt idx="6">
                  <c:v>0.41502546591694567</c:v>
                </c:pt>
                <c:pt idx="7">
                  <c:v>0.43037883742208866</c:v>
                </c:pt>
                <c:pt idx="8">
                  <c:v>0.44426264607410448</c:v>
                </c:pt>
                <c:pt idx="9">
                  <c:v>0.45680774950933162</c:v>
                </c:pt>
                <c:pt idx="10">
                  <c:v>0.46813337214428957</c:v>
                </c:pt>
                <c:pt idx="11">
                  <c:v>0.47834813925329728</c:v>
                </c:pt>
                <c:pt idx="12">
                  <c:v>0.48755101913415894</c:v>
                </c:pt>
                <c:pt idx="13">
                  <c:v>0.49583218153062575</c:v>
                </c:pt>
                <c:pt idx="14">
                  <c:v>0.50327377975441634</c:v>
                </c:pt>
                <c:pt idx="15">
                  <c:v>0.5099506632881573</c:v>
                </c:pt>
                <c:pt idx="16">
                  <c:v>0.51593102704795413</c:v>
                </c:pt>
                <c:pt idx="17">
                  <c:v>0.52127700293520296</c:v>
                </c:pt>
                <c:pt idx="18">
                  <c:v>0.52604519880694622</c:v>
                </c:pt>
                <c:pt idx="19">
                  <c:v>0.5302871895382264</c:v>
                </c:pt>
                <c:pt idx="20">
                  <c:v>0.53404996443455</c:v>
                </c:pt>
                <c:pt idx="21">
                  <c:v>0.53737633487414094</c:v>
                </c:pt>
                <c:pt idx="22">
                  <c:v>0.54030530571485957</c:v>
                </c:pt>
                <c:pt idx="23">
                  <c:v>0.54287241368650008</c:v>
                </c:pt>
                <c:pt idx="24">
                  <c:v>0.54511003570293648</c:v>
                </c:pt>
                <c:pt idx="25">
                  <c:v>0.54704766976777974</c:v>
                </c:pt>
                <c:pt idx="26">
                  <c:v>0.54871219090958168</c:v>
                </c:pt>
                <c:pt idx="27">
                  <c:v>0.55012808436610938</c:v>
                </c:pt>
                <c:pt idx="28">
                  <c:v>0.55131765803994548</c:v>
                </c:pt>
                <c:pt idx="29">
                  <c:v>0.55230123606793202</c:v>
                </c:pt>
                <c:pt idx="30">
                  <c:v>0.55309733518321091</c:v>
                </c:pt>
                <c:pt idx="31">
                  <c:v>0.55372282539940532</c:v>
                </c:pt>
                <c:pt idx="32">
                  <c:v>0.55419307641053728</c:v>
                </c:pt>
                <c:pt idx="33">
                  <c:v>0.55452209097640948</c:v>
                </c:pt>
                <c:pt idx="34">
                  <c:v>0.554722626450323</c:v>
                </c:pt>
                <c:pt idx="35">
                  <c:v>0.55480630550317367</c:v>
                </c:pt>
                <c:pt idx="36">
                  <c:v>0.55478371700428275</c:v>
                </c:pt>
                <c:pt idx="37">
                  <c:v>0.55466450793395561</c:v>
                </c:pt>
                <c:pt idx="38">
                  <c:v>0.55445746712498756</c:v>
                </c:pt>
                <c:pt idx="39">
                  <c:v>0.55417060155947229</c:v>
                </c:pt>
                <c:pt idx="40">
                  <c:v>0.5538112058827076</c:v>
                </c:pt>
                <c:pt idx="41">
                  <c:v>0.55338592573716394</c:v>
                </c:pt>
                <c:pt idx="42">
                  <c:v>0.55290081546588765</c:v>
                </c:pt>
                <c:pt idx="43">
                  <c:v>0.55236139068587442</c:v>
                </c:pt>
                <c:pt idx="44">
                  <c:v>0.55177267618745929</c:v>
                </c:pt>
                <c:pt idx="45">
                  <c:v>0.55113924957522742</c:v>
                </c:pt>
                <c:pt idx="46">
                  <c:v>0.55046528102901926</c:v>
                </c:pt>
                <c:pt idx="47">
                  <c:v>0.54975456952994761</c:v>
                </c:pt>
                <c:pt idx="48">
                  <c:v>0.54901057586568691</c:v>
                </c:pt>
                <c:pt idx="49">
                  <c:v>0.54823645270135724</c:v>
                </c:pt>
                <c:pt idx="50">
                  <c:v>0.54743507197687358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5-4FDF-A5D1-93E6ACAD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915848"/>
        <c:axId val="620922888"/>
      </c:lineChart>
      <c:lineChart>
        <c:grouping val="standard"/>
        <c:varyColors val="0"/>
        <c:ser>
          <c:idx val="0"/>
          <c:order val="0"/>
          <c:tx>
            <c:strRef>
              <c:f>'抗体獲得者数予測 20200530'!$M$26:$O$26</c:f>
              <c:strCache>
                <c:ptCount val="1"/>
                <c:pt idx="0">
                  <c:v>X 未感染者（抗体なし） 左軸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20200530'!$AG$33:$AG$413</c:f>
              <c:numCache>
                <c:formatCode>#,##0.0;[Red]\-#,##0.0</c:formatCode>
                <c:ptCount val="38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  <c:pt idx="51">
                  <c:v>5.0999999999999979</c:v>
                </c:pt>
                <c:pt idx="52">
                  <c:v>5.1999999999999975</c:v>
                </c:pt>
                <c:pt idx="53">
                  <c:v>5.2999999999999972</c:v>
                </c:pt>
                <c:pt idx="54">
                  <c:v>5.3999999999999968</c:v>
                </c:pt>
                <c:pt idx="55">
                  <c:v>5.4999999999999964</c:v>
                </c:pt>
                <c:pt idx="56">
                  <c:v>5.5999999999999961</c:v>
                </c:pt>
                <c:pt idx="57">
                  <c:v>5.6999999999999957</c:v>
                </c:pt>
                <c:pt idx="58">
                  <c:v>5.7999999999999954</c:v>
                </c:pt>
                <c:pt idx="59">
                  <c:v>5.899999999999995</c:v>
                </c:pt>
                <c:pt idx="60">
                  <c:v>5.9999999999999947</c:v>
                </c:pt>
                <c:pt idx="61">
                  <c:v>6.0999999999999943</c:v>
                </c:pt>
                <c:pt idx="62">
                  <c:v>6.199999999999994</c:v>
                </c:pt>
                <c:pt idx="63">
                  <c:v>6.2999999999999936</c:v>
                </c:pt>
                <c:pt idx="64">
                  <c:v>6.3999999999999932</c:v>
                </c:pt>
                <c:pt idx="65">
                  <c:v>6.4999999999999929</c:v>
                </c:pt>
                <c:pt idx="66">
                  <c:v>6.5999999999999925</c:v>
                </c:pt>
                <c:pt idx="67">
                  <c:v>6.6999999999999922</c:v>
                </c:pt>
                <c:pt idx="68">
                  <c:v>6.7999999999999918</c:v>
                </c:pt>
                <c:pt idx="69">
                  <c:v>6.8999999999999915</c:v>
                </c:pt>
                <c:pt idx="70">
                  <c:v>6.9999999999999911</c:v>
                </c:pt>
                <c:pt idx="71">
                  <c:v>7.0999999999999908</c:v>
                </c:pt>
                <c:pt idx="72">
                  <c:v>7.1999999999999904</c:v>
                </c:pt>
                <c:pt idx="73">
                  <c:v>7.2999999999999901</c:v>
                </c:pt>
                <c:pt idx="74">
                  <c:v>7.3999999999999897</c:v>
                </c:pt>
                <c:pt idx="75">
                  <c:v>7.4999999999999893</c:v>
                </c:pt>
                <c:pt idx="76">
                  <c:v>7.599999999999989</c:v>
                </c:pt>
                <c:pt idx="77">
                  <c:v>7.6999999999999886</c:v>
                </c:pt>
                <c:pt idx="78">
                  <c:v>7.7999999999999883</c:v>
                </c:pt>
                <c:pt idx="79">
                  <c:v>7.8999999999999879</c:v>
                </c:pt>
                <c:pt idx="80">
                  <c:v>7.9999999999999876</c:v>
                </c:pt>
                <c:pt idx="81">
                  <c:v>8.0999999999999872</c:v>
                </c:pt>
                <c:pt idx="82">
                  <c:v>8.1999999999999869</c:v>
                </c:pt>
                <c:pt idx="83">
                  <c:v>8.2999999999999865</c:v>
                </c:pt>
                <c:pt idx="84">
                  <c:v>8.3999999999999861</c:v>
                </c:pt>
                <c:pt idx="85">
                  <c:v>8.4999999999999858</c:v>
                </c:pt>
                <c:pt idx="86">
                  <c:v>8.5999999999999854</c:v>
                </c:pt>
                <c:pt idx="87">
                  <c:v>8.6999999999999851</c:v>
                </c:pt>
                <c:pt idx="88">
                  <c:v>8.7999999999999847</c:v>
                </c:pt>
                <c:pt idx="89">
                  <c:v>8.8999999999999844</c:v>
                </c:pt>
                <c:pt idx="90">
                  <c:v>8.999999999999984</c:v>
                </c:pt>
                <c:pt idx="91">
                  <c:v>9.0999999999999837</c:v>
                </c:pt>
                <c:pt idx="92">
                  <c:v>9.1999999999999833</c:v>
                </c:pt>
                <c:pt idx="93">
                  <c:v>9.2999999999999829</c:v>
                </c:pt>
                <c:pt idx="94">
                  <c:v>9.3999999999999826</c:v>
                </c:pt>
                <c:pt idx="95">
                  <c:v>9.4999999999999822</c:v>
                </c:pt>
                <c:pt idx="96">
                  <c:v>9.5999999999999819</c:v>
                </c:pt>
                <c:pt idx="97">
                  <c:v>9.6999999999999815</c:v>
                </c:pt>
                <c:pt idx="98">
                  <c:v>9.7999999999999812</c:v>
                </c:pt>
                <c:pt idx="99">
                  <c:v>9.8999999999999808</c:v>
                </c:pt>
                <c:pt idx="100">
                  <c:v>9.9999999999999805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10.299999999999979</c:v>
                </c:pt>
                <c:pt idx="104">
                  <c:v>10.399999999999979</c:v>
                </c:pt>
                <c:pt idx="105">
                  <c:v>10.499999999999979</c:v>
                </c:pt>
                <c:pt idx="106">
                  <c:v>10.599999999999978</c:v>
                </c:pt>
                <c:pt idx="107">
                  <c:v>10.699999999999978</c:v>
                </c:pt>
                <c:pt idx="108">
                  <c:v>10.799999999999978</c:v>
                </c:pt>
                <c:pt idx="109">
                  <c:v>10.899999999999977</c:v>
                </c:pt>
                <c:pt idx="110">
                  <c:v>10.999999999999977</c:v>
                </c:pt>
                <c:pt idx="111">
                  <c:v>11.099999999999977</c:v>
                </c:pt>
                <c:pt idx="112">
                  <c:v>11.199999999999976</c:v>
                </c:pt>
                <c:pt idx="113">
                  <c:v>11.299999999999976</c:v>
                </c:pt>
                <c:pt idx="114">
                  <c:v>11.399999999999975</c:v>
                </c:pt>
                <c:pt idx="115">
                  <c:v>11.499999999999975</c:v>
                </c:pt>
                <c:pt idx="116">
                  <c:v>11.599999999999975</c:v>
                </c:pt>
                <c:pt idx="117">
                  <c:v>11.699999999999974</c:v>
                </c:pt>
                <c:pt idx="118">
                  <c:v>11.799999999999974</c:v>
                </c:pt>
                <c:pt idx="119">
                  <c:v>11.899999999999974</c:v>
                </c:pt>
                <c:pt idx="120">
                  <c:v>11.999999999999973</c:v>
                </c:pt>
                <c:pt idx="121">
                  <c:v>12.099999999999973</c:v>
                </c:pt>
                <c:pt idx="122">
                  <c:v>12.199999999999973</c:v>
                </c:pt>
                <c:pt idx="123">
                  <c:v>12.299999999999972</c:v>
                </c:pt>
                <c:pt idx="124">
                  <c:v>12.399999999999972</c:v>
                </c:pt>
                <c:pt idx="125">
                  <c:v>12.499999999999972</c:v>
                </c:pt>
                <c:pt idx="126">
                  <c:v>12.599999999999971</c:v>
                </c:pt>
                <c:pt idx="127">
                  <c:v>12.699999999999971</c:v>
                </c:pt>
                <c:pt idx="128">
                  <c:v>12.799999999999971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13.099999999999969</c:v>
                </c:pt>
                <c:pt idx="132">
                  <c:v>13.199999999999969</c:v>
                </c:pt>
                <c:pt idx="133">
                  <c:v>13.299999999999969</c:v>
                </c:pt>
                <c:pt idx="134">
                  <c:v>13.399999999999968</c:v>
                </c:pt>
                <c:pt idx="135">
                  <c:v>13.499999999999968</c:v>
                </c:pt>
                <c:pt idx="136">
                  <c:v>13.599999999999968</c:v>
                </c:pt>
                <c:pt idx="137">
                  <c:v>13.699999999999967</c:v>
                </c:pt>
                <c:pt idx="138">
                  <c:v>13.799999999999967</c:v>
                </c:pt>
                <c:pt idx="139">
                  <c:v>13.899999999999967</c:v>
                </c:pt>
                <c:pt idx="140">
                  <c:v>13.999999999999966</c:v>
                </c:pt>
                <c:pt idx="141">
                  <c:v>14.099999999999966</c:v>
                </c:pt>
                <c:pt idx="142">
                  <c:v>14.199999999999966</c:v>
                </c:pt>
                <c:pt idx="143">
                  <c:v>14.299999999999965</c:v>
                </c:pt>
                <c:pt idx="144">
                  <c:v>14.399999999999965</c:v>
                </c:pt>
                <c:pt idx="145">
                  <c:v>14.499999999999964</c:v>
                </c:pt>
                <c:pt idx="146">
                  <c:v>14.599999999999964</c:v>
                </c:pt>
                <c:pt idx="147">
                  <c:v>14.699999999999964</c:v>
                </c:pt>
                <c:pt idx="148">
                  <c:v>14.799999999999963</c:v>
                </c:pt>
                <c:pt idx="149">
                  <c:v>14.899999999999963</c:v>
                </c:pt>
                <c:pt idx="150">
                  <c:v>14.999999999999963</c:v>
                </c:pt>
                <c:pt idx="151">
                  <c:v>15.099999999999962</c:v>
                </c:pt>
                <c:pt idx="152">
                  <c:v>15.199999999999962</c:v>
                </c:pt>
                <c:pt idx="153">
                  <c:v>15.299999999999962</c:v>
                </c:pt>
                <c:pt idx="154">
                  <c:v>15.399999999999961</c:v>
                </c:pt>
                <c:pt idx="155">
                  <c:v>15.499999999999961</c:v>
                </c:pt>
                <c:pt idx="156">
                  <c:v>15.599999999999961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15.899999999999959</c:v>
                </c:pt>
                <c:pt idx="160">
                  <c:v>15.999999999999959</c:v>
                </c:pt>
                <c:pt idx="161">
                  <c:v>16.099999999999959</c:v>
                </c:pt>
                <c:pt idx="162">
                  <c:v>16.19999999999996</c:v>
                </c:pt>
                <c:pt idx="163">
                  <c:v>16.299999999999962</c:v>
                </c:pt>
                <c:pt idx="164">
                  <c:v>16.399999999999963</c:v>
                </c:pt>
                <c:pt idx="165">
                  <c:v>16.499999999999964</c:v>
                </c:pt>
                <c:pt idx="166">
                  <c:v>16.599999999999966</c:v>
                </c:pt>
                <c:pt idx="167">
                  <c:v>16.699999999999967</c:v>
                </c:pt>
                <c:pt idx="168">
                  <c:v>16.799999999999969</c:v>
                </c:pt>
                <c:pt idx="169">
                  <c:v>16.89999999999997</c:v>
                </c:pt>
                <c:pt idx="170">
                  <c:v>16.999999999999972</c:v>
                </c:pt>
                <c:pt idx="171">
                  <c:v>17.099999999999973</c:v>
                </c:pt>
                <c:pt idx="172">
                  <c:v>17.199999999999974</c:v>
                </c:pt>
                <c:pt idx="173">
                  <c:v>17.299999999999976</c:v>
                </c:pt>
                <c:pt idx="174">
                  <c:v>17.399999999999977</c:v>
                </c:pt>
                <c:pt idx="175">
                  <c:v>17.499999999999979</c:v>
                </c:pt>
                <c:pt idx="176">
                  <c:v>17.59999999999998</c:v>
                </c:pt>
                <c:pt idx="177">
                  <c:v>17.699999999999982</c:v>
                </c:pt>
                <c:pt idx="178">
                  <c:v>17.799999999999983</c:v>
                </c:pt>
                <c:pt idx="179">
                  <c:v>17.899999999999984</c:v>
                </c:pt>
                <c:pt idx="180">
                  <c:v>17.999999999999986</c:v>
                </c:pt>
                <c:pt idx="181">
                  <c:v>18.099999999999987</c:v>
                </c:pt>
                <c:pt idx="182">
                  <c:v>18.199999999999989</c:v>
                </c:pt>
                <c:pt idx="183">
                  <c:v>18.29999999999999</c:v>
                </c:pt>
                <c:pt idx="184">
                  <c:v>18.399999999999991</c:v>
                </c:pt>
                <c:pt idx="185">
                  <c:v>18.499999999999993</c:v>
                </c:pt>
                <c:pt idx="186">
                  <c:v>18.599999999999994</c:v>
                </c:pt>
                <c:pt idx="187">
                  <c:v>18.699999999999996</c:v>
                </c:pt>
                <c:pt idx="188">
                  <c:v>18.799999999999997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19.200000000000003</c:v>
                </c:pt>
                <c:pt idx="193">
                  <c:v>19.300000000000004</c:v>
                </c:pt>
                <c:pt idx="194">
                  <c:v>19.400000000000006</c:v>
                </c:pt>
                <c:pt idx="195">
                  <c:v>19.500000000000007</c:v>
                </c:pt>
                <c:pt idx="196">
                  <c:v>19.600000000000009</c:v>
                </c:pt>
                <c:pt idx="197">
                  <c:v>19.70000000000001</c:v>
                </c:pt>
                <c:pt idx="198">
                  <c:v>19.800000000000011</c:v>
                </c:pt>
                <c:pt idx="199">
                  <c:v>19.900000000000013</c:v>
                </c:pt>
                <c:pt idx="200">
                  <c:v>20.000000000000014</c:v>
                </c:pt>
              </c:numCache>
            </c:numRef>
          </c:cat>
          <c:val>
            <c:numRef>
              <c:f>'抗体獲得者数予測 20200530'!$AH$33:$AH$83</c:f>
              <c:numCache>
                <c:formatCode>0.000_ </c:formatCode>
                <c:ptCount val="51"/>
                <c:pt idx="0">
                  <c:v>125.29417000000001</c:v>
                </c:pt>
                <c:pt idx="1">
                  <c:v>125.25659886529498</c:v>
                </c:pt>
                <c:pt idx="2">
                  <c:v>125.21912757192356</c:v>
                </c:pt>
                <c:pt idx="3">
                  <c:v>125.18174801863248</c:v>
                </c:pt>
                <c:pt idx="4">
                  <c:v>125.14445282608835</c:v>
                </c:pt>
                <c:pt idx="5">
                  <c:v>125.10723527254875</c:v>
                </c:pt>
                <c:pt idx="6">
                  <c:v>125.07008923526692</c:v>
                </c:pt>
                <c:pt idx="7">
                  <c:v>125.03300913711904</c:v>
                </c:pt>
                <c:pt idx="8">
                  <c:v>124.99598989798804</c:v>
                </c:pt>
                <c:pt idx="9">
                  <c:v>124.95902689048012</c:v>
                </c:pt>
                <c:pt idx="10">
                  <c:v>124.9221158995875</c:v>
                </c:pt>
                <c:pt idx="11">
                  <c:v>124.88525308594564</c:v>
                </c:pt>
                <c:pt idx="12">
                  <c:v>124.84843495236457</c:v>
                </c:pt>
                <c:pt idx="13">
                  <c:v>124.81165831334246</c:v>
                </c:pt>
                <c:pt idx="14">
                  <c:v>124.77492026729556</c:v>
                </c:pt>
                <c:pt idx="15">
                  <c:v>124.73821817126245</c:v>
                </c:pt>
                <c:pt idx="16">
                  <c:v>124.70154961786224</c:v>
                </c:pt>
                <c:pt idx="17">
                  <c:v>124.66491241430559</c:v>
                </c:pt>
                <c:pt idx="18">
                  <c:v>124.62830456327576</c:v>
                </c:pt>
                <c:pt idx="19">
                  <c:v>124.59172424551316</c:v>
                </c:pt>
                <c:pt idx="20">
                  <c:v>124.55516980395137</c:v>
                </c:pt>
                <c:pt idx="21">
                  <c:v>124.51863972926658</c:v>
                </c:pt>
                <c:pt idx="22">
                  <c:v>124.48213264671442</c:v>
                </c:pt>
                <c:pt idx="23">
                  <c:v>124.44564730413954</c:v>
                </c:pt>
                <c:pt idx="24">
                  <c:v>124.40918256105341</c:v>
                </c:pt>
                <c:pt idx="25">
                  <c:v>124.37273737868513</c:v>
                </c:pt>
                <c:pt idx="26">
                  <c:v>124.33631081091863</c:v>
                </c:pt>
                <c:pt idx="27">
                  <c:v>124.29990199603731</c:v>
                </c:pt>
                <c:pt idx="28">
                  <c:v>124.26351014920404</c:v>
                </c:pt>
                <c:pt idx="29">
                  <c:v>124.22713455561123</c:v>
                </c:pt>
                <c:pt idx="30">
                  <c:v>124.19077456424105</c:v>
                </c:pt>
                <c:pt idx="31">
                  <c:v>124.15442958218158</c:v>
                </c:pt>
                <c:pt idx="32">
                  <c:v>124.11809906944931</c:v>
                </c:pt>
                <c:pt idx="33">
                  <c:v>124.08178253427296</c:v>
                </c:pt>
                <c:pt idx="34">
                  <c:v>124.04547952879734</c:v>
                </c:pt>
                <c:pt idx="35">
                  <c:v>124.00918964517008</c:v>
                </c:pt>
                <c:pt idx="36">
                  <c:v>123.97291251197689</c:v>
                </c:pt>
                <c:pt idx="37">
                  <c:v>123.93664779099444</c:v>
                </c:pt>
                <c:pt idx="38">
                  <c:v>123.90039517423257</c:v>
                </c:pt>
                <c:pt idx="39">
                  <c:v>123.86415438123991</c:v>
                </c:pt>
                <c:pt idx="40">
                  <c:v>123.82792515664966</c:v>
                </c:pt>
                <c:pt idx="41">
                  <c:v>123.79170726794386</c:v>
                </c:pt>
                <c:pt idx="42">
                  <c:v>123.75550050341708</c:v>
                </c:pt>
                <c:pt idx="43">
                  <c:v>123.71930467032128</c:v>
                </c:pt>
                <c:pt idx="44">
                  <c:v>123.6831195931761</c:v>
                </c:pt>
                <c:pt idx="45">
                  <c:v>123.64694511222969</c:v>
                </c:pt>
                <c:pt idx="46">
                  <c:v>123.61078108205655</c:v>
                </c:pt>
                <c:pt idx="47">
                  <c:v>123.57462737028045</c:v>
                </c:pt>
                <c:pt idx="48">
                  <c:v>123.53848385641105</c:v>
                </c:pt>
                <c:pt idx="49">
                  <c:v>123.50235043078412</c:v>
                </c:pt>
                <c:pt idx="50">
                  <c:v>123.46622699359631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4-4E23-A45A-2255C3844523}"/>
            </c:ext>
          </c:extLst>
        </c:ser>
        <c:ser>
          <c:idx val="3"/>
          <c:order val="4"/>
          <c:tx>
            <c:strRef>
              <c:f>'抗体獲得者数予測 20200530'!$AN$32</c:f>
              <c:strCache>
                <c:ptCount val="1"/>
                <c:pt idx="0">
                  <c:v>人口 左軸</c:v>
                </c:pt>
              </c:strCache>
            </c:strRef>
          </c:tx>
          <c:spPr>
            <a:ln w="15875" cap="rnd">
              <a:solidFill>
                <a:schemeClr val="accent4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val>
            <c:numRef>
              <c:f>'抗体獲得者数予測 20200530'!$AN$33:$AN$83</c:f>
              <c:numCache>
                <c:formatCode>#,##0.000;[Red]\-#,##0.000</c:formatCode>
                <c:ptCount val="51"/>
                <c:pt idx="0">
                  <c:v>125.91077</c:v>
                </c:pt>
                <c:pt idx="1">
                  <c:v>125.87126276900001</c:v>
                </c:pt>
                <c:pt idx="2">
                  <c:v>125.83192155234353</c:v>
                </c:pt>
                <c:pt idx="3">
                  <c:v>125.79273259534806</c:v>
                </c:pt>
                <c:pt idx="4">
                  <c:v>125.75368336571827</c:v>
                </c:pt>
                <c:pt idx="5">
                  <c:v>125.71476244489368</c:v>
                </c:pt>
                <c:pt idx="6">
                  <c:v>125.67595942905272</c:v>
                </c:pt>
                <c:pt idx="7">
                  <c:v>125.6372648389159</c:v>
                </c:pt>
                <c:pt idx="8">
                  <c:v>125.59867003756523</c:v>
                </c:pt>
                <c:pt idx="9">
                  <c:v>125.56016715556812</c:v>
                </c:pt>
                <c:pt idx="10">
                  <c:v>125.52174902275642</c:v>
                </c:pt>
                <c:pt idx="11">
                  <c:v>125.4834091060689</c:v>
                </c:pt>
                <c:pt idx="12">
                  <c:v>125.44514145291859</c:v>
                </c:pt>
                <c:pt idx="13">
                  <c:v>125.40694063959384</c:v>
                </c:pt>
                <c:pt idx="14">
                  <c:v>125.36880172424563</c:v>
                </c:pt>
                <c:pt idx="15">
                  <c:v>125.33072020405365</c:v>
                </c:pt>
                <c:pt idx="16">
                  <c:v>125.29269197619983</c:v>
                </c:pt>
                <c:pt idx="17">
                  <c:v>125.25471330231059</c:v>
                </c:pt>
                <c:pt idx="18">
                  <c:v>125.21678077605976</c:v>
                </c:pt>
                <c:pt idx="19">
                  <c:v>125.17889129365145</c:v>
                </c:pt>
                <c:pt idx="20">
                  <c:v>125.14104202692626</c:v>
                </c:pt>
                <c:pt idx="21">
                  <c:v>125.10323039885841</c:v>
                </c:pt>
                <c:pt idx="22">
                  <c:v>125.06545406123068</c:v>
                </c:pt>
                <c:pt idx="23">
                  <c:v>125.02771087429403</c:v>
                </c:pt>
                <c:pt idx="24">
                  <c:v>124.98999888823514</c:v>
                </c:pt>
                <c:pt idx="25">
                  <c:v>124.95231632629142</c:v>
                </c:pt>
                <c:pt idx="26">
                  <c:v>124.91466156936701</c:v>
                </c:pt>
                <c:pt idx="27">
                  <c:v>124.87703314201617</c:v>
                </c:pt>
                <c:pt idx="28">
                  <c:v>124.83942969967281</c:v>
                </c:pt>
                <c:pt idx="29">
                  <c:v>124.80185001701517</c:v>
                </c:pt>
                <c:pt idx="30">
                  <c:v>124.76429297736482</c:v>
                </c:pt>
                <c:pt idx="31">
                  <c:v>124.72675756302807</c:v>
                </c:pt>
                <c:pt idx="32">
                  <c:v>124.689242846496</c:v>
                </c:pt>
                <c:pt idx="33">
                  <c:v>124.65174798242673</c:v>
                </c:pt>
                <c:pt idx="34">
                  <c:v>124.61427220034052</c:v>
                </c:pt>
                <c:pt idx="35">
                  <c:v>124.57681479796415</c:v>
                </c:pt>
                <c:pt idx="36">
                  <c:v>124.53937513516715</c:v>
                </c:pt>
                <c:pt idx="37">
                  <c:v>124.50195262843691</c:v>
                </c:pt>
                <c:pt idx="38">
                  <c:v>124.46454674584515</c:v>
                </c:pt>
                <c:pt idx="39">
                  <c:v>124.42715700246163</c:v>
                </c:pt>
                <c:pt idx="40">
                  <c:v>124.38978295617581</c:v>
                </c:pt>
                <c:pt idx="41">
                  <c:v>124.35242420388987</c:v>
                </c:pt>
                <c:pt idx="42">
                  <c:v>124.3150803780502</c:v>
                </c:pt>
                <c:pt idx="43">
                  <c:v>124.27775114348724</c:v>
                </c:pt>
                <c:pt idx="44">
                  <c:v>124.24043619453624</c:v>
                </c:pt>
                <c:pt idx="45">
                  <c:v>124.20313525241419</c:v>
                </c:pt>
                <c:pt idx="46">
                  <c:v>124.16584806282954</c:v>
                </c:pt>
                <c:pt idx="47">
                  <c:v>124.12857439380494</c:v>
                </c:pt>
                <c:pt idx="48">
                  <c:v>124.09131403369317</c:v>
                </c:pt>
                <c:pt idx="49">
                  <c:v>124.0540667893696</c:v>
                </c:pt>
                <c:pt idx="50">
                  <c:v>124.01683248458544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5-463C-BA00-4E3D4E139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724232"/>
        <c:axId val="855727752"/>
      </c:lineChart>
      <c:catAx>
        <c:axId val="620915848"/>
        <c:scaling>
          <c:orientation val="minMax"/>
        </c:scaling>
        <c:delete val="0"/>
        <c:axPos val="b"/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22888"/>
        <c:crosses val="autoZero"/>
        <c:auto val="1"/>
        <c:lblAlgn val="ctr"/>
        <c:lblOffset val="100"/>
        <c:tickLblSkip val="10"/>
        <c:noMultiLvlLbl val="0"/>
      </c:catAx>
      <c:valAx>
        <c:axId val="62092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15848"/>
        <c:crosses val="autoZero"/>
        <c:crossBetween val="between"/>
      </c:valAx>
      <c:valAx>
        <c:axId val="855727752"/>
        <c:scaling>
          <c:orientation val="minMax"/>
        </c:scaling>
        <c:delete val="0"/>
        <c:axPos val="r"/>
        <c:numFmt formatCode="0_ 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55724232"/>
        <c:crosses val="max"/>
        <c:crossBetween val="between"/>
      </c:valAx>
      <c:catAx>
        <c:axId val="855724232"/>
        <c:scaling>
          <c:orientation val="minMax"/>
        </c:scaling>
        <c:delete val="1"/>
        <c:axPos val="b"/>
        <c:numFmt formatCode="#,##0.0;[Red]\-#,##0.0" sourceLinked="1"/>
        <c:majorTickMark val="out"/>
        <c:minorTickMark val="none"/>
        <c:tickLblPos val="nextTo"/>
        <c:crossAx val="855727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'抗体獲得者数予測 20200530'!$M$27</c:f>
              <c:strCache>
                <c:ptCount val="1"/>
                <c:pt idx="0">
                  <c:v>Y 感染者 右軸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20200530'!$R$33:$R$83</c:f>
              <c:numCache>
                <c:formatCode>#,##0.0;[Red]\-#,##0.0</c:formatCode>
                <c:ptCount val="5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cat>
          <c:val>
            <c:numRef>
              <c:f>'抗体獲得者数予測 20200530'!$U$33:$U$83</c:f>
              <c:numCache>
                <c:formatCode>0.000_ </c:formatCode>
                <c:ptCount val="51"/>
                <c:pt idx="0" formatCode="#,##0.000;[Red]\-#,##0.000">
                  <c:v>1.6683E-2</c:v>
                </c:pt>
                <c:pt idx="1">
                  <c:v>1.5197954055251589E-2</c:v>
                </c:pt>
                <c:pt idx="2">
                  <c:v>1.384508725729902E-2</c:v>
                </c:pt>
                <c:pt idx="3">
                  <c:v>1.2612635931973506E-2</c:v>
                </c:pt>
                <c:pt idx="4">
                  <c:v>1.1489883243264075E-2</c:v>
                </c:pt>
                <c:pt idx="5">
                  <c:v>1.0467066045677365E-2</c:v>
                </c:pt>
                <c:pt idx="6">
                  <c:v>9.5352900240033844E-3</c:v>
                </c:pt>
                <c:pt idx="7">
                  <c:v>8.6864523832327015E-3</c:v>
                </c:pt>
                <c:pt idx="8">
                  <c:v>7.9131714169494317E-3</c:v>
                </c:pt>
                <c:pt idx="9">
                  <c:v>7.2087223422707949E-3</c:v>
                </c:pt>
                <c:pt idx="10">
                  <c:v>6.566978843836683E-3</c:v>
                </c:pt>
                <c:pt idx="11">
                  <c:v>5.9823598189440268E-3</c:v>
                </c:pt>
                <c:pt idx="12">
                  <c:v>5.4497808611013469E-3</c:v>
                </c:pt>
                <c:pt idx="13">
                  <c:v>4.964610060440972E-3</c:v>
                </c:pt>
                <c:pt idx="14">
                  <c:v>4.5226277369273113E-3</c:v>
                </c:pt>
                <c:pt idx="15">
                  <c:v>4.1199897564649542E-3</c:v>
                </c:pt>
                <c:pt idx="16">
                  <c:v>3.753194111136816E-3</c:v>
                </c:pt>
                <c:pt idx="17">
                  <c:v>3.4190504731603354E-3</c:v>
                </c:pt>
                <c:pt idx="18">
                  <c:v>3.1146524579851254E-3</c:v>
                </c:pt>
                <c:pt idx="19">
                  <c:v>2.837352355492765E-3</c:v>
                </c:pt>
                <c:pt idx="20">
                  <c:v>2.5847381097030345E-3</c:v>
                </c:pt>
                <c:pt idx="21">
                  <c:v>2.3546123469270356E-3</c:v>
                </c:pt>
                <c:pt idx="22">
                  <c:v>2.1449732701059429E-3</c:v>
                </c:pt>
                <c:pt idx="23">
                  <c:v>1.9539972532892041E-3</c:v>
                </c:pt>
                <c:pt idx="24">
                  <c:v>1.7800229849786234E-3</c:v>
                </c:pt>
                <c:pt idx="25">
                  <c:v>1.6215370225232668E-3</c:v>
                </c:pt>
                <c:pt idx="26">
                  <c:v>1.4771606320113746E-3</c:v>
                </c:pt>
                <c:pt idx="27">
                  <c:v>1.3456377992759631E-3</c:v>
                </c:pt>
                <c:pt idx="28">
                  <c:v>1.2258243078075636E-3</c:v>
                </c:pt>
                <c:pt idx="29">
                  <c:v>1.1166777886389744E-3</c:v>
                </c:pt>
                <c:pt idx="30">
                  <c:v>1.0172486557135237E-3</c:v>
                </c:pt>
                <c:pt idx="31">
                  <c:v>9.2667184794351922E-4</c:v>
                </c:pt>
                <c:pt idx="32">
                  <c:v>8.441593061761486E-4</c:v>
                </c:pt>
                <c:pt idx="33">
                  <c:v>7.6899311967098248E-4</c:v>
                </c:pt>
                <c:pt idx="34">
                  <c:v>7.0051928251190399E-4</c:v>
                </c:pt>
                <c:pt idx="35">
                  <c:v>6.3814200567728922E-4</c:v>
                </c:pt>
                <c:pt idx="36">
                  <c:v>5.8131853532164719E-4</c:v>
                </c:pt>
                <c:pt idx="37">
                  <c:v>5.2955443222164628E-4</c:v>
                </c:pt>
                <c:pt idx="38">
                  <c:v>4.8239927134772879E-4</c:v>
                </c:pt>
                <c:pt idx="39">
                  <c:v>4.3944272417417463E-4</c:v>
                </c:pt>
                <c:pt idx="40">
                  <c:v>4.0031098966723664E-4</c:v>
                </c:pt>
                <c:pt idx="41">
                  <c:v>3.6466354292174471E-4</c:v>
                </c:pt>
                <c:pt idx="42">
                  <c:v>3.3219017317769013E-4</c:v>
                </c:pt>
                <c:pt idx="43">
                  <c:v>3.0260828546374851E-4</c:v>
                </c:pt>
                <c:pt idx="44">
                  <c:v>2.7566044240633406E-4</c:v>
                </c:pt>
                <c:pt idx="45">
                  <c:v>2.511121248305123E-4</c:v>
                </c:pt>
                <c:pt idx="46">
                  <c:v>2.2874969168107121E-4</c:v>
                </c:pt>
                <c:pt idx="47">
                  <c:v>2.08378521524792E-4</c:v>
                </c:pt>
                <c:pt idx="48">
                  <c:v>1.8982131947352298E-4</c:v>
                </c:pt>
                <c:pt idx="49">
                  <c:v>1.7291657480576384E-4</c:v>
                </c:pt>
                <c:pt idx="50">
                  <c:v>1.5751715587460798E-4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D-4331-B8C3-19EA02CD3A74}"/>
            </c:ext>
          </c:extLst>
        </c:ser>
        <c:ser>
          <c:idx val="4"/>
          <c:order val="1"/>
          <c:tx>
            <c:strRef>
              <c:f>'抗体獲得者数予測 20200530'!$M$29:$O$29</c:f>
              <c:strCache>
                <c:ptCount val="1"/>
                <c:pt idx="0">
                  <c:v>Z 抗体保持者（喪失率 10%） 右軸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20200530'!$R$33:$R$83</c:f>
              <c:numCache>
                <c:formatCode>#,##0.0;[Red]\-#,##0.0</c:formatCode>
                <c:ptCount val="5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cat>
          <c:val>
            <c:numRef>
              <c:f>'抗体獲得者数予測 20200530'!$W$33:$W$83</c:f>
              <c:numCache>
                <c:formatCode>0.000_ </c:formatCode>
                <c:ptCount val="51"/>
                <c:pt idx="0" formatCode="#,##0.000;[Red]\-#,##0.000">
                  <c:v>1.4147E-2</c:v>
                </c:pt>
                <c:pt idx="1">
                  <c:v>1.5404526829999999E-2</c:v>
                </c:pt>
                <c:pt idx="2">
                  <c:v>1.6522152278689629E-2</c:v>
                </c:pt>
                <c:pt idx="3">
                  <c:v>1.7512639296280622E-2</c:v>
                </c:pt>
                <c:pt idx="4">
                  <c:v>1.838761149001273E-2</c:v>
                </c:pt>
                <c:pt idx="5">
                  <c:v>1.9157654552975346E-2</c:v>
                </c:pt>
                <c:pt idx="6">
                  <c:v>1.9832408667237757E-2</c:v>
                </c:pt>
                <c:pt idx="7">
                  <c:v>2.0420652684326367E-2</c:v>
                </c:pt>
                <c:pt idx="8">
                  <c:v>2.093038081464705E-2</c:v>
                </c:pt>
                <c:pt idx="9">
                  <c:v>2.1368872492365423E-2</c:v>
                </c:pt>
                <c:pt idx="10">
                  <c:v>2.1742756022961968E-2</c:v>
                </c:pt>
                <c:pt idx="11">
                  <c:v>2.2058066566657555E-2</c:v>
                </c:pt>
                <c:pt idx="12">
                  <c:v>2.23202989616893E-2</c:v>
                </c:pt>
                <c:pt idx="13">
                  <c:v>2.2534455846578708E-2</c:v>
                </c:pt>
                <c:pt idx="14">
                  <c:v>2.2705091499685158E-2</c:v>
                </c:pt>
                <c:pt idx="15">
                  <c:v>2.2836351777122402E-2</c:v>
                </c:pt>
                <c:pt idx="16">
                  <c:v>2.2932010496211245E-2</c:v>
                </c:pt>
                <c:pt idx="17">
                  <c:v>2.299550258075312E-2</c:v>
                </c:pt>
                <c:pt idx="18">
                  <c:v>2.3029954256268744E-2</c:v>
                </c:pt>
                <c:pt idx="19">
                  <c:v>2.3038210557708928E-2</c:v>
                </c:pt>
                <c:pt idx="20">
                  <c:v>2.3022860388788351E-2</c:v>
                </c:pt>
                <c:pt idx="21">
                  <c:v>2.2986259350814598E-2</c:v>
                </c:pt>
                <c:pt idx="22">
                  <c:v>2.2930550539499439E-2</c:v>
                </c:pt>
                <c:pt idx="23">
                  <c:v>2.2857683490578512E-2</c:v>
                </c:pt>
                <c:pt idx="24">
                  <c:v>2.276943143897614E-2</c:v>
                </c:pt>
                <c:pt idx="25">
                  <c:v>2.2667407041593885E-2</c:v>
                </c:pt>
                <c:pt idx="26">
                  <c:v>2.2553076700447532E-2</c:v>
                </c:pt>
                <c:pt idx="27">
                  <c:v>2.2427773610711393E-2</c:v>
                </c:pt>
                <c:pt idx="28">
                  <c:v>2.2292709647145307E-2</c:v>
                </c:pt>
                <c:pt idx="29">
                  <c:v>2.2148986192282512E-2</c:v>
                </c:pt>
                <c:pt idx="30">
                  <c:v>2.1997604000557534E-2</c:v>
                </c:pt>
                <c:pt idx="31">
                  <c:v>2.1839472184172835E-2</c:v>
                </c:pt>
                <c:pt idx="32">
                  <c:v>2.1675416398868167E-2</c:v>
                </c:pt>
                <c:pt idx="33">
                  <c:v>2.1506186300801023E-2</c:v>
                </c:pt>
                <c:pt idx="34">
                  <c:v>2.1332462339409993E-2</c:v>
                </c:pt>
                <c:pt idx="35">
                  <c:v>2.1154861945360034E-2</c:v>
                </c:pt>
                <c:pt idx="36">
                  <c:v>2.0973945167409486E-2</c:v>
                </c:pt>
                <c:pt idx="37">
                  <c:v>2.0790219807247504E-2</c:v>
                </c:pt>
                <c:pt idx="38">
                  <c:v>2.0604146096985659E-2</c:v>
                </c:pt>
                <c:pt idx="39">
                  <c:v>2.0416140960011046E-2</c:v>
                </c:pt>
                <c:pt idx="40">
                  <c:v>2.0226581892285503E-2</c:v>
                </c:pt>
                <c:pt idx="41">
                  <c:v>2.0035810497875339E-2</c:v>
                </c:pt>
                <c:pt idx="42">
                  <c:v>1.9844135709489306E-2</c:v>
                </c:pt>
                <c:pt idx="43">
                  <c:v>1.965183672206345E-2</c:v>
                </c:pt>
                <c:pt idx="44">
                  <c:v>1.945916566493618E-2</c:v>
                </c:pt>
                <c:pt idx="45">
                  <c:v>1.9266350035883617E-2</c:v>
                </c:pt>
                <c:pt idx="46">
                  <c:v>1.9073594918214209E-2</c:v>
                </c:pt>
                <c:pt idx="47">
                  <c:v>1.8881085000234991E-2</c:v>
                </c:pt>
                <c:pt idx="48">
                  <c:v>1.8688986414683022E-2</c:v>
                </c:pt>
                <c:pt idx="49">
                  <c:v>1.8497448414149683E-2</c:v>
                </c:pt>
                <c:pt idx="50">
                  <c:v>1.830660489709901E-2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D-4331-B8C3-19EA02CD3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915848"/>
        <c:axId val="620922888"/>
        <c:extLst>
          <c:ext xmlns:c15="http://schemas.microsoft.com/office/drawing/2012/chart" uri="{02D57815-91ED-43cb-92C2-25804820EDAC}">
            <c15:filteredLine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'抗体獲得者数予測 20200530'!$I$32</c15:sqref>
                        </c15:formulaRef>
                      </c:ext>
                    </c:extLst>
                    <c:strCache>
                      <c:ptCount val="1"/>
                      <c:pt idx="0">
                        <c:v>X+Y+Z</c:v>
                      </c:pt>
                    </c:strCache>
                  </c:strRef>
                </c:tx>
                <c:spPr>
                  <a:ln w="158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'抗体獲得者数予測 20200530'!$R$33:$R$83</c15:sqref>
                        </c15:formulaRef>
                      </c:ext>
                    </c:extLst>
                    <c:numCache>
                      <c:formatCode>#,##0.0;[Red]\-#,##0.0</c:formatCode>
                      <c:ptCount val="51"/>
                      <c:pt idx="0">
                        <c:v>0</c:v>
                      </c:pt>
                      <c:pt idx="1">
                        <c:v>0.1</c:v>
                      </c:pt>
                      <c:pt idx="2">
                        <c:v>0.2</c:v>
                      </c:pt>
                      <c:pt idx="3">
                        <c:v>0.30000000000000004</c:v>
                      </c:pt>
                      <c:pt idx="4">
                        <c:v>0.4</c:v>
                      </c:pt>
                      <c:pt idx="5">
                        <c:v>0.5</c:v>
                      </c:pt>
                      <c:pt idx="6">
                        <c:v>0.6</c:v>
                      </c:pt>
                      <c:pt idx="7">
                        <c:v>0.7</c:v>
                      </c:pt>
                      <c:pt idx="8">
                        <c:v>0.79999999999999993</c:v>
                      </c:pt>
                      <c:pt idx="9">
                        <c:v>0.89999999999999991</c:v>
                      </c:pt>
                      <c:pt idx="10">
                        <c:v>0.99999999999999989</c:v>
                      </c:pt>
                      <c:pt idx="11">
                        <c:v>1.0999999999999999</c:v>
                      </c:pt>
                      <c:pt idx="12">
                        <c:v>1.2</c:v>
                      </c:pt>
                      <c:pt idx="13">
                        <c:v>1.3</c:v>
                      </c:pt>
                      <c:pt idx="14">
                        <c:v>1.4000000000000001</c:v>
                      </c:pt>
                      <c:pt idx="15">
                        <c:v>1.5000000000000002</c:v>
                      </c:pt>
                      <c:pt idx="16">
                        <c:v>1.6000000000000003</c:v>
                      </c:pt>
                      <c:pt idx="17">
                        <c:v>1.7000000000000004</c:v>
                      </c:pt>
                      <c:pt idx="18">
                        <c:v>1.8000000000000005</c:v>
                      </c:pt>
                      <c:pt idx="19">
                        <c:v>1.9000000000000006</c:v>
                      </c:pt>
                      <c:pt idx="20">
                        <c:v>2.0000000000000004</c:v>
                      </c:pt>
                      <c:pt idx="21">
                        <c:v>2.1000000000000005</c:v>
                      </c:pt>
                      <c:pt idx="22">
                        <c:v>2.2000000000000006</c:v>
                      </c:pt>
                      <c:pt idx="23">
                        <c:v>2.3000000000000007</c:v>
                      </c:pt>
                      <c:pt idx="24">
                        <c:v>2.4000000000000008</c:v>
                      </c:pt>
                      <c:pt idx="25">
                        <c:v>2.5000000000000009</c:v>
                      </c:pt>
                      <c:pt idx="26">
                        <c:v>2.600000000000001</c:v>
                      </c:pt>
                      <c:pt idx="27">
                        <c:v>2.7000000000000011</c:v>
                      </c:pt>
                      <c:pt idx="28">
                        <c:v>2.8000000000000012</c:v>
                      </c:pt>
                      <c:pt idx="29">
                        <c:v>2.9000000000000012</c:v>
                      </c:pt>
                      <c:pt idx="30">
                        <c:v>3.0000000000000013</c:v>
                      </c:pt>
                      <c:pt idx="31">
                        <c:v>3.1000000000000014</c:v>
                      </c:pt>
                      <c:pt idx="32">
                        <c:v>3.2000000000000015</c:v>
                      </c:pt>
                      <c:pt idx="33">
                        <c:v>3.3000000000000016</c:v>
                      </c:pt>
                      <c:pt idx="34">
                        <c:v>3.4000000000000017</c:v>
                      </c:pt>
                      <c:pt idx="35">
                        <c:v>3.5000000000000018</c:v>
                      </c:pt>
                      <c:pt idx="36">
                        <c:v>3.6000000000000019</c:v>
                      </c:pt>
                      <c:pt idx="37">
                        <c:v>3.700000000000002</c:v>
                      </c:pt>
                      <c:pt idx="38">
                        <c:v>3.800000000000002</c:v>
                      </c:pt>
                      <c:pt idx="39">
                        <c:v>3.9000000000000021</c:v>
                      </c:pt>
                      <c:pt idx="40">
                        <c:v>4.0000000000000018</c:v>
                      </c:pt>
                      <c:pt idx="41">
                        <c:v>4.1000000000000014</c:v>
                      </c:pt>
                      <c:pt idx="42">
                        <c:v>4.2000000000000011</c:v>
                      </c:pt>
                      <c:pt idx="43">
                        <c:v>4.3000000000000007</c:v>
                      </c:pt>
                      <c:pt idx="44">
                        <c:v>4.4000000000000004</c:v>
                      </c:pt>
                      <c:pt idx="45">
                        <c:v>4.5</c:v>
                      </c:pt>
                      <c:pt idx="46">
                        <c:v>4.5999999999999996</c:v>
                      </c:pt>
                      <c:pt idx="47">
                        <c:v>4.6999999999999993</c:v>
                      </c:pt>
                      <c:pt idx="48">
                        <c:v>4.7999999999999989</c:v>
                      </c:pt>
                      <c:pt idx="49">
                        <c:v>4.8999999999999986</c:v>
                      </c:pt>
                      <c:pt idx="50">
                        <c:v>4.9999999999999982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'抗体獲得者数予測 20200530'!$I$33:$I$112</c15:sqref>
                        </c15:formulaRef>
                      </c:ext>
                    </c:extLst>
                    <c:numCache>
                      <c:formatCode>#,##0.000;[Red]\-#,##0.000</c:formatCode>
                      <c:ptCount val="80"/>
                      <c:pt idx="0">
                        <c:v>125.325</c:v>
                      </c:pt>
                      <c:pt idx="1">
                        <c:v>125.27353005000001</c:v>
                      </c:pt>
                      <c:pt idx="2">
                        <c:v>125.22208892032522</c:v>
                      </c:pt>
                      <c:pt idx="3">
                        <c:v>125.17067591223673</c:v>
                      </c:pt>
                      <c:pt idx="4">
                        <c:v>125.11929038841683</c:v>
                      </c:pt>
                      <c:pt idx="5">
                        <c:v>125.06793176750345</c:v>
                      </c:pt>
                      <c:pt idx="6">
                        <c:v>125.01659951911101</c:v>
                      </c:pt>
                      <c:pt idx="7">
                        <c:v>124.96529315929432</c:v>
                      </c:pt>
                      <c:pt idx="8">
                        <c:v>124.91401224641604</c:v>
                      </c:pt>
                      <c:pt idx="9">
                        <c:v>124.86275637738193</c:v>
                      </c:pt>
                      <c:pt idx="10">
                        <c:v>124.81152518421104</c:v>
                      </c:pt>
                      <c:pt idx="11">
                        <c:v>124.76031833091125</c:v>
                      </c:pt>
                      <c:pt idx="12">
                        <c:v>124.70913551063259</c:v>
                      </c:pt>
                      <c:pt idx="13">
                        <c:v>124.65797644307409</c:v>
                      </c:pt>
                      <c:pt idx="14">
                        <c:v>124.60684087212132</c:v>
                      </c:pt>
                      <c:pt idx="15">
                        <c:v>124.55572856369413</c:v>
                      </c:pt>
                      <c:pt idx="16">
                        <c:v>124.50463930378592</c:v>
                      </c:pt>
                      <c:pt idx="17">
                        <c:v>124.4535728966775</c:v>
                      </c:pt>
                      <c:pt idx="18">
                        <c:v>124.40252916330971</c:v>
                      </c:pt>
                      <c:pt idx="19">
                        <c:v>124.35150793980102</c:v>
                      </c:pt>
                      <c:pt idx="20">
                        <c:v>124.30050907609703</c:v>
                      </c:pt>
                      <c:pt idx="21">
                        <c:v>124.24953243474008</c:v>
                      </c:pt>
                      <c:pt idx="22">
                        <c:v>124.19857788974836</c:v>
                      </c:pt>
                      <c:pt idx="23">
                        <c:v>124.14764532559497</c:v>
                      </c:pt>
                      <c:pt idx="24">
                        <c:v>124.09673463627749</c:v>
                      </c:pt>
                      <c:pt idx="25">
                        <c:v>124.04584572447074</c:v>
                      </c:pt>
                      <c:pt idx="26">
                        <c:v>123.99497850075458</c:v>
                      </c:pt>
                      <c:pt idx="27">
                        <c:v>123.94413288291079</c:v>
                      </c:pt>
                      <c:pt idx="28">
                        <c:v>123.89330879528215</c:v>
                      </c:pt>
                      <c:pt idx="29">
                        <c:v>123.84250616818888</c:v>
                      </c:pt>
                      <c:pt idx="30">
                        <c:v>123.79172493739689</c:v>
                      </c:pt>
                      <c:pt idx="31">
                        <c:v>123.74096504363335</c:v>
                      </c:pt>
                      <c:pt idx="32">
                        <c:v>123.69022643214531</c:v>
                      </c:pt>
                      <c:pt idx="33">
                        <c:v>123.63950905229781</c:v>
                      </c:pt>
                      <c:pt idx="34">
                        <c:v>123.58881285720751</c:v>
                      </c:pt>
                      <c:pt idx="35">
                        <c:v>123.53813780340917</c:v>
                      </c:pt>
                      <c:pt idx="36">
                        <c:v>123.48748385055158</c:v>
                      </c:pt>
                      <c:pt idx="37">
                        <c:v>123.43685096112074</c:v>
                      </c:pt>
                      <c:pt idx="38">
                        <c:v>123.38623910018758</c:v>
                      </c:pt>
                      <c:pt idx="39">
                        <c:v>123.33564823517814</c:v>
                      </c:pt>
                      <c:pt idx="40">
                        <c:v>123.28507833566435</c:v>
                      </c:pt>
                      <c:pt idx="41">
                        <c:v>123.23452937317309</c:v>
                      </c:pt>
                      <c:pt idx="42">
                        <c:v>123.18400132101272</c:v>
                      </c:pt>
                      <c:pt idx="43">
                        <c:v>123.13349415411457</c:v>
                      </c:pt>
                      <c:pt idx="44">
                        <c:v>123.08300784888897</c:v>
                      </c:pt>
                      <c:pt idx="45">
                        <c:v>123.03254238309373</c:v>
                      </c:pt>
                      <c:pt idx="46">
                        <c:v>122.98209773571459</c:v>
                      </c:pt>
                      <c:pt idx="47">
                        <c:v>122.93167388685615</c:v>
                      </c:pt>
                      <c:pt idx="48">
                        <c:v>122.8812708176426</c:v>
                      </c:pt>
                      <c:pt idx="49">
                        <c:v>122.83088851012731</c:v>
                      </c:pt>
                      <c:pt idx="50">
                        <c:v>122.78052694721029</c:v>
                      </c:pt>
                      <c:pt idx="51">
                        <c:v>122.73018611256322</c:v>
                      </c:pt>
                      <c:pt idx="52">
                        <c:v>122.67986599056108</c:v>
                      </c:pt>
                      <c:pt idx="53">
                        <c:v>122.62956656621969</c:v>
                      </c:pt>
                      <c:pt idx="54">
                        <c:v>122.57928782513916</c:v>
                      </c:pt>
                      <c:pt idx="55">
                        <c:v>122.52902975345204</c:v>
                      </c:pt>
                      <c:pt idx="56">
                        <c:v>122.47879233777626</c:v>
                      </c:pt>
                      <c:pt idx="57">
                        <c:v>122.42857556517222</c:v>
                      </c:pt>
                      <c:pt idx="58">
                        <c:v>122.37837942310377</c:v>
                      </c:pt>
                      <c:pt idx="59">
                        <c:v>122.32820389940245</c:v>
                      </c:pt>
                      <c:pt idx="60">
                        <c:v>122.27804898223518</c:v>
                      </c:pt>
                      <c:pt idx="61">
                        <c:v>122.22791466007469</c:v>
                      </c:pt>
                      <c:pt idx="62">
                        <c:v>122.17780092167257</c:v>
                      </c:pt>
                      <c:pt idx="63">
                        <c:v>122.12770775603472</c:v>
                      </c:pt>
                      <c:pt idx="64">
                        <c:v>122.0776351523991</c:v>
                      </c:pt>
                      <c:pt idx="65">
                        <c:v>122.02758310021525</c:v>
                      </c:pt>
                      <c:pt idx="66">
                        <c:v>121.97755158912589</c:v>
                      </c:pt>
                      <c:pt idx="67">
                        <c:v>121.92754060894995</c:v>
                      </c:pt>
                      <c:pt idx="68">
                        <c:v>121.87755014966717</c:v>
                      </c:pt>
                      <c:pt idx="69">
                        <c:v>121.82758020140413</c:v>
                      </c:pt>
                      <c:pt idx="70">
                        <c:v>121.77763075442147</c:v>
                      </c:pt>
                      <c:pt idx="71">
                        <c:v>121.72770179910223</c:v>
                      </c:pt>
                      <c:pt idx="72">
                        <c:v>121.67779332594132</c:v>
                      </c:pt>
                      <c:pt idx="73">
                        <c:v>121.62790532553581</c:v>
                      </c:pt>
                      <c:pt idx="74">
                        <c:v>121.5780377885761</c:v>
                      </c:pt>
                      <c:pt idx="75">
                        <c:v>121.528190705838</c:v>
                      </c:pt>
                      <c:pt idx="76">
                        <c:v>121.47836406817542</c:v>
                      </c:pt>
                      <c:pt idx="77">
                        <c:v>121.42855786651366</c:v>
                      </c:pt>
                      <c:pt idx="78">
                        <c:v>121.37877209184339</c:v>
                      </c:pt>
                      <c:pt idx="79">
                        <c:v>121.32900673521515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AE7D-4331-B8C3-19EA02CD3A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0"/>
          <c:order val="3"/>
          <c:tx>
            <c:strRef>
              <c:f>'抗体獲得者数予測 20200530'!$M$26:$N$26</c:f>
              <c:strCache>
                <c:ptCount val="1"/>
                <c:pt idx="0">
                  <c:v>X 未感染者（抗体なし） 左軸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val>
            <c:numRef>
              <c:f>'抗体獲得者数予測 20200530'!$S$33:$S$83</c:f>
              <c:numCache>
                <c:formatCode>0.000_ </c:formatCode>
                <c:ptCount val="51"/>
                <c:pt idx="0">
                  <c:v>125.29417000000001</c:v>
                </c:pt>
                <c:pt idx="1">
                  <c:v>125.24292756911476</c:v>
                </c:pt>
                <c:pt idx="2">
                  <c:v>125.19172168078923</c:v>
                </c:pt>
                <c:pt idx="3">
                  <c:v>125.14055063700832</c:v>
                </c:pt>
                <c:pt idx="4">
                  <c:v>125.08941289368292</c:v>
                </c:pt>
                <c:pt idx="5">
                  <c:v>125.03830704690328</c:v>
                </c:pt>
                <c:pt idx="6">
                  <c:v>124.98723182041689</c:v>
                </c:pt>
                <c:pt idx="7">
                  <c:v>124.93618605422198</c:v>
                </c:pt>
                <c:pt idx="8">
                  <c:v>124.88516869417717</c:v>
                </c:pt>
                <c:pt idx="9">
                  <c:v>124.83417878253692</c:v>
                </c:pt>
                <c:pt idx="10">
                  <c:v>124.78321544933021</c:v>
                </c:pt>
                <c:pt idx="11">
                  <c:v>124.73227790450737</c:v>
                </c:pt>
                <c:pt idx="12">
                  <c:v>124.68136543078671</c:v>
                </c:pt>
                <c:pt idx="13">
                  <c:v>124.63047737713866</c:v>
                </c:pt>
                <c:pt idx="14">
                  <c:v>124.57961315285048</c:v>
                </c:pt>
                <c:pt idx="15">
                  <c:v>124.52877222212007</c:v>
                </c:pt>
                <c:pt idx="16">
                  <c:v>124.47795409913148</c:v>
                </c:pt>
                <c:pt idx="17">
                  <c:v>124.42715834356952</c:v>
                </c:pt>
                <c:pt idx="18">
                  <c:v>124.37638455653412</c:v>
                </c:pt>
                <c:pt idx="19">
                  <c:v>124.32563237681899</c:v>
                </c:pt>
                <c:pt idx="20">
                  <c:v>124.27490147752201</c:v>
                </c:pt>
                <c:pt idx="21">
                  <c:v>124.22419156295793</c:v>
                </c:pt>
                <c:pt idx="22">
                  <c:v>124.17350236584639</c:v>
                </c:pt>
                <c:pt idx="23">
                  <c:v>124.1228336447507</c:v>
                </c:pt>
                <c:pt idx="24">
                  <c:v>124.0721851817451</c:v>
                </c:pt>
                <c:pt idx="25">
                  <c:v>124.02155678029014</c:v>
                </c:pt>
                <c:pt idx="26">
                  <c:v>123.97094826329766</c:v>
                </c:pt>
                <c:pt idx="27">
                  <c:v>123.9203594713684</c:v>
                </c:pt>
                <c:pt idx="28">
                  <c:v>123.86979026118695</c:v>
                </c:pt>
                <c:pt idx="29">
                  <c:v>123.81924050406001</c:v>
                </c:pt>
                <c:pt idx="30">
                  <c:v>123.76871008458511</c:v>
                </c:pt>
                <c:pt idx="31">
                  <c:v>123.71819889943831</c:v>
                </c:pt>
                <c:pt idx="32">
                  <c:v>123.66770685627012</c:v>
                </c:pt>
                <c:pt idx="33">
                  <c:v>123.61723387270014</c:v>
                </c:pt>
                <c:pt idx="34">
                  <c:v>123.56677987540156</c:v>
                </c:pt>
                <c:pt idx="35">
                  <c:v>123.51634479926749</c:v>
                </c:pt>
                <c:pt idx="36">
                  <c:v>123.4659285866518</c:v>
                </c:pt>
                <c:pt idx="37">
                  <c:v>123.41553118667804</c:v>
                </c:pt>
                <c:pt idx="38">
                  <c:v>123.36515255461005</c:v>
                </c:pt>
                <c:pt idx="39">
                  <c:v>123.31479265127903</c:v>
                </c:pt>
                <c:pt idx="40">
                  <c:v>123.26445144256195</c:v>
                </c:pt>
                <c:pt idx="41">
                  <c:v>123.21412889890658</c:v>
                </c:pt>
                <c:pt idx="42">
                  <c:v>123.16382499489927</c:v>
                </c:pt>
                <c:pt idx="43">
                  <c:v>123.11353970887144</c:v>
                </c:pt>
                <c:pt idx="44">
                  <c:v>123.06327302254141</c:v>
                </c:pt>
                <c:pt idx="45">
                  <c:v>123.01302492068839</c:v>
                </c:pt>
                <c:pt idx="46">
                  <c:v>122.96279539085587</c:v>
                </c:pt>
                <c:pt idx="47">
                  <c:v>122.91258442308158</c:v>
                </c:pt>
                <c:pt idx="48">
                  <c:v>122.86239200965187</c:v>
                </c:pt>
                <c:pt idx="49">
                  <c:v>122.81221814487819</c:v>
                </c:pt>
                <c:pt idx="50">
                  <c:v>122.76206282489376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D-4331-B8C3-19EA02CD3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121904"/>
        <c:axId val="1552118384"/>
      </c:lineChart>
      <c:catAx>
        <c:axId val="620915848"/>
        <c:scaling>
          <c:orientation val="minMax"/>
        </c:scaling>
        <c:delete val="0"/>
        <c:axPos val="b"/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22888"/>
        <c:crosses val="autoZero"/>
        <c:auto val="1"/>
        <c:lblAlgn val="ctr"/>
        <c:lblOffset val="100"/>
        <c:tickLblSkip val="10"/>
        <c:noMultiLvlLbl val="0"/>
      </c:catAx>
      <c:valAx>
        <c:axId val="62092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_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15848"/>
        <c:crosses val="autoZero"/>
        <c:crossBetween val="between"/>
      </c:valAx>
      <c:valAx>
        <c:axId val="1552118384"/>
        <c:scaling>
          <c:orientation val="minMax"/>
          <c:max val="127"/>
        </c:scaling>
        <c:delete val="0"/>
        <c:axPos val="r"/>
        <c:numFmt formatCode="0_ 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552121904"/>
        <c:crosses val="max"/>
        <c:crossBetween val="between"/>
      </c:valAx>
      <c:catAx>
        <c:axId val="155212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52118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1"/>
          <c:tx>
            <c:strRef>
              <c:f>'抗体獲得者数予測 20200530'!$M$27:$N$27</c:f>
              <c:strCache>
                <c:ptCount val="1"/>
                <c:pt idx="0">
                  <c:v>Y 感染者 右軸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20200530'!$AY$33:$AY$413</c:f>
              <c:numCache>
                <c:formatCode>#,##0.0;[Red]\-#,##0.0</c:formatCode>
                <c:ptCount val="38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cat>
          <c:val>
            <c:numRef>
              <c:f>'抗体獲得者数予測 20200530'!$BB$33:$BB$83</c:f>
              <c:numCache>
                <c:formatCode>0.000_ </c:formatCode>
                <c:ptCount val="51"/>
                <c:pt idx="0" formatCode="#,##0.000;[Red]\-#,##0.000">
                  <c:v>0.33366000000000001</c:v>
                </c:pt>
                <c:pt idx="1">
                  <c:v>0.34510825970190695</c:v>
                </c:pt>
                <c:pt idx="2">
                  <c:v>0.35691736768635746</c:v>
                </c:pt>
                <c:pt idx="3">
                  <c:v>0.36909704987005559</c:v>
                </c:pt>
                <c:pt idx="4">
                  <c:v>0.3816572001212547</c:v>
                </c:pt>
                <c:pt idx="5">
                  <c:v>0.39460787696281896</c:v>
                </c:pt>
                <c:pt idx="6">
                  <c:v>0.40795929972890166</c:v>
                </c:pt>
                <c:pt idx="7">
                  <c:v>0.42172184414085689</c:v>
                </c:pt>
                <c:pt idx="8">
                  <c:v>0.43590603726677274</c:v>
                </c:pt>
                <c:pt idx="9">
                  <c:v>0.45052255182780948</c:v>
                </c:pt>
                <c:pt idx="10">
                  <c:v>0.46558219981335458</c:v>
                </c:pt>
                <c:pt idx="11">
                  <c:v>0.48109592536587464</c:v>
                </c:pt>
                <c:pt idx="12">
                  <c:v>0.49707479689526934</c:v>
                </c:pt>
                <c:pt idx="13">
                  <c:v>0.51352999838151736</c:v>
                </c:pt>
                <c:pt idx="14">
                  <c:v>0.53047281982347283</c:v>
                </c:pt>
                <c:pt idx="15">
                  <c:v>0.54791464679082424</c:v>
                </c:pt>
                <c:pt idx="16">
                  <c:v>0.56586694903549506</c:v>
                </c:pt>
                <c:pt idx="17">
                  <c:v>0.58434126811814968</c:v>
                </c:pt>
                <c:pt idx="18">
                  <c:v>0.60334920400499681</c:v>
                </c:pt>
                <c:pt idx="19">
                  <c:v>0.62290240058976964</c:v>
                </c:pt>
                <c:pt idx="20">
                  <c:v>0.64301253009562753</c:v>
                </c:pt>
                <c:pt idx="21">
                  <c:v>0.66369127631179159</c:v>
                </c:pt>
                <c:pt idx="22">
                  <c:v>0.6849503166200146</c:v>
                </c:pt>
                <c:pt idx="23">
                  <c:v>0.70680130276652409</c:v>
                </c:pt>
                <c:pt idx="24">
                  <c:v>0.72925584033588275</c:v>
                </c:pt>
                <c:pt idx="25">
                  <c:v>0.75232546688431701</c:v>
                </c:pt>
                <c:pt idx="26">
                  <c:v>0.77602162869149249</c:v>
                </c:pt>
                <c:pt idx="27">
                  <c:v>0.80035565609149761</c:v>
                </c:pt>
                <c:pt idx="28">
                  <c:v>0.82533873734595709</c:v>
                </c:pt>
                <c:pt idx="29">
                  <c:v>0.85098189102477106</c:v>
                </c:pt>
                <c:pt idx="30">
                  <c:v>0.87729593686298757</c:v>
                </c:pt>
                <c:pt idx="31">
                  <c:v>0.90429146506579861</c:v>
                </c:pt>
                <c:pt idx="32">
                  <c:v>0.931978804037633</c:v>
                </c:pt>
                <c:pt idx="33">
                  <c:v>0.96036798651583388</c:v>
                </c:pt>
                <c:pt idx="34">
                  <c:v>0.98946871409448101</c:v>
                </c:pt>
                <c:pt idx="35">
                  <c:v>1.0192903201295802</c:v>
                </c:pt>
                <c:pt idx="36">
                  <c:v>1.0498417310231192</c:v>
                </c:pt>
                <c:pt idx="37">
                  <c:v>1.0811314258904066</c:v>
                </c:pt>
                <c:pt idx="38">
                  <c:v>1.1131673946226948</c:v>
                </c:pt>
                <c:pt idx="39">
                  <c:v>1.1459570943653494</c:v>
                </c:pt>
                <c:pt idx="40">
                  <c:v>1.1795074044408034</c:v>
                </c:pt>
                <c:pt idx="41">
                  <c:v>1.213824579755209</c:v>
                </c:pt>
                <c:pt idx="42">
                  <c:v>1.2489142027381133</c:v>
                </c:pt>
                <c:pt idx="43">
                  <c:v>1.284781133875615</c:v>
                </c:pt>
                <c:pt idx="44">
                  <c:v>1.3214294609093151</c:v>
                </c:pt>
                <c:pt idx="45">
                  <c:v>1.3588624467859516</c:v>
                </c:pt>
                <c:pt idx="46">
                  <c:v>1.3970824764558765</c:v>
                </c:pt>
                <c:pt idx="47">
                  <c:v>1.436091002632478</c:v>
                </c:pt>
                <c:pt idx="48">
                  <c:v>1.4758884906392353</c:v>
                </c:pt>
                <c:pt idx="49">
                  <c:v>1.5164743624862733</c:v>
                </c:pt>
                <c:pt idx="50">
                  <c:v>1.5578469403339998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37-4CA9-A93B-2B2D38001A35}"/>
            </c:ext>
          </c:extLst>
        </c:ser>
        <c:ser>
          <c:idx val="4"/>
          <c:order val="2"/>
          <c:tx>
            <c:strRef>
              <c:f>'抗体獲得者数予測 20200530'!$AU$54</c:f>
              <c:strCache>
                <c:ptCount val="1"/>
                <c:pt idx="0">
                  <c:v>Z 抗体保持者（喪失率 1%） 右軸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20200530'!$AY$33:$AY$413</c:f>
              <c:numCache>
                <c:formatCode>#,##0.0;[Red]\-#,##0.0</c:formatCode>
                <c:ptCount val="38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cat>
          <c:val>
            <c:numRef>
              <c:f>'抗体獲得者数予測 20200530'!$BD$33:$BD$83</c:f>
              <c:numCache>
                <c:formatCode>0.000_ </c:formatCode>
                <c:ptCount val="51"/>
                <c:pt idx="0" formatCode="#,##0.000;[Red]\-#,##0.000">
                  <c:v>0.28293999999999997</c:v>
                </c:pt>
                <c:pt idx="1">
                  <c:v>0.31063699659999999</c:v>
                </c:pt>
                <c:pt idx="2">
                  <c:v>0.33924635233339095</c:v>
                </c:pt>
                <c:pt idx="3">
                  <c:v>0.36879674165877468</c:v>
                </c:pt>
                <c:pt idx="4">
                  <c:v>0.39931760327865484</c:v>
                </c:pt>
                <c:pt idx="5">
                  <c:v>0.43083915276898865</c:v>
                </c:pt>
                <c:pt idx="6">
                  <c:v>0.46339239490251316</c:v>
                </c:pt>
                <c:pt idx="7">
                  <c:v>0.49700913562016003</c:v>
                </c:pt>
                <c:pt idx="8">
                  <c:v>0.53172199360205286</c:v>
                </c:pt>
                <c:pt idx="9">
                  <c:v>0.56756441138666347</c:v>
                </c:pt>
                <c:pt idx="10">
                  <c:v>0.6045706659836908</c:v>
                </c:pt>
                <c:pt idx="11">
                  <c:v>0.6427758789231186</c:v>
                </c:pt>
                <c:pt idx="12">
                  <c:v>0.68221602567971307</c:v>
                </c:pt>
                <c:pt idx="13">
                  <c:v>0.72292794440894059</c:v>
                </c:pt>
                <c:pt idx="14">
                  <c:v>0.76494934392692659</c:v>
                </c:pt>
                <c:pt idx="15">
                  <c:v>0.80831881086364543</c:v>
                </c:pt>
                <c:pt idx="16">
                  <c:v>0.85307581591503445</c:v>
                </c:pt>
                <c:pt idx="17">
                  <c:v>0.89926071911617533</c:v>
                </c:pt>
                <c:pt idx="18">
                  <c:v>0.94691477405409086</c:v>
                </c:pt>
                <c:pt idx="19">
                  <c:v>0.99608013093507575</c:v>
                </c:pt>
                <c:pt idx="20">
                  <c:v>1.0467998384178356</c:v>
                </c:pt>
                <c:pt idx="21">
                  <c:v>1.0991178441200571</c:v>
                </c:pt>
                <c:pt idx="22">
                  <c:v>1.1530789937023924</c:v>
                </c:pt>
                <c:pt idx="23">
                  <c:v>1.2087290284302439</c:v>
                </c:pt>
                <c:pt idx="24">
                  <c:v>1.2661145811101728</c:v>
                </c:pt>
                <c:pt idx="25">
                  <c:v>1.3252831702942895</c:v>
                </c:pt>
                <c:pt idx="26">
                  <c:v>1.3862831926426022</c:v>
                </c:pt>
                <c:pt idx="27">
                  <c:v>1.4491639133300582</c:v>
                </c:pt>
                <c:pt idx="28">
                  <c:v>1.5139754543819195</c:v>
                </c:pt>
                <c:pt idx="29">
                  <c:v>1.5807687808182211</c:v>
                </c:pt>
                <c:pt idx="30">
                  <c:v>1.6495956844853805</c:v>
                </c:pt>
                <c:pt idx="31">
                  <c:v>1.7205087654506181</c:v>
                </c:pt>
                <c:pt idx="32">
                  <c:v>1.7935614108327327</c:v>
                </c:pt>
                <c:pt idx="33">
                  <c:v>1.8688077709410065</c:v>
                </c:pt>
                <c:pt idx="34">
                  <c:v>1.9463027325926305</c:v>
                </c:pt>
                <c:pt idx="35">
                  <c:v>2.0261018894780896</c:v>
                </c:pt>
                <c:pt idx="36">
                  <c:v>2.1082615094434765</c:v>
                </c:pt>
                <c:pt idx="37">
                  <c:v>2.192838498558773</c:v>
                </c:pt>
                <c:pt idx="38">
                  <c:v>2.2798903618417787</c:v>
                </c:pt>
                <c:pt idx="39">
                  <c:v>2.3694751605086726</c:v>
                </c:pt>
                <c:pt idx="40">
                  <c:v>2.4616514656241688</c:v>
                </c:pt>
                <c:pt idx="41">
                  <c:v>2.5564783080269908</c:v>
                </c:pt>
                <c:pt idx="42">
                  <c:v>2.654015124409935</c:v>
                </c:pt>
                <c:pt idx="43">
                  <c:v>2.7543216994382447</c:v>
                </c:pt>
                <c:pt idx="44">
                  <c:v>2.8574581037953797</c:v>
                </c:pt>
                <c:pt idx="45">
                  <c:v>2.9634846280516376</c:v>
                </c:pt>
                <c:pt idx="46">
                  <c:v>3.0724617122584972</c:v>
                </c:pt>
                <c:pt idx="47">
                  <c:v>3.1844498711800875</c:v>
                </c:pt>
                <c:pt idx="48">
                  <c:v>3.2995096150828793</c:v>
                </c:pt>
                <c:pt idx="49">
                  <c:v>3.4177013660155979</c:v>
                </c:pt>
                <c:pt idx="50">
                  <c:v>3.5390853695235425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7-4CA9-A93B-2B2D3800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915848"/>
        <c:axId val="620922888"/>
      </c:lineChart>
      <c:lineChart>
        <c:grouping val="standard"/>
        <c:varyColors val="0"/>
        <c:ser>
          <c:idx val="0"/>
          <c:order val="0"/>
          <c:tx>
            <c:strRef>
              <c:f>'抗体獲得者数予測 20200530'!$M$26:$O$26</c:f>
              <c:strCache>
                <c:ptCount val="1"/>
                <c:pt idx="0">
                  <c:v>X 未感染者（抗体なし） 左軸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20200530'!$AY$33:$AY$413</c:f>
              <c:numCache>
                <c:formatCode>#,##0.0;[Red]\-#,##0.0</c:formatCode>
                <c:ptCount val="38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cat>
          <c:val>
            <c:numRef>
              <c:f>'抗体獲得者数予測 20200530'!$AZ$33:$AZ$83</c:f>
              <c:numCache>
                <c:formatCode>0.000_ </c:formatCode>
                <c:ptCount val="51"/>
                <c:pt idx="0">
                  <c:v>125.29417000000001</c:v>
                </c:pt>
                <c:pt idx="1">
                  <c:v>125.20166732799809</c:v>
                </c:pt>
                <c:pt idx="2">
                  <c:v>125.10785382957935</c:v>
                </c:pt>
                <c:pt idx="3">
                  <c:v>125.01268924449728</c:v>
                </c:pt>
                <c:pt idx="4">
                  <c:v>124.9161323305278</c:v>
                </c:pt>
                <c:pt idx="5">
                  <c:v>124.81814085328421</c:v>
                </c:pt>
                <c:pt idx="6">
                  <c:v>124.71867157690224</c:v>
                </c:pt>
                <c:pt idx="7">
                  <c:v>124.61768025567814</c:v>
                </c:pt>
                <c:pt idx="8">
                  <c:v>124.5151216267468</c:v>
                </c:pt>
                <c:pt idx="9">
                  <c:v>124.41094940389156</c:v>
                </c:pt>
                <c:pt idx="10">
                  <c:v>124.30511627258122</c:v>
                </c:pt>
                <c:pt idx="11">
                  <c:v>124.19757388633477</c:v>
                </c:pt>
                <c:pt idx="12">
                  <c:v>124.08827286451844</c:v>
                </c:pt>
                <c:pt idx="13">
                  <c:v>123.97716279168429</c:v>
                </c:pt>
                <c:pt idx="14">
                  <c:v>123.86419221856394</c:v>
                </c:pt>
                <c:pt idx="15">
                  <c:v>123.74930866483597</c:v>
                </c:pt>
                <c:pt idx="16">
                  <c:v>123.63245862378933</c:v>
                </c:pt>
                <c:pt idx="17">
                  <c:v>123.51358756901004</c:v>
                </c:pt>
                <c:pt idx="18">
                  <c:v>123.39263996322236</c:v>
                </c:pt>
                <c:pt idx="19">
                  <c:v>123.26955926942017</c:v>
                </c:pt>
                <c:pt idx="20">
                  <c:v>123.14428796442785</c:v>
                </c:pt>
                <c:pt idx="21">
                  <c:v>123.01676755503421</c:v>
                </c:pt>
                <c:pt idx="22">
                  <c:v>122.88693859684636</c:v>
                </c:pt>
                <c:pt idx="23">
                  <c:v>122.75474071601366</c:v>
                </c:pt>
                <c:pt idx="24">
                  <c:v>122.62011263397507</c:v>
                </c:pt>
                <c:pt idx="25">
                  <c:v>122.48299219538568</c:v>
                </c:pt>
                <c:pt idx="26">
                  <c:v>122.3433163993803</c:v>
                </c:pt>
                <c:pt idx="27">
                  <c:v>122.20102143433391</c:v>
                </c:pt>
                <c:pt idx="28">
                  <c:v>122.05604271627952</c:v>
                </c:pt>
                <c:pt idx="29">
                  <c:v>121.90831493114496</c:v>
                </c:pt>
                <c:pt idx="30">
                  <c:v>121.75777208096954</c:v>
                </c:pt>
                <c:pt idx="31">
                  <c:v>121.6043475342609</c:v>
                </c:pt>
                <c:pt idx="32">
                  <c:v>121.44797408065041</c:v>
                </c:pt>
                <c:pt idx="33">
                  <c:v>121.28858399000322</c:v>
                </c:pt>
                <c:pt idx="34">
                  <c:v>121.12610907613491</c:v>
                </c:pt>
                <c:pt idx="35">
                  <c:v>120.96048076528265</c:v>
                </c:pt>
                <c:pt idx="36">
                  <c:v>120.7916301694726</c:v>
                </c:pt>
                <c:pt idx="37">
                  <c:v>120.61948816491844</c:v>
                </c:pt>
                <c:pt idx="38">
                  <c:v>120.44398547557773</c:v>
                </c:pt>
                <c:pt idx="39">
                  <c:v>120.26505276198313</c:v>
                </c:pt>
                <c:pt idx="40">
                  <c:v>120.08262071545421</c:v>
                </c:pt>
                <c:pt idx="41">
                  <c:v>119.89662015778353</c:v>
                </c:pt>
                <c:pt idx="42">
                  <c:v>119.70698214647594</c:v>
                </c:pt>
                <c:pt idx="43">
                  <c:v>119.51363808560448</c:v>
                </c:pt>
                <c:pt idx="44">
                  <c:v>119.31651984232882</c:v>
                </c:pt>
                <c:pt idx="45">
                  <c:v>119.11555986910253</c:v>
                </c:pt>
                <c:pt idx="46">
                  <c:v>118.91069133157471</c:v>
                </c:pt>
                <c:pt idx="47">
                  <c:v>118.70184824216827</c:v>
                </c:pt>
                <c:pt idx="48">
                  <c:v>118.48896559929227</c:v>
                </c:pt>
                <c:pt idx="49">
                  <c:v>118.27197953211932</c:v>
                </c:pt>
                <c:pt idx="50">
                  <c:v>118.05082745082989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37-4CA9-A93B-2B2D38001A35}"/>
            </c:ext>
          </c:extLst>
        </c:ser>
        <c:ser>
          <c:idx val="3"/>
          <c:order val="3"/>
          <c:tx>
            <c:strRef>
              <c:f>'抗体獲得者数予測 20200530'!$BF$32</c:f>
              <c:strCache>
                <c:ptCount val="1"/>
                <c:pt idx="0">
                  <c:v>人口 左軸</c:v>
                </c:pt>
              </c:strCache>
            </c:strRef>
          </c:tx>
          <c:spPr>
            <a:ln w="15875" cap="rnd">
              <a:solidFill>
                <a:schemeClr val="accent4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cat>
            <c:numRef>
              <c:f>'抗体獲得者数予測 20200530'!$AY$33:$AY$413</c:f>
              <c:numCache>
                <c:formatCode>#,##0.0;[Red]\-#,##0.0</c:formatCode>
                <c:ptCount val="38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cat>
          <c:val>
            <c:numRef>
              <c:f>'抗体獲得者数予測 20200530'!$BF$33:$BF$83</c:f>
              <c:numCache>
                <c:formatCode>#,##0.000;[Red]\-#,##0.000</c:formatCode>
                <c:ptCount val="51"/>
                <c:pt idx="0">
                  <c:v>125.91077</c:v>
                </c:pt>
                <c:pt idx="1">
                  <c:v>125.85741258429999</c:v>
                </c:pt>
                <c:pt idx="2">
                  <c:v>125.80401754959911</c:v>
                </c:pt>
                <c:pt idx="3">
                  <c:v>125.7505830360261</c:v>
                </c:pt>
                <c:pt idx="4">
                  <c:v>125.69710713392772</c:v>
                </c:pt>
                <c:pt idx="5">
                  <c:v>125.64358788301601</c:v>
                </c:pt>
                <c:pt idx="6">
                  <c:v>125.59002327153365</c:v>
                </c:pt>
                <c:pt idx="7">
                  <c:v>125.53641123543916</c:v>
                </c:pt>
                <c:pt idx="8">
                  <c:v>125.48274965761563</c:v>
                </c:pt>
                <c:pt idx="9">
                  <c:v>125.42903636710604</c:v>
                </c:pt>
                <c:pt idx="10">
                  <c:v>125.37526913837826</c:v>
                </c:pt>
                <c:pt idx="11">
                  <c:v>125.32144569062376</c:v>
                </c:pt>
                <c:pt idx="12">
                  <c:v>125.26756368709343</c:v>
                </c:pt>
                <c:pt idx="13">
                  <c:v>125.21362073447474</c:v>
                </c:pt>
                <c:pt idx="14">
                  <c:v>125.15961438231434</c:v>
                </c:pt>
                <c:pt idx="15">
                  <c:v>125.10554212249043</c:v>
                </c:pt>
                <c:pt idx="16">
                  <c:v>125.05140138873986</c:v>
                </c:pt>
                <c:pt idx="17">
                  <c:v>124.99718955624436</c:v>
                </c:pt>
                <c:pt idx="18">
                  <c:v>124.94290394128146</c:v>
                </c:pt>
                <c:pt idx="19">
                  <c:v>124.88854180094501</c:v>
                </c:pt>
                <c:pt idx="20">
                  <c:v>124.83410033294132</c:v>
                </c:pt>
                <c:pt idx="21">
                  <c:v>124.77957667546606</c:v>
                </c:pt>
                <c:pt idx="22">
                  <c:v>124.72496790716878</c:v>
                </c:pt>
                <c:pt idx="23">
                  <c:v>124.67027104721042</c:v>
                </c:pt>
                <c:pt idx="24">
                  <c:v>124.61548305542112</c:v>
                </c:pt>
                <c:pt idx="25">
                  <c:v>124.56060083256428</c:v>
                </c:pt>
                <c:pt idx="26">
                  <c:v>124.5056212207144</c:v>
                </c:pt>
                <c:pt idx="27">
                  <c:v>124.45054100375546</c:v>
                </c:pt>
                <c:pt idx="28">
                  <c:v>124.3953569080074</c:v>
                </c:pt>
                <c:pt idx="29">
                  <c:v>124.34006560298795</c:v>
                </c:pt>
                <c:pt idx="30">
                  <c:v>124.28466370231791</c:v>
                </c:pt>
                <c:pt idx="31">
                  <c:v>124.22914776477731</c:v>
                </c:pt>
                <c:pt idx="32">
                  <c:v>124.17351429552077</c:v>
                </c:pt>
                <c:pt idx="33">
                  <c:v>124.11775974746006</c:v>
                </c:pt>
                <c:pt idx="34">
                  <c:v>124.06188052282202</c:v>
                </c:pt>
                <c:pt idx="35">
                  <c:v>124.00587297489032</c:v>
                </c:pt>
                <c:pt idx="36">
                  <c:v>123.9497334099392</c:v>
                </c:pt>
                <c:pt idx="37">
                  <c:v>123.89345808936761</c:v>
                </c:pt>
                <c:pt idx="38">
                  <c:v>123.83704323204221</c:v>
                </c:pt>
                <c:pt idx="39">
                  <c:v>123.78048501685714</c:v>
                </c:pt>
                <c:pt idx="40">
                  <c:v>123.72377958551918</c:v>
                </c:pt>
                <c:pt idx="41">
                  <c:v>123.66692304556574</c:v>
                </c:pt>
                <c:pt idx="42">
                  <c:v>123.60991147362398</c:v>
                </c:pt>
                <c:pt idx="43">
                  <c:v>123.55274091891835</c:v>
                </c:pt>
                <c:pt idx="44">
                  <c:v>123.49540740703351</c:v>
                </c:pt>
                <c:pt idx="45">
                  <c:v>123.43790694394011</c:v>
                </c:pt>
                <c:pt idx="46">
                  <c:v>123.38023552028909</c:v>
                </c:pt>
                <c:pt idx="47">
                  <c:v>123.32238911598084</c:v>
                </c:pt>
                <c:pt idx="48">
                  <c:v>123.26436370501439</c:v>
                </c:pt>
                <c:pt idx="49">
                  <c:v>123.20615526062119</c:v>
                </c:pt>
                <c:pt idx="50">
                  <c:v>123.14775976068744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37-4CA9-A93B-2B2D3800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724232"/>
        <c:axId val="855727752"/>
      </c:lineChart>
      <c:catAx>
        <c:axId val="620915848"/>
        <c:scaling>
          <c:orientation val="minMax"/>
        </c:scaling>
        <c:delete val="0"/>
        <c:axPos val="b"/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22888"/>
        <c:crosses val="autoZero"/>
        <c:auto val="1"/>
        <c:lblAlgn val="ctr"/>
        <c:lblOffset val="100"/>
        <c:tickLblSkip val="10"/>
        <c:noMultiLvlLbl val="0"/>
      </c:catAx>
      <c:valAx>
        <c:axId val="62092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15848"/>
        <c:crosses val="autoZero"/>
        <c:crossBetween val="between"/>
      </c:valAx>
      <c:valAx>
        <c:axId val="855727752"/>
        <c:scaling>
          <c:orientation val="minMax"/>
        </c:scaling>
        <c:delete val="0"/>
        <c:axPos val="r"/>
        <c:numFmt formatCode="0_ 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855724232"/>
        <c:crosses val="max"/>
        <c:crossBetween val="between"/>
      </c:valAx>
      <c:catAx>
        <c:axId val="855724232"/>
        <c:scaling>
          <c:orientation val="minMax"/>
        </c:scaling>
        <c:delete val="1"/>
        <c:axPos val="b"/>
        <c:numFmt formatCode="#,##0.0;[Red]\-#,##0.0" sourceLinked="1"/>
        <c:majorTickMark val="out"/>
        <c:minorTickMark val="none"/>
        <c:tickLblPos val="nextTo"/>
        <c:crossAx val="855727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'感染病の人口への影響 (論文掲載)'!$I$13</c:f>
              <c:strCache>
                <c:ptCount val="1"/>
                <c:pt idx="0">
                  <c:v>X 感受性者（免疫なし）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(論文掲載)'!$B$35:$B$155</c:f>
              <c:numCache>
                <c:formatCode>#,##0_);[Red]\(#,##0\)</c:formatCode>
                <c:ptCount val="1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</c:numCache>
            </c:numRef>
          </c:cat>
          <c:val>
            <c:numRef>
              <c:f>'感染病の人口への影響 (論文掲載)'!$C$35:$C$95</c:f>
              <c:numCache>
                <c:formatCode>0.0_ </c:formatCode>
                <c:ptCount val="61"/>
                <c:pt idx="0">
                  <c:v>100</c:v>
                </c:pt>
                <c:pt idx="1">
                  <c:v>100.99901</c:v>
                </c:pt>
                <c:pt idx="2">
                  <c:v>102.007060426433</c:v>
                </c:pt>
                <c:pt idx="3">
                  <c:v>103.02348325815284</c:v>
                </c:pt>
                <c:pt idx="4">
                  <c:v>104.04693204125017</c:v>
                </c:pt>
                <c:pt idx="5">
                  <c:v>105.07477034539654</c:v>
                </c:pt>
                <c:pt idx="6">
                  <c:v>106.10188846737979</c:v>
                </c:pt>
                <c:pt idx="7">
                  <c:v>107.11839927954115</c:v>
                </c:pt>
                <c:pt idx="8">
                  <c:v>108.10512639807047</c:v>
                </c:pt>
                <c:pt idx="9">
                  <c:v>109.02473556967098</c:v>
                </c:pt>
                <c:pt idx="10">
                  <c:v>109.80429720588509</c:v>
                </c:pt>
                <c:pt idx="11">
                  <c:v>110.30123204262274</c:v>
                </c:pt>
                <c:pt idx="12">
                  <c:v>110.23820372561812</c:v>
                </c:pt>
                <c:pt idx="13">
                  <c:v>109.08507406356844</c:v>
                </c:pt>
                <c:pt idx="14">
                  <c:v>105.87166272895878</c:v>
                </c:pt>
                <c:pt idx="15">
                  <c:v>98.996127604096202</c:v>
                </c:pt>
                <c:pt idx="16">
                  <c:v>86.433410758121298</c:v>
                </c:pt>
                <c:pt idx="17">
                  <c:v>67.511808968685131</c:v>
                </c:pt>
                <c:pt idx="18">
                  <c:v>46.999408105023093</c:v>
                </c:pt>
                <c:pt idx="19">
                  <c:v>34.937635019871159</c:v>
                </c:pt>
                <c:pt idx="20">
                  <c:v>33.994710315433544</c:v>
                </c:pt>
                <c:pt idx="21">
                  <c:v>38.180943854460857</c:v>
                </c:pt>
                <c:pt idx="22">
                  <c:v>43.391786205124177</c:v>
                </c:pt>
                <c:pt idx="23">
                  <c:v>47.910814234038412</c:v>
                </c:pt>
                <c:pt idx="24">
                  <c:v>51.026349801646901</c:v>
                </c:pt>
                <c:pt idx="25">
                  <c:v>52.525990210551917</c:v>
                </c:pt>
                <c:pt idx="26">
                  <c:v>52.538660706429148</c:v>
                </c:pt>
                <c:pt idx="27">
                  <c:v>51.469997655005201</c:v>
                </c:pt>
                <c:pt idx="28">
                  <c:v>49.906492257013774</c:v>
                </c:pt>
                <c:pt idx="29">
                  <c:v>48.43926339095443</c:v>
                </c:pt>
                <c:pt idx="30">
                  <c:v>47.468484826523664</c:v>
                </c:pt>
                <c:pt idx="31">
                  <c:v>47.109935900662151</c:v>
                </c:pt>
                <c:pt idx="32">
                  <c:v>47.247624115016691</c:v>
                </c:pt>
                <c:pt idx="33">
                  <c:v>47.659770509141524</c:v>
                </c:pt>
                <c:pt idx="34">
                  <c:v>48.128737136314342</c:v>
                </c:pt>
                <c:pt idx="35">
                  <c:v>48.500976401788158</c:v>
                </c:pt>
                <c:pt idx="36">
                  <c:v>48.704261950433448</c:v>
                </c:pt>
                <c:pt idx="37">
                  <c:v>48.738202949691114</c:v>
                </c:pt>
                <c:pt idx="38">
                  <c:v>48.650410012337261</c:v>
                </c:pt>
                <c:pt idx="39">
                  <c:v>48.507692192594618</c:v>
                </c:pt>
                <c:pt idx="40">
                  <c:v>48.37054929545517</c:v>
                </c:pt>
                <c:pt idx="41">
                  <c:v>48.277244266633822</c:v>
                </c:pt>
                <c:pt idx="42">
                  <c:v>48.239686778375933</c:v>
                </c:pt>
                <c:pt idx="43">
                  <c:v>48.248838813571275</c:v>
                </c:pt>
                <c:pt idx="44">
                  <c:v>48.28474769346127</c:v>
                </c:pt>
                <c:pt idx="45">
                  <c:v>48.32641127831225</c:v>
                </c:pt>
                <c:pt idx="46">
                  <c:v>48.358487370175936</c:v>
                </c:pt>
                <c:pt idx="47">
                  <c:v>48.373949807895457</c:v>
                </c:pt>
                <c:pt idx="48">
                  <c:v>48.373324502919822</c:v>
                </c:pt>
                <c:pt idx="49">
                  <c:v>48.361907506786984</c:v>
                </c:pt>
                <c:pt idx="50">
                  <c:v>48.346480354771572</c:v>
                </c:pt>
                <c:pt idx="51">
                  <c:v>48.332690277780507</c:v>
                </c:pt>
                <c:pt idx="52">
                  <c:v>48.323681654932024</c:v>
                </c:pt>
                <c:pt idx="53">
                  <c:v>48.319984158749271</c:v>
                </c:pt>
                <c:pt idx="54">
                  <c:v>48.32026430112726</c:v>
                </c:pt>
                <c:pt idx="55">
                  <c:v>48.322405121683197</c:v>
                </c:pt>
                <c:pt idx="56">
                  <c:v>48.324457286532763</c:v>
                </c:pt>
                <c:pt idx="57">
                  <c:v>48.325203384368407</c:v>
                </c:pt>
                <c:pt idx="58">
                  <c:v>48.324289770744564</c:v>
                </c:pt>
                <c:pt idx="59">
                  <c:v>48.322034120806457</c:v>
                </c:pt>
                <c:pt idx="60">
                  <c:v>48.319083476033612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8-451A-8B18-7D32373EDAE9}"/>
            </c:ext>
          </c:extLst>
        </c:ser>
        <c:ser>
          <c:idx val="2"/>
          <c:order val="1"/>
          <c:tx>
            <c:strRef>
              <c:f>'感染病の人口への影響 (論文掲載)'!$I$14</c:f>
              <c:strCache>
                <c:ptCount val="1"/>
                <c:pt idx="0">
                  <c:v>Y 感染者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(論文掲載)'!$B$35:$B$155</c:f>
              <c:numCache>
                <c:formatCode>#,##0_);[Red]\(#,##0\)</c:formatCode>
                <c:ptCount val="1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</c:numCache>
            </c:numRef>
          </c:cat>
          <c:val>
            <c:numRef>
              <c:f>'感染病の人口への影響 (論文掲載)'!$E$35:$E$95</c:f>
              <c:numCache>
                <c:formatCode>#,##0.0;[Red]\-#,##0.0</c:formatCode>
                <c:ptCount val="61"/>
                <c:pt idx="0">
                  <c:v>1E-3</c:v>
                </c:pt>
                <c:pt idx="1">
                  <c:v>1.7800000000000001E-3</c:v>
                </c:pt>
                <c:pt idx="2">
                  <c:v>3.195073567E-3</c:v>
                </c:pt>
                <c:pt idx="3">
                  <c:v>5.7834215349980168E-3</c:v>
                </c:pt>
                <c:pt idx="4">
                  <c:v>1.0556781505085076E-2</c:v>
                </c:pt>
                <c:pt idx="5">
                  <c:v>1.9431909738932523E-2</c:v>
                </c:pt>
                <c:pt idx="6">
                  <c:v>3.606798652476325E-2</c:v>
                </c:pt>
                <c:pt idx="7">
                  <c:v>6.7502258479334526E-2</c:v>
                </c:pt>
                <c:pt idx="8">
                  <c:v>0.12736164051511589</c:v>
                </c:pt>
                <c:pt idx="9">
                  <c:v>0.24218795303651569</c:v>
                </c:pt>
                <c:pt idx="10">
                  <c:v>0.46387978991971468</c:v>
                </c:pt>
                <c:pt idx="11">
                  <c:v>0.89392625597973852</c:v>
                </c:pt>
                <c:pt idx="12">
                  <c:v>1.7293168625215385</c:v>
                </c:pt>
                <c:pt idx="13">
                  <c:v>3.3437604904579725</c:v>
                </c:pt>
                <c:pt idx="14">
                  <c:v>6.4075683486148609</c:v>
                </c:pt>
                <c:pt idx="15">
                  <c:v>11.96981786437172</c:v>
                </c:pt>
                <c:pt idx="16">
                  <c:v>21.126033252511078</c:v>
                </c:pt>
                <c:pt idx="17">
                  <c:v>33.305215957763394</c:v>
                </c:pt>
                <c:pt idx="18">
                  <c:v>43.05289112919364</c:v>
                </c:pt>
                <c:pt idx="19">
                  <c:v>42.406715520405726</c:v>
                </c:pt>
                <c:pt idx="20">
                  <c:v>34.097735584365218</c:v>
                </c:pt>
                <c:pt idx="21">
                  <c:v>26.934505617663447</c:v>
                </c:pt>
                <c:pt idx="22">
                  <c:v>22.967434273980793</c:v>
                </c:pt>
                <c:pt idx="23">
                  <c:v>21.379851562166863</c:v>
                </c:pt>
                <c:pt idx="24">
                  <c:v>21.351249885601106</c:v>
                </c:pt>
                <c:pt idx="25">
                  <c:v>22.320495148444142</c:v>
                </c:pt>
                <c:pt idx="26">
                  <c:v>23.835830286492087</c:v>
                </c:pt>
                <c:pt idx="27">
                  <c:v>25.458571481388319</c:v>
                </c:pt>
                <c:pt idx="28">
                  <c:v>26.783689231491316</c:v>
                </c:pt>
                <c:pt idx="29">
                  <c:v>27.549632673502838</c:v>
                </c:pt>
                <c:pt idx="30">
                  <c:v>27.731155849518515</c:v>
                </c:pt>
                <c:pt idx="31">
                  <c:v>27.51006289783767</c:v>
                </c:pt>
                <c:pt idx="32">
                  <c:v>27.142777107499295</c:v>
                </c:pt>
                <c:pt idx="33">
                  <c:v>26.836453543291906</c:v>
                </c:pt>
                <c:pt idx="34">
                  <c:v>26.699495249409686</c:v>
                </c:pt>
                <c:pt idx="35">
                  <c:v>26.751053497801397</c:v>
                </c:pt>
                <c:pt idx="36">
                  <c:v>26.952078195681963</c:v>
                </c:pt>
                <c:pt idx="37">
                  <c:v>27.236798043056851</c:v>
                </c:pt>
                <c:pt idx="38">
                  <c:v>27.538392312889737</c:v>
                </c:pt>
                <c:pt idx="39">
                  <c:v>27.807061004149361</c:v>
                </c:pt>
                <c:pt idx="40">
                  <c:v>28.018822420711494</c:v>
                </c:pt>
                <c:pt idx="41">
                  <c:v>28.174557744323668</c:v>
                </c:pt>
                <c:pt idx="42">
                  <c:v>28.291726263317031</c:v>
                </c:pt>
                <c:pt idx="43">
                  <c:v>28.393443554158257</c:v>
                </c:pt>
                <c:pt idx="44">
                  <c:v>28.49942441626655</c:v>
                </c:pt>
                <c:pt idx="45">
                  <c:v>28.621151596779136</c:v>
                </c:pt>
                <c:pt idx="46">
                  <c:v>28.761285596971238</c:v>
                </c:pt>
                <c:pt idx="47">
                  <c:v>28.915943961519297</c:v>
                </c:pt>
                <c:pt idx="48">
                  <c:v>29.078140636862184</c:v>
                </c:pt>
                <c:pt idx="49">
                  <c:v>29.240974372848523</c:v>
                </c:pt>
                <c:pt idx="50">
                  <c:v>29.39971229481802</c:v>
                </c:pt>
                <c:pt idx="51">
                  <c:v>29.552508636009378</c:v>
                </c:pt>
                <c:pt idx="52">
                  <c:v>29.699986120617748</c:v>
                </c:pt>
                <c:pt idx="53">
                  <c:v>29.844186230502444</c:v>
                </c:pt>
                <c:pt idx="54">
                  <c:v>29.987431232870303</c:v>
                </c:pt>
                <c:pt idx="55">
                  <c:v>30.131489788466258</c:v>
                </c:pt>
                <c:pt idx="56">
                  <c:v>30.277207987942457</c:v>
                </c:pt>
                <c:pt idx="57">
                  <c:v>30.424562899155799</c:v>
                </c:pt>
                <c:pt idx="58">
                  <c:v>30.572975461496824</c:v>
                </c:pt>
                <c:pt idx="59">
                  <c:v>30.721693009547643</c:v>
                </c:pt>
                <c:pt idx="60">
                  <c:v>30.870094510517873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8-451A-8B18-7D32373EDAE9}"/>
            </c:ext>
          </c:extLst>
        </c:ser>
        <c:ser>
          <c:idx val="4"/>
          <c:order val="2"/>
          <c:tx>
            <c:strRef>
              <c:f>'感染病の人口への影響 (論文掲載)'!$I$15</c:f>
              <c:strCache>
                <c:ptCount val="1"/>
                <c:pt idx="0">
                  <c:v>Z 回復者（免疫あり）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(論文掲載)'!$B$35:$B$155</c:f>
              <c:numCache>
                <c:formatCode>#,##0_);[Red]\(#,##0\)</c:formatCode>
                <c:ptCount val="1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</c:numCache>
            </c:numRef>
          </c:cat>
          <c:val>
            <c:numRef>
              <c:f>'感染病の人口への影響 (論文掲載)'!$G$35:$G$95</c:f>
              <c:numCache>
                <c:formatCode>0.0_ </c:formatCode>
                <c:ptCount val="61"/>
                <c:pt idx="0">
                  <c:v>1E-3</c:v>
                </c:pt>
                <c:pt idx="1">
                  <c:v>1.2000000000000001E-3</c:v>
                </c:pt>
                <c:pt idx="2">
                  <c:v>1.7010000000000003E-3</c:v>
                </c:pt>
                <c:pt idx="3">
                  <c:v>2.7135331051500004E-3</c:v>
                </c:pt>
                <c:pt idx="4">
                  <c:v>4.6376895196116076E-3</c:v>
                </c:pt>
                <c:pt idx="5">
                  <c:v>8.2288188169969897E-3</c:v>
                </c:pt>
                <c:pt idx="6">
                  <c:v>1.4915973495267378E-2</c:v>
                </c:pt>
                <c:pt idx="7">
                  <c:v>2.7417574057593996E-2</c:v>
                </c:pt>
                <c:pt idx="8">
                  <c:v>5.093919685889603E-2</c:v>
                </c:pt>
                <c:pt idx="9">
                  <c:v>9.5517135875974185E-2</c:v>
                </c:pt>
                <c:pt idx="10">
                  <c:v>0.1806224307734127</c:v>
                </c:pt>
                <c:pt idx="11">
                  <c:v>0.34421272854393115</c:v>
                </c:pt>
                <c:pt idx="12">
                  <c:v>0.66042636159883072</c:v>
                </c:pt>
                <c:pt idx="13">
                  <c:v>1.2735123593338153</c:v>
                </c:pt>
                <c:pt idx="14">
                  <c:v>2.4598264902064493</c:v>
                </c:pt>
                <c:pt idx="15">
                  <c:v>4.7282756245315243</c:v>
                </c:pt>
                <c:pt idx="16">
                  <c:v>8.9326247573659181</c:v>
                </c:pt>
                <c:pt idx="17">
                  <c:v>16.206183531654425</c:v>
                </c:pt>
                <c:pt idx="18">
                  <c:v>27.141984829734348</c:v>
                </c:pt>
                <c:pt idx="19">
                  <c:v>39.730289630437902</c:v>
                </c:pt>
                <c:pt idx="20">
                  <c:v>48.880739207011004</c:v>
                </c:pt>
                <c:pt idx="21">
                  <c:v>52.004535418222602</c:v>
                </c:pt>
                <c:pt idx="22">
                  <c:v>51.123929091615501</c:v>
                </c:pt>
                <c:pt idx="23">
                  <c:v>48.678292242002982</c:v>
                </c:pt>
                <c:pt idx="24">
                  <c:v>46.129652384477325</c:v>
                </c:pt>
                <c:pt idx="25">
                  <c:v>44.205301736878489</c:v>
                </c:pt>
                <c:pt idx="26">
                  <c:v>43.198199119458735</c:v>
                </c:pt>
                <c:pt idx="27">
                  <c:v>43.124772968515487</c:v>
                </c:pt>
                <c:pt idx="28">
                  <c:v>43.799936893011356</c:v>
                </c:pt>
                <c:pt idx="29">
                  <c:v>44.902612823929609</c:v>
                </c:pt>
                <c:pt idx="30">
                  <c:v>46.074294321023487</c:v>
                </c:pt>
                <c:pt idx="31">
                  <c:v>47.03474087305095</c:v>
                </c:pt>
                <c:pt idx="32">
                  <c:v>47.655583958815164</c:v>
                </c:pt>
                <c:pt idx="33">
                  <c:v>47.955937667486054</c:v>
                </c:pt>
                <c:pt idx="34">
                  <c:v>48.043357345095899</c:v>
                </c:pt>
                <c:pt idx="35">
                  <c:v>48.047290871056283</c:v>
                </c:pt>
                <c:pt idx="36">
                  <c:v>48.073442227302841</c:v>
                </c:pt>
                <c:pt idx="37">
                  <c:v>48.183516858534013</c:v>
                </c:pt>
                <c:pt idx="38">
                  <c:v>48.394196763276092</c:v>
                </c:pt>
                <c:pt idx="39">
                  <c:v>48.687924113257452</c:v>
                </c:pt>
                <c:pt idx="40">
                  <c:v>49.029120536810304</c:v>
                </c:pt>
                <c:pt idx="41">
                  <c:v>49.380310491927901</c:v>
                </c:pt>
                <c:pt idx="42">
                  <c:v>49.713783853891577</c:v>
                </c:pt>
                <c:pt idx="43">
                  <c:v>50.016614708911348</c:v>
                </c:pt>
                <c:pt idx="44">
                  <c:v>50.289510631054725</c:v>
                </c:pt>
                <c:pt idx="45">
                  <c:v>50.541873960610992</c:v>
                </c:pt>
                <c:pt idx="46">
                  <c:v>50.785923689008854</c:v>
                </c:pt>
                <c:pt idx="47">
                  <c:v>51.032021285393697</c:v>
                </c:pt>
                <c:pt idx="48">
                  <c:v>51.286190746728956</c:v>
                </c:pt>
                <c:pt idx="49">
                  <c:v>51.549806346634696</c:v>
                </c:pt>
                <c:pt idx="50">
                  <c:v>51.820793227757861</c:v>
                </c:pt>
                <c:pt idx="51">
                  <c:v>52.095465453486504</c:v>
                </c:pt>
                <c:pt idx="52">
                  <c:v>52.3702279763191</c:v>
                </c:pt>
                <c:pt idx="53">
                  <c:v>52.642664736517311</c:v>
                </c:pt>
                <c:pt idx="54">
                  <c:v>52.911882356114084</c:v>
                </c:pt>
                <c:pt idx="55">
                  <c:v>53.178255821877201</c:v>
                </c:pt>
                <c:pt idx="56">
                  <c:v>53.44286227121772</c:v>
                </c:pt>
                <c:pt idx="57">
                  <c:v>53.7068902979874</c:v>
                </c:pt>
                <c:pt idx="58">
                  <c:v>53.971221028110662</c:v>
                </c:pt>
                <c:pt idx="59">
                  <c:v>54.23625472875657</c:v>
                </c:pt>
                <c:pt idx="60">
                  <c:v>54.50195290086387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8-451A-8B18-7D32373EDAE9}"/>
            </c:ext>
          </c:extLst>
        </c:ser>
        <c:ser>
          <c:idx val="1"/>
          <c:order val="3"/>
          <c:tx>
            <c:strRef>
              <c:f>'感染病の人口への影響 (論文掲載)'!$I$34</c:f>
              <c:strCache>
                <c:ptCount val="1"/>
                <c:pt idx="0">
                  <c:v>X+Y+Z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(論文掲載)'!$B$35:$B$155</c:f>
              <c:numCache>
                <c:formatCode>#,##0_);[Red]\(#,##0\)</c:formatCode>
                <c:ptCount val="1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</c:numCache>
            </c:numRef>
          </c:cat>
          <c:val>
            <c:numRef>
              <c:f>'感染病の人口への影響 (論文掲載)'!$I$35:$I$95</c:f>
              <c:numCache>
                <c:formatCode>#,##0.0;[Red]\-#,##0.0</c:formatCode>
                <c:ptCount val="61"/>
                <c:pt idx="0">
                  <c:v>100.00200000000001</c:v>
                </c:pt>
                <c:pt idx="1">
                  <c:v>101.00198999999999</c:v>
                </c:pt>
                <c:pt idx="2">
                  <c:v>102.0119565</c:v>
                </c:pt>
                <c:pt idx="3">
                  <c:v>103.03198021279299</c:v>
                </c:pt>
                <c:pt idx="4">
                  <c:v>104.06212651227487</c:v>
                </c:pt>
                <c:pt idx="5">
                  <c:v>105.10243107395247</c:v>
                </c:pt>
                <c:pt idx="6">
                  <c:v>106.15287242739981</c:v>
                </c:pt>
                <c:pt idx="7">
                  <c:v>107.21331911207808</c:v>
                </c:pt>
                <c:pt idx="8">
                  <c:v>108.28342723544448</c:v>
                </c:pt>
                <c:pt idx="9">
                  <c:v>109.36244065858348</c:v>
                </c:pt>
                <c:pt idx="10">
                  <c:v>110.44879942657822</c:v>
                </c:pt>
                <c:pt idx="11">
                  <c:v>111.53937102714642</c:v>
                </c:pt>
                <c:pt idx="12">
                  <c:v>112.6279469497385</c:v>
                </c:pt>
                <c:pt idx="13">
                  <c:v>113.70234691336023</c:v>
                </c:pt>
                <c:pt idx="14">
                  <c:v>114.73905756778009</c:v>
                </c:pt>
                <c:pt idx="15">
                  <c:v>115.69422109299944</c:v>
                </c:pt>
                <c:pt idx="16">
                  <c:v>116.49206876799829</c:v>
                </c:pt>
                <c:pt idx="17">
                  <c:v>117.02320845810294</c:v>
                </c:pt>
                <c:pt idx="18">
                  <c:v>117.19428406395107</c:v>
                </c:pt>
                <c:pt idx="19">
                  <c:v>117.07464017071479</c:v>
                </c:pt>
                <c:pt idx="20">
                  <c:v>116.97318510680977</c:v>
                </c:pt>
                <c:pt idx="21">
                  <c:v>117.11998489034691</c:v>
                </c:pt>
                <c:pt idx="22">
                  <c:v>117.48314957072049</c:v>
                </c:pt>
                <c:pt idx="23">
                  <c:v>117.96895803820826</c:v>
                </c:pt>
                <c:pt idx="24">
                  <c:v>118.50725207172533</c:v>
                </c:pt>
                <c:pt idx="25">
                  <c:v>119.05178709587454</c:v>
                </c:pt>
                <c:pt idx="26">
                  <c:v>119.57269011237997</c:v>
                </c:pt>
                <c:pt idx="27">
                  <c:v>120.05334210490901</c:v>
                </c:pt>
                <c:pt idx="28">
                  <c:v>120.49011838151645</c:v>
                </c:pt>
                <c:pt idx="29">
                  <c:v>120.89150888838688</c:v>
                </c:pt>
                <c:pt idx="30">
                  <c:v>121.27393499706567</c:v>
                </c:pt>
                <c:pt idx="31">
                  <c:v>121.65473967155077</c:v>
                </c:pt>
                <c:pt idx="32">
                  <c:v>122.04598518133116</c:v>
                </c:pt>
                <c:pt idx="33">
                  <c:v>122.45216171991949</c:v>
                </c:pt>
                <c:pt idx="34">
                  <c:v>122.87158973081992</c:v>
                </c:pt>
                <c:pt idx="35">
                  <c:v>123.29932077064583</c:v>
                </c:pt>
                <c:pt idx="36">
                  <c:v>123.72978237341826</c:v>
                </c:pt>
                <c:pt idx="37">
                  <c:v>124.15851785128197</c:v>
                </c:pt>
                <c:pt idx="38">
                  <c:v>124.5829990885031</c:v>
                </c:pt>
                <c:pt idx="39">
                  <c:v>125.00267731000143</c:v>
                </c:pt>
                <c:pt idx="40">
                  <c:v>125.41849225297696</c:v>
                </c:pt>
                <c:pt idx="41">
                  <c:v>125.83211250288539</c:v>
                </c:pt>
                <c:pt idx="42">
                  <c:v>126.24519689558454</c:v>
                </c:pt>
                <c:pt idx="43">
                  <c:v>126.65889707664088</c:v>
                </c:pt>
                <c:pt idx="44">
                  <c:v>127.07368274078254</c:v>
                </c:pt>
                <c:pt idx="45">
                  <c:v>127.48943683570238</c:v>
                </c:pt>
                <c:pt idx="46">
                  <c:v>127.90569665615602</c:v>
                </c:pt>
                <c:pt idx="47">
                  <c:v>128.32191505480847</c:v>
                </c:pt>
                <c:pt idx="48">
                  <c:v>128.73765588651096</c:v>
                </c:pt>
                <c:pt idx="49">
                  <c:v>129.15268822627019</c:v>
                </c:pt>
                <c:pt idx="50">
                  <c:v>129.56698587734746</c:v>
                </c:pt>
                <c:pt idx="51">
                  <c:v>129.98066436727638</c:v>
                </c:pt>
                <c:pt idx="52">
                  <c:v>130.39389575186885</c:v>
                </c:pt>
                <c:pt idx="53">
                  <c:v>130.80683512576903</c:v>
                </c:pt>
                <c:pt idx="54">
                  <c:v>131.21957789011165</c:v>
                </c:pt>
                <c:pt idx="55">
                  <c:v>131.63215073202667</c:v>
                </c:pt>
                <c:pt idx="56">
                  <c:v>132.04452754569294</c:v>
                </c:pt>
                <c:pt idx="57">
                  <c:v>132.4566565815116</c:v>
                </c:pt>
                <c:pt idx="58">
                  <c:v>132.86848626035203</c:v>
                </c:pt>
                <c:pt idx="59">
                  <c:v>133.27998185911068</c:v>
                </c:pt>
                <c:pt idx="60">
                  <c:v>133.69113088741534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D8-451A-8B18-7D32373ED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915848"/>
        <c:axId val="620922888"/>
      </c:lineChart>
      <c:catAx>
        <c:axId val="620915848"/>
        <c:scaling>
          <c:orientation val="minMax"/>
        </c:scaling>
        <c:delete val="0"/>
        <c:axPos val="b"/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0922888"/>
        <c:crosses val="autoZero"/>
        <c:auto val="1"/>
        <c:lblAlgn val="ctr"/>
        <c:lblOffset val="100"/>
        <c:tickLblSkip val="30"/>
        <c:noMultiLvlLbl val="0"/>
      </c:catAx>
      <c:valAx>
        <c:axId val="620922888"/>
        <c:scaling>
          <c:orientation val="minMax"/>
          <c:max val="1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15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'感染病の人口への影響 (論文掲載)'!$I$13:$K$13</c:f>
              <c:strCache>
                <c:ptCount val="1"/>
                <c:pt idx="0">
                  <c:v>X 感受性者（免疫なし）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(論文掲載)'!$V$35:$V$125</c:f>
              <c:numCache>
                <c:formatCode>#,##0_);[Red]\(#,##0\)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'感染病の人口への影響 (論文掲載)'!$W$35:$W$125</c:f>
              <c:numCache>
                <c:formatCode>0.000_ </c:formatCode>
                <c:ptCount val="91"/>
                <c:pt idx="0">
                  <c:v>100</c:v>
                </c:pt>
                <c:pt idx="1">
                  <c:v>100.99901</c:v>
                </c:pt>
                <c:pt idx="2">
                  <c:v>102.00818871425599</c:v>
                </c:pt>
                <c:pt idx="3">
                  <c:v>103.02757435467844</c:v>
                </c:pt>
                <c:pt idx="4">
                  <c:v>104.05722071803936</c:v>
                </c:pt>
                <c:pt idx="5">
                  <c:v>105.09719263416729</c:v>
                </c:pt>
                <c:pt idx="6">
                  <c:v>106.14756248261887</c:v>
                </c:pt>
                <c:pt idx="7">
                  <c:v>107.2084074353493</c:v>
                </c:pt>
                <c:pt idx="8">
                  <c:v>108.27980715606486</c:v>
                </c:pt>
                <c:pt idx="9">
                  <c:v>109.36184173228463</c:v>
                </c:pt>
                <c:pt idx="10">
                  <c:v>110.45458963787043</c:v>
                </c:pt>
                <c:pt idx="11">
                  <c:v>111.55812552330805</c:v>
                </c:pt>
                <c:pt idx="12">
                  <c:v>112.67251760690532</c:v>
                </c:pt>
                <c:pt idx="13">
                  <c:v>113.7978243875782</c:v>
                </c:pt>
                <c:pt idx="14">
                  <c:v>114.93409030995784</c:v>
                </c:pt>
                <c:pt idx="15">
                  <c:v>116.08133986993856</c:v>
                </c:pt>
                <c:pt idx="16">
                  <c:v>117.23956942906348</c:v>
                </c:pt>
                <c:pt idx="17">
                  <c:v>118.40873567071384</c:v>
                </c:pt>
                <c:pt idx="18">
                  <c:v>119.58873911918201</c:v>
                </c:pt>
                <c:pt idx="19">
                  <c:v>120.77940035854486</c:v>
                </c:pt>
                <c:pt idx="20">
                  <c:v>121.98042538000081</c:v>
                </c:pt>
                <c:pt idx="21">
                  <c:v>123.19135461218229</c:v>
                </c:pt>
                <c:pt idx="22">
                  <c:v>124.41148726170152</c:v>
                </c:pt>
                <c:pt idx="23">
                  <c:v>125.63976798785933</c:v>
                </c:pt>
                <c:pt idx="24">
                  <c:v>126.87461565014867</c:v>
                </c:pt>
                <c:pt idx="25">
                  <c:v>128.11366227296062</c:v>
                </c:pt>
                <c:pt idx="26">
                  <c:v>129.35335184063305</c:v>
                </c:pt>
                <c:pt idx="27">
                  <c:v>130.58831884780801</c:v>
                </c:pt>
                <c:pt idx="28">
                  <c:v>131.81041900295543</c:v>
                </c:pt>
                <c:pt idx="29">
                  <c:v>133.00720882705431</c:v>
                </c:pt>
                <c:pt idx="30">
                  <c:v>134.15955211265074</c:v>
                </c:pt>
                <c:pt idx="31">
                  <c:v>135.23784994582763</c:v>
                </c:pt>
                <c:pt idx="32">
                  <c:v>136.19612965131549</c:v>
                </c:pt>
                <c:pt idx="33">
                  <c:v>136.96289515273307</c:v>
                </c:pt>
                <c:pt idx="34">
                  <c:v>137.42734620468281</c:v>
                </c:pt>
                <c:pt idx="35">
                  <c:v>137.41972603307573</c:v>
                </c:pt>
                <c:pt idx="36">
                  <c:v>136.68632964364443</c:v>
                </c:pt>
                <c:pt idx="37">
                  <c:v>134.8659052307932</c:v>
                </c:pt>
                <c:pt idx="38">
                  <c:v>131.49006603205328</c:v>
                </c:pt>
                <c:pt idx="39">
                  <c:v>126.06092890774613</c:v>
                </c:pt>
                <c:pt idx="40">
                  <c:v>118.29156806970521</c:v>
                </c:pt>
                <c:pt idx="41">
                  <c:v>108.55106706527934</c:v>
                </c:pt>
                <c:pt idx="42">
                  <c:v>98.281443035598258</c:v>
                </c:pt>
                <c:pt idx="43">
                  <c:v>89.737655122057518</c:v>
                </c:pt>
                <c:pt idx="44">
                  <c:v>84.730535227592341</c:v>
                </c:pt>
                <c:pt idx="45">
                  <c:v>83.497722698283823</c:v>
                </c:pt>
                <c:pt idx="46">
                  <c:v>84.975015146638043</c:v>
                </c:pt>
                <c:pt idx="47">
                  <c:v>87.842078124136265</c:v>
                </c:pt>
                <c:pt idx="48">
                  <c:v>91.14817622085333</c:v>
                </c:pt>
                <c:pt idx="49">
                  <c:v>94.36975282311424</c:v>
                </c:pt>
                <c:pt idx="50">
                  <c:v>97.268323239832228</c:v>
                </c:pt>
                <c:pt idx="51">
                  <c:v>99.760253466968777</c:v>
                </c:pt>
                <c:pt idx="52">
                  <c:v>101.83681338791546</c:v>
                </c:pt>
                <c:pt idx="53">
                  <c:v>103.52131321782399</c:v>
                </c:pt>
                <c:pt idx="54">
                  <c:v>104.84763467658814</c:v>
                </c:pt>
                <c:pt idx="55">
                  <c:v>105.85022026891934</c:v>
                </c:pt>
                <c:pt idx="56">
                  <c:v>106.56007577116013</c:v>
                </c:pt>
                <c:pt idx="57">
                  <c:v>107.0039290812115</c:v>
                </c:pt>
                <c:pt idx="58">
                  <c:v>107.20505250075432</c:v>
                </c:pt>
                <c:pt idx="59">
                  <c:v>107.18493900562696</c:v>
                </c:pt>
                <c:pt idx="60">
                  <c:v>106.96533757943654</c:v>
                </c:pt>
                <c:pt idx="61">
                  <c:v>106.5702684388333</c:v>
                </c:pt>
                <c:pt idx="62">
                  <c:v>106.02765922666259</c:v>
                </c:pt>
                <c:pt idx="63">
                  <c:v>105.37024564393373</c:v>
                </c:pt>
                <c:pt idx="64">
                  <c:v>104.6354309283318</c:v>
                </c:pt>
                <c:pt idx="65">
                  <c:v>103.86394528345738</c:v>
                </c:pt>
                <c:pt idx="66">
                  <c:v>103.09739474511788</c:v>
                </c:pt>
                <c:pt idx="67">
                  <c:v>102.37508509266425</c:v>
                </c:pt>
                <c:pt idx="68">
                  <c:v>101.73074485986567</c:v>
                </c:pt>
                <c:pt idx="69">
                  <c:v>101.18984202428562</c:v>
                </c:pt>
                <c:pt idx="70">
                  <c:v>100.76804170286158</c:v>
                </c:pt>
                <c:pt idx="71">
                  <c:v>100.47103645453666</c:v>
                </c:pt>
                <c:pt idx="72">
                  <c:v>100.29562328056966</c:v>
                </c:pt>
                <c:pt idx="73">
                  <c:v>100.23163590630271</c:v>
                </c:pt>
                <c:pt idx="74">
                  <c:v>100.2642402675647</c:v>
                </c:pt>
                <c:pt idx="75">
                  <c:v>100.37615567169522</c:v>
                </c:pt>
                <c:pt idx="76">
                  <c:v>100.54950936047724</c:v>
                </c:pt>
                <c:pt idx="77">
                  <c:v>100.76719462742777</c:v>
                </c:pt>
                <c:pt idx="78">
                  <c:v>101.01373205689298</c:v>
                </c:pt>
                <c:pt idx="79">
                  <c:v>101.27571129271621</c:v>
                </c:pt>
                <c:pt idx="80">
                  <c:v>101.541921605844</c:v>
                </c:pt>
                <c:pt idx="81">
                  <c:v>101.80327823703639</c:v>
                </c:pt>
                <c:pt idx="82">
                  <c:v>102.0526334203135</c:v>
                </c:pt>
                <c:pt idx="83">
                  <c:v>102.28453753844174</c:v>
                </c:pt>
                <c:pt idx="84">
                  <c:v>102.49499367168262</c:v>
                </c:pt>
                <c:pt idx="85">
                  <c:v>102.68123080296458</c:v>
                </c:pt>
                <c:pt idx="86">
                  <c:v>102.84150776053654</c:v>
                </c:pt>
                <c:pt idx="87">
                  <c:v>102.97495109287109</c:v>
                </c:pt>
                <c:pt idx="88">
                  <c:v>103.08142456245824</c:v>
                </c:pt>
                <c:pt idx="89">
                  <c:v>103.16142489692952</c:v>
                </c:pt>
                <c:pt idx="90">
                  <c:v>103.21599709399976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0-4610-887B-75DFE939F190}"/>
            </c:ext>
          </c:extLst>
        </c:ser>
        <c:ser>
          <c:idx val="2"/>
          <c:order val="1"/>
          <c:tx>
            <c:strRef>
              <c:f>'感染病の人口への影響 (論文掲載)'!$I$14:$K$14</c:f>
              <c:strCache>
                <c:ptCount val="1"/>
                <c:pt idx="0">
                  <c:v>Y 感染者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(論文掲載)'!$V$35:$V$125</c:f>
              <c:numCache>
                <c:formatCode>#,##0_);[Red]\(#,##0\)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'感染病の人口への影響 (論文掲載)'!$Y$35:$Y$125</c:f>
              <c:numCache>
                <c:formatCode>0.000_ </c:formatCode>
                <c:ptCount val="91"/>
                <c:pt idx="0" formatCode="#,##0.000;[Red]\-#,##0.000">
                  <c:v>1E-3</c:v>
                </c:pt>
                <c:pt idx="1">
                  <c:v>9.5999999999999992E-4</c:v>
                </c:pt>
                <c:pt idx="2">
                  <c:v>9.3598574399999992E-4</c:v>
                </c:pt>
                <c:pt idx="3">
                  <c:v>9.2674085435707956E-4</c:v>
                </c:pt>
                <c:pt idx="4">
                  <c:v>9.3175787284406055E-4</c:v>
                </c:pt>
                <c:pt idx="5">
                  <c:v>9.5119276811878625E-4</c:v>
                </c:pt>
                <c:pt idx="6">
                  <c:v>9.8587124896395875E-4</c:v>
                </c:pt>
                <c:pt idx="7">
                  <c:v>1.0373469755477517E-3</c:v>
                </c:pt>
                <c:pt idx="8">
                  <c:v>1.1080173912994744E-3</c:v>
                </c:pt>
                <c:pt idx="9">
                  <c:v>1.201309250530381E-3</c:v>
                </c:pt>
                <c:pt idx="10">
                  <c:v>1.3219538866340891E-3</c:v>
                </c:pt>
                <c:pt idx="11">
                  <c:v>1.4763830122429347E-3</c:v>
                </c:pt>
                <c:pt idx="12">
                  <c:v>1.6732909943929692E-3</c:v>
                </c:pt>
                <c:pt idx="13">
                  <c:v>1.9244314984360655E-3</c:v>
                </c:pt>
                <c:pt idx="14">
                  <c:v>2.2457487564187945E-3</c:v>
                </c:pt>
                <c:pt idx="15">
                  <c:v>2.6589920272895493E-3</c:v>
                </c:pt>
                <c:pt idx="16">
                  <c:v>3.1940346637324706E-3</c:v>
                </c:pt>
                <c:pt idx="17">
                  <c:v>3.8922300123469425E-3</c:v>
                </c:pt>
                <c:pt idx="18">
                  <c:v>4.8113063138567769E-3</c:v>
                </c:pt>
                <c:pt idx="19">
                  <c:v>6.0325654243717098E-3</c:v>
                </c:pt>
                <c:pt idx="20">
                  <c:v>7.6715591895288645E-3</c:v>
                </c:pt>
                <c:pt idx="21">
                  <c:v>9.8940588366531884E-3</c:v>
                </c:pt>
                <c:pt idx="22">
                  <c:v>1.294014588870636E-2</c:v>
                </c:pt>
                <c:pt idx="23">
                  <c:v>1.7160863151058824E-2</c:v>
                </c:pt>
                <c:pt idx="24">
                  <c:v>2.3074436869984758E-2</c:v>
                </c:pt>
                <c:pt idx="25">
                  <c:v>3.1453208728552257E-2</c:v>
                </c:pt>
                <c:pt idx="26">
                  <c:v>4.3459053693341985E-2</c:v>
                </c:pt>
                <c:pt idx="27">
                  <c:v>6.0855724951432773E-2</c:v>
                </c:pt>
                <c:pt idx="28">
                  <c:v>8.6343610731309417E-2</c:v>
                </c:pt>
                <c:pt idx="29">
                  <c:v>0.1240892628359225</c:v>
                </c:pt>
                <c:pt idx="30">
                  <c:v>0.18056329549679345</c:v>
                </c:pt>
                <c:pt idx="31">
                  <c:v>0.26586018320924182</c:v>
                </c:pt>
                <c:pt idx="32">
                  <c:v>0.39575089451833467</c:v>
                </c:pt>
                <c:pt idx="33">
                  <c:v>0.59479061905174702</c:v>
                </c:pt>
                <c:pt idx="34">
                  <c:v>0.9007767436372609</c:v>
                </c:pt>
                <c:pt idx="35">
                  <c:v>1.3704509194503489</c:v>
                </c:pt>
                <c:pt idx="36">
                  <c:v>2.0848613518864667</c:v>
                </c:pt>
                <c:pt idx="37">
                  <c:v>3.1487555600600241</c:v>
                </c:pt>
                <c:pt idx="38">
                  <c:v>4.6695685319374132</c:v>
                </c:pt>
                <c:pt idx="39">
                  <c:v>6.6884611118385262</c:v>
                </c:pt>
                <c:pt idx="40">
                  <c:v>9.0355353104327119</c:v>
                </c:pt>
                <c:pt idx="41">
                  <c:v>11.153225535670476</c:v>
                </c:pt>
                <c:pt idx="42">
                  <c:v>12.137676207489221</c:v>
                </c:pt>
                <c:pt idx="43">
                  <c:v>11.33927983951914</c:v>
                </c:pt>
                <c:pt idx="44">
                  <c:v>9.1401946402286889</c:v>
                </c:pt>
                <c:pt idx="45">
                  <c:v>6.6810986535407206</c:v>
                </c:pt>
                <c:pt idx="46">
                  <c:v>4.7600545674863177</c:v>
                </c:pt>
                <c:pt idx="47">
                  <c:v>3.4968561681219903</c:v>
                </c:pt>
                <c:pt idx="48">
                  <c:v>2.7192643598497197</c:v>
                </c:pt>
                <c:pt idx="49">
                  <c:v>2.2494370516211739</c:v>
                </c:pt>
                <c:pt idx="50">
                  <c:v>1.9694862704142415</c:v>
                </c:pt>
                <c:pt idx="51">
                  <c:v>1.8100068214822702</c:v>
                </c:pt>
                <c:pt idx="52">
                  <c:v>1.731097405719781</c:v>
                </c:pt>
                <c:pt idx="53">
                  <c:v>1.7095490528501669</c:v>
                </c:pt>
                <c:pt idx="54">
                  <c:v>1.7314649558809565</c:v>
                </c:pt>
                <c:pt idx="55">
                  <c:v>1.7881090010671037</c:v>
                </c:pt>
                <c:pt idx="56">
                  <c:v>1.8734971138406178</c:v>
                </c:pt>
                <c:pt idx="57">
                  <c:v>1.9829114746446566</c:v>
                </c:pt>
                <c:pt idx="58">
                  <c:v>2.1119175857998456</c:v>
                </c:pt>
                <c:pt idx="59">
                  <c:v>2.2556880386121647</c:v>
                </c:pt>
                <c:pt idx="60">
                  <c:v>2.4085652316649386</c:v>
                </c:pt>
                <c:pt idx="61">
                  <c:v>2.5638696712079416</c:v>
                </c:pt>
                <c:pt idx="62">
                  <c:v>2.7139945640899152</c:v>
                </c:pt>
                <c:pt idx="63">
                  <c:v>2.8508202971565484</c:v>
                </c:pt>
                <c:pt idx="64">
                  <c:v>2.9664315645069279</c:v>
                </c:pt>
                <c:pt idx="65">
                  <c:v>3.0540346312400772</c:v>
                </c:pt>
                <c:pt idx="66">
                  <c:v>3.1088825866239085</c:v>
                </c:pt>
                <c:pt idx="67">
                  <c:v>3.1289688319639128</c:v>
                </c:pt>
                <c:pt idx="68">
                  <c:v>3.1152835871084847</c:v>
                </c:pt>
                <c:pt idx="69">
                  <c:v>3.0715486594553227</c:v>
                </c:pt>
                <c:pt idx="70">
                  <c:v>3.0035065781969812</c:v>
                </c:pt>
                <c:pt idx="71">
                  <c:v>2.9179685896722174</c:v>
                </c:pt>
                <c:pt idx="72">
                  <c:v>2.821866889769256</c:v>
                </c:pt>
                <c:pt idx="73">
                  <c:v>2.7215053573877532</c:v>
                </c:pt>
                <c:pt idx="74">
                  <c:v>2.6221011184917367</c:v>
                </c:pt>
                <c:pt idx="75">
                  <c:v>2.5276100442690468</c:v>
                </c:pt>
                <c:pt idx="76">
                  <c:v>2.4407672653080685</c:v>
                </c:pt>
                <c:pt idx="77">
                  <c:v>2.3632549415812445</c:v>
                </c:pt>
                <c:pt idx="78">
                  <c:v>2.2959208913343434</c:v>
                </c:pt>
                <c:pt idx="79">
                  <c:v>2.2389957847955086</c:v>
                </c:pt>
                <c:pt idx="80">
                  <c:v>2.1922806365088028</c:v>
                </c:pt>
                <c:pt idx="81">
                  <c:v>2.1552942842410459</c:v>
                </c:pt>
                <c:pt idx="82">
                  <c:v>2.1273814420291162</c:v>
                </c:pt>
                <c:pt idx="83">
                  <c:v>2.1077871980329066</c:v>
                </c:pt>
                <c:pt idx="84">
                  <c:v>2.0957054947658871</c:v>
                </c:pt>
                <c:pt idx="85">
                  <c:v>2.0903088541825223</c:v>
                </c:pt>
                <c:pt idx="86">
                  <c:v>2.0907655073283777</c:v>
                </c:pt>
                <c:pt idx="87">
                  <c:v>2.0962487832532779</c:v>
                </c:pt>
                <c:pt idx="88">
                  <c:v>2.105942396053182</c:v>
                </c:pt>
                <c:pt idx="89">
                  <c:v>2.1190442396058611</c:v>
                </c:pt>
                <c:pt idx="90">
                  <c:v>2.1347704582734024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0-4610-887B-75DFE939F190}"/>
            </c:ext>
          </c:extLst>
        </c:ser>
        <c:ser>
          <c:idx val="4"/>
          <c:order val="2"/>
          <c:tx>
            <c:strRef>
              <c:f>'感染病の人口への影響 (論文掲載)'!$I$15:$K$15</c:f>
              <c:strCache>
                <c:ptCount val="1"/>
                <c:pt idx="0">
                  <c:v>Z 回復者（免疫あり）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(論文掲載)'!$V$35:$V$125</c:f>
              <c:numCache>
                <c:formatCode>#,##0_);[Red]\(#,##0\)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'感染病の人口への影響 (論文掲載)'!$AA$35:$AA$125</c:f>
              <c:numCache>
                <c:formatCode>0.000_ </c:formatCode>
                <c:ptCount val="91"/>
                <c:pt idx="0" formatCode="#,##0.000;[Red]\-#,##0.000">
                  <c:v>1E-3</c:v>
                </c:pt>
                <c:pt idx="1">
                  <c:v>1.5500000000000002E-3</c:v>
                </c:pt>
                <c:pt idx="2">
                  <c:v>1.9305000000000001E-3</c:v>
                </c:pt>
                <c:pt idx="3">
                  <c:v>2.1966635952000001E-3</c:v>
                </c:pt>
                <c:pt idx="4">
                  <c:v>2.388890379885664E-3</c:v>
                </c:pt>
                <c:pt idx="5">
                  <c:v>2.5370740831894964E-3</c:v>
                </c:pt>
                <c:pt idx="6">
                  <c:v>2.6637597768871513E-3</c:v>
                </c:pt>
                <c:pt idx="7">
                  <c:v>2.7865168318365304E-3</c:v>
                </c:pt>
                <c:pt idx="8">
                  <c:v>2.9197652043155991E-3</c:v>
                </c:pt>
                <c:pt idx="9">
                  <c:v>3.0762378162762791E-3</c:v>
                </c:pt>
                <c:pt idx="10">
                  <c:v>3.268225762631514E-3</c:v>
                </c:pt>
                <c:pt idx="11">
                  <c:v>3.5087324312809069E-3</c:v>
                </c:pt>
                <c:pt idx="12">
                  <c:v>3.8126557332550282E-3</c:v>
                </c:pt>
                <c:pt idx="13">
                  <c:v>4.1981245954556467E-3</c:v>
                </c:pt>
                <c:pt idx="14">
                  <c:v>4.6881386453405879E-3</c:v>
                </c:pt>
                <c:pt idx="15">
                  <c:v>5.3127029891404769E-3</c:v>
                </c:pt>
                <c:pt idx="16">
                  <c:v>6.1117208636869971E-3</c:v>
                </c:pt>
                <c:pt idx="17">
                  <c:v>7.1390183787512244E-3</c:v>
                </c:pt>
                <c:pt idx="18">
                  <c:v>8.4680477939409731E-3</c:v>
                </c:pt>
                <c:pt idx="19">
                  <c:v>1.0200080896541151E-2</c:v>
                </c:pt>
                <c:pt idx="20">
                  <c:v>1.2476113011903232E-2</c:v>
                </c:pt>
                <c:pt idx="21">
                  <c:v>1.5494332110550516E-2</c:v>
                </c:pt>
                <c:pt idx="22">
                  <c:v>1.9535996152235439E-2</c:v>
                </c:pt>
                <c:pt idx="23">
                  <c:v>2.5004113825141668E-2</c:v>
                </c:pt>
                <c:pt idx="24">
                  <c:v>3.2481775889703308E-2</c:v>
                </c:pt>
                <c:pt idx="25">
                  <c:v>4.2820881413265288E-2</c:v>
                </c:pt>
                <c:pt idx="26">
                  <c:v>5.7278228042790771E-2</c:v>
                </c:pt>
                <c:pt idx="27">
                  <c:v>7.7725913986766662E-2</c:v>
                </c:pt>
                <c:pt idx="28">
                  <c:v>0.10697901545122122</c:v>
                </c:pt>
                <c:pt idx="29">
                  <c:v>0.14930915017346347</c:v>
                </c:pt>
                <c:pt idx="30">
                  <c:v>0.21125327289883561</c:v>
                </c:pt>
                <c:pt idx="31">
                  <c:v>0.30289059107156147</c:v>
                </c:pt>
                <c:pt idx="32">
                  <c:v>0.43985608987106456</c:v>
                </c:pt>
                <c:pt idx="33">
                  <c:v>0.64649278301796609</c:v>
                </c:pt>
                <c:pt idx="34">
                  <c:v>0.96070208250487221</c:v>
                </c:pt>
                <c:pt idx="35">
                  <c:v>1.4411479567884631</c:v>
                </c:pt>
                <c:pt idx="36">
                  <c:v>2.1772217031516266</c:v>
                </c:pt>
                <c:pt idx="37">
                  <c:v>3.3008053588728932</c:v>
                </c:pt>
                <c:pt idx="38">
                  <c:v>4.9946084672026894</c:v>
                </c:pt>
                <c:pt idx="39">
                  <c:v>7.4816111759519481</c:v>
                </c:pt>
                <c:pt idx="40">
                  <c:v>10.961977271434783</c:v>
                </c:pt>
                <c:pt idx="41">
                  <c:v>15.449911201922257</c:v>
                </c:pt>
                <c:pt idx="42">
                  <c:v>20.510013829978075</c:v>
                </c:pt>
                <c:pt idx="43">
                  <c:v>25.092651338474933</c:v>
                </c:pt>
                <c:pt idx="44">
                  <c:v>27.890912375471512</c:v>
                </c:pt>
                <c:pt idx="45">
                  <c:v>28.230339993786586</c:v>
                </c:pt>
                <c:pt idx="46">
                  <c:v>26.517633918172518</c:v>
                </c:pt>
                <c:pt idx="47">
                  <c:v>23.696269092618444</c:v>
                </c:pt>
                <c:pt idx="48">
                  <c:v>20.569686753961424</c:v>
                </c:pt>
                <c:pt idx="49">
                  <c:v>17.602676553350843</c:v>
                </c:pt>
                <c:pt idx="50">
                  <c:v>15.001557056310071</c:v>
                </c:pt>
                <c:pt idx="51">
                  <c:v>12.826756808563946</c:v>
                </c:pt>
                <c:pt idx="52">
                  <c:v>11.068073063608775</c:v>
                </c:pt>
                <c:pt idx="53">
                  <c:v>9.6859327222824056</c:v>
                </c:pt>
                <c:pt idx="54">
                  <c:v>8.6320887839919376</c:v>
                </c:pt>
                <c:pt idx="55">
                  <c:v>7.8592385526987183</c:v>
                </c:pt>
                <c:pt idx="56">
                  <c:v>7.3249161153777216</c:v>
                </c:pt>
                <c:pt idx="57">
                  <c:v>6.9924847776057852</c:v>
                </c:pt>
                <c:pt idx="58">
                  <c:v>6.830692762920064</c:v>
                </c:pt>
                <c:pt idx="59">
                  <c:v>6.8125536408299245</c:v>
                </c:pt>
                <c:pt idx="60">
                  <c:v>6.913965661512175</c:v>
                </c:pt>
                <c:pt idx="61">
                  <c:v>7.1123264314660819</c:v>
                </c:pt>
                <c:pt idx="62">
                  <c:v>7.3853405605659148</c:v>
                </c:pt>
                <c:pt idx="63">
                  <c:v>7.7102010716963685</c:v>
                </c:pt>
                <c:pt idx="64">
                  <c:v>8.0633070414975148</c:v>
                </c:pt>
                <c:pt idx="65">
                  <c:v>8.4206255327286783</c:v>
                </c:pt>
                <c:pt idx="66">
                  <c:v>8.7586968545385702</c:v>
                </c:pt>
                <c:pt idx="67">
                  <c:v>9.0561287102030548</c:v>
                </c:pt>
                <c:pt idx="68">
                  <c:v>9.2952715982234224</c:v>
                </c:pt>
                <c:pt idx="69">
                  <c:v>9.4636805683543557</c:v>
                </c:pt>
                <c:pt idx="70">
                  <c:v>9.5549993538300253</c:v>
                </c:pt>
                <c:pt idx="71">
                  <c:v>9.5690547779301038</c:v>
                </c:pt>
                <c:pt idx="72">
                  <c:v>9.5111659551853514</c:v>
                </c:pt>
                <c:pt idx="73">
                  <c:v>9.3908679782044189</c:v>
                </c:pt>
                <c:pt idx="74">
                  <c:v>9.220355269563516</c:v>
                </c:pt>
                <c:pt idx="75">
                  <c:v>9.0129473469660262</c:v>
                </c:pt>
                <c:pt idx="76">
                  <c:v>8.7817985456397576</c:v>
                </c:pt>
                <c:pt idx="77">
                  <c:v>8.538962721476274</c:v>
                </c:pt>
                <c:pt idx="78">
                  <c:v>8.2948259943722018</c:v>
                </c:pt>
                <c:pt idx="79">
                  <c:v>8.0578562088466263</c:v>
                </c:pt>
                <c:pt idx="80">
                  <c:v>7.8345887844713769</c:v>
                </c:pt>
                <c:pt idx="81">
                  <c:v>7.6297660975605748</c:v>
                </c:pt>
                <c:pt idx="82">
                  <c:v>7.4465600005632684</c:v>
                </c:pt>
                <c:pt idx="83">
                  <c:v>7.2868251540457445</c:v>
                </c:pt>
                <c:pt idx="84">
                  <c:v>7.1513486239606339</c:v>
                </c:pt>
                <c:pt idx="85">
                  <c:v>7.0400758637831853</c:v>
                </c:pt>
                <c:pt idx="86">
                  <c:v>6.9523039811834071</c:v>
                </c:pt>
                <c:pt idx="87">
                  <c:v>6.8868403917502574</c:v>
                </c:pt>
                <c:pt idx="88">
                  <c:v>6.8421293204153155</c:v>
                </c:pt>
                <c:pt idx="89">
                  <c:v>6.8163509071540318</c:v>
                </c:pt>
                <c:pt idx="90">
                  <c:v>6.8074985720502124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0-4610-887B-75DFE939F190}"/>
            </c:ext>
          </c:extLst>
        </c:ser>
        <c:ser>
          <c:idx val="1"/>
          <c:order val="3"/>
          <c:tx>
            <c:strRef>
              <c:f>'感染病の人口への影響 (論文掲載)'!$AC$34</c:f>
              <c:strCache>
                <c:ptCount val="1"/>
                <c:pt idx="0">
                  <c:v>X+Y+Z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(論文掲載)'!$V$35:$V$125</c:f>
              <c:numCache>
                <c:formatCode>#,##0_);[Red]\(#,##0\)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'感染病の人口への影響 (論文掲載)'!$AC$35:$AC$125</c:f>
              <c:numCache>
                <c:formatCode>#,##0.000;[Red]\-#,##0.000</c:formatCode>
                <c:ptCount val="91"/>
                <c:pt idx="0">
                  <c:v>100.00200000000001</c:v>
                </c:pt>
                <c:pt idx="1">
                  <c:v>101.00152</c:v>
                </c:pt>
                <c:pt idx="2">
                  <c:v>102.01105519999999</c:v>
                </c:pt>
                <c:pt idx="3">
                  <c:v>103.03069775912799</c:v>
                </c:pt>
                <c:pt idx="4">
                  <c:v>104.0605413662921</c:v>
                </c:pt>
                <c:pt idx="5">
                  <c:v>105.10068090101859</c:v>
                </c:pt>
                <c:pt idx="6">
                  <c:v>106.15121211364472</c:v>
                </c:pt>
                <c:pt idx="7">
                  <c:v>107.21223129915668</c:v>
                </c:pt>
                <c:pt idx="8">
                  <c:v>108.28383493866048</c:v>
                </c:pt>
                <c:pt idx="9">
                  <c:v>109.36611927935144</c:v>
                </c:pt>
                <c:pt idx="10">
                  <c:v>110.45917981751968</c:v>
                </c:pt>
                <c:pt idx="11">
                  <c:v>111.56311063875158</c:v>
                </c:pt>
                <c:pt idx="12">
                  <c:v>112.67800355363296</c:v>
                </c:pt>
                <c:pt idx="13">
                  <c:v>113.8039469436721</c:v>
                </c:pt>
                <c:pt idx="14">
                  <c:v>114.9410241973596</c:v>
                </c:pt>
                <c:pt idx="15">
                  <c:v>116.089311564955</c:v>
                </c:pt>
                <c:pt idx="16">
                  <c:v>117.2488751845909</c:v>
                </c:pt>
                <c:pt idx="17">
                  <c:v>118.41976691910493</c:v>
                </c:pt>
                <c:pt idx="18">
                  <c:v>119.6020184732898</c:v>
                </c:pt>
                <c:pt idx="19">
                  <c:v>120.79563300486578</c:v>
                </c:pt>
                <c:pt idx="20">
                  <c:v>122.00057305220224</c:v>
                </c:pt>
                <c:pt idx="21">
                  <c:v>123.21674300312949</c:v>
                </c:pt>
                <c:pt idx="22">
                  <c:v>124.44396340374246</c:v>
                </c:pt>
                <c:pt idx="23">
                  <c:v>125.68193296483554</c:v>
                </c:pt>
                <c:pt idx="24">
                  <c:v>126.93017186290837</c:v>
                </c:pt>
                <c:pt idx="25">
                  <c:v>128.18793636310244</c:v>
                </c:pt>
                <c:pt idx="26">
                  <c:v>129.4540891223692</c:v>
                </c:pt>
                <c:pt idx="27">
                  <c:v>130.72690048674622</c:v>
                </c:pt>
                <c:pt idx="28">
                  <c:v>132.00374162913798</c:v>
                </c:pt>
                <c:pt idx="29">
                  <c:v>133.28060724006369</c:v>
                </c:pt>
                <c:pt idx="30">
                  <c:v>134.55136868104637</c:v>
                </c:pt>
                <c:pt idx="31">
                  <c:v>135.80660072010843</c:v>
                </c:pt>
                <c:pt idx="32">
                  <c:v>137.03173663570487</c:v>
                </c:pt>
                <c:pt idx="33">
                  <c:v>138.20417855480278</c:v>
                </c:pt>
                <c:pt idx="34">
                  <c:v>139.28882503082494</c:v>
                </c:pt>
                <c:pt idx="35">
                  <c:v>140.23132490931454</c:v>
                </c:pt>
                <c:pt idx="36">
                  <c:v>140.94841269868252</c:v>
                </c:pt>
                <c:pt idx="37">
                  <c:v>141.31546614972612</c:v>
                </c:pt>
                <c:pt idx="38">
                  <c:v>141.15424303119337</c:v>
                </c:pt>
                <c:pt idx="39">
                  <c:v>140.23100119553661</c:v>
                </c:pt>
                <c:pt idx="40">
                  <c:v>138.2890806515727</c:v>
                </c:pt>
                <c:pt idx="41">
                  <c:v>135.15420380287208</c:v>
                </c:pt>
                <c:pt idx="42">
                  <c:v>130.92913307306554</c:v>
                </c:pt>
                <c:pt idx="43">
                  <c:v>126.16958630005159</c:v>
                </c:pt>
                <c:pt idx="44">
                  <c:v>121.76164224329254</c:v>
                </c:pt>
                <c:pt idx="45">
                  <c:v>118.40916134561112</c:v>
                </c:pt>
                <c:pt idx="46">
                  <c:v>116.25270363229689</c:v>
                </c:pt>
                <c:pt idx="47">
                  <c:v>115.0352033848767</c:v>
                </c:pt>
                <c:pt idx="48">
                  <c:v>114.43712733466447</c:v>
                </c:pt>
                <c:pt idx="49">
                  <c:v>114.22186642808626</c:v>
                </c:pt>
                <c:pt idx="50">
                  <c:v>114.23936656655654</c:v>
                </c:pt>
                <c:pt idx="51">
                  <c:v>114.397017097015</c:v>
                </c:pt>
                <c:pt idx="52">
                  <c:v>114.63598385724401</c:v>
                </c:pt>
                <c:pt idx="53">
                  <c:v>114.91679499295655</c:v>
                </c:pt>
                <c:pt idx="54">
                  <c:v>115.21118841646103</c:v>
                </c:pt>
                <c:pt idx="55">
                  <c:v>115.49756782268516</c:v>
                </c:pt>
                <c:pt idx="56">
                  <c:v>115.75848900037846</c:v>
                </c:pt>
                <c:pt idx="57">
                  <c:v>115.97932533346193</c:v>
                </c:pt>
                <c:pt idx="58">
                  <c:v>116.14766284947423</c:v>
                </c:pt>
                <c:pt idx="59">
                  <c:v>116.25318068506904</c:v>
                </c:pt>
                <c:pt idx="60">
                  <c:v>116.28786847261365</c:v>
                </c:pt>
                <c:pt idx="61">
                  <c:v>116.24646454150732</c:v>
                </c:pt>
                <c:pt idx="62">
                  <c:v>116.12699435131842</c:v>
                </c:pt>
                <c:pt idx="63">
                  <c:v>115.93126701278665</c:v>
                </c:pt>
                <c:pt idx="64">
                  <c:v>115.66516953433624</c:v>
                </c:pt>
                <c:pt idx="65">
                  <c:v>115.33860544742613</c:v>
                </c:pt>
                <c:pt idx="66">
                  <c:v>114.96497418628036</c:v>
                </c:pt>
                <c:pt idx="67">
                  <c:v>114.56018263483122</c:v>
                </c:pt>
                <c:pt idx="68">
                  <c:v>114.14130004519757</c:v>
                </c:pt>
                <c:pt idx="69">
                  <c:v>113.72507125209529</c:v>
                </c:pt>
                <c:pt idx="70">
                  <c:v>113.32654763488858</c:v>
                </c:pt>
                <c:pt idx="71">
                  <c:v>112.95805982213898</c:v>
                </c:pt>
                <c:pt idx="72">
                  <c:v>112.62865612552426</c:v>
                </c:pt>
                <c:pt idx="73">
                  <c:v>112.3440092418949</c:v>
                </c:pt>
                <c:pt idx="74">
                  <c:v>112.10669665561996</c:v>
                </c:pt>
                <c:pt idx="75">
                  <c:v>111.9167130629303</c:v>
                </c:pt>
                <c:pt idx="76">
                  <c:v>111.77207517142507</c:v>
                </c:pt>
                <c:pt idx="77">
                  <c:v>111.6694122904853</c:v>
                </c:pt>
                <c:pt idx="78">
                  <c:v>111.60447894259953</c:v>
                </c:pt>
                <c:pt idx="79">
                  <c:v>111.57256328635835</c:v>
                </c:pt>
                <c:pt idx="80">
                  <c:v>111.56879102682417</c:v>
                </c:pt>
                <c:pt idx="81">
                  <c:v>111.58833861883802</c:v>
                </c:pt>
                <c:pt idx="82">
                  <c:v>111.62657486290588</c:v>
                </c:pt>
                <c:pt idx="83">
                  <c:v>111.67914989052039</c:v>
                </c:pt>
                <c:pt idx="84">
                  <c:v>111.74204779040913</c:v>
                </c:pt>
                <c:pt idx="85">
                  <c:v>111.81161552093029</c:v>
                </c:pt>
                <c:pt idx="86">
                  <c:v>111.88457724904833</c:v>
                </c:pt>
                <c:pt idx="87">
                  <c:v>111.95804026787462</c:v>
                </c:pt>
                <c:pt idx="88">
                  <c:v>112.02949627892673</c:v>
                </c:pt>
                <c:pt idx="89">
                  <c:v>112.09682004368941</c:v>
                </c:pt>
                <c:pt idx="90">
                  <c:v>112.15826612432338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30-4610-887B-75DFE939F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915848"/>
        <c:axId val="620922888"/>
      </c:lineChart>
      <c:catAx>
        <c:axId val="620915848"/>
        <c:scaling>
          <c:orientation val="minMax"/>
        </c:scaling>
        <c:delete val="0"/>
        <c:axPos val="b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0922888"/>
        <c:crosses val="autoZero"/>
        <c:auto val="1"/>
        <c:lblAlgn val="ctr"/>
        <c:lblOffset val="100"/>
        <c:tickLblSkip val="30"/>
        <c:noMultiLvlLbl val="0"/>
      </c:catAx>
      <c:valAx>
        <c:axId val="62092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0915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'感染病の人口への影響 (論文掲載)'!$I$13:$K$13</c:f>
              <c:strCache>
                <c:ptCount val="1"/>
                <c:pt idx="0">
                  <c:v>X 感受性者（免疫なし）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(論文掲載)'!$AK$35:$AK$415</c:f>
              <c:numCache>
                <c:formatCode>#,##0_);[Red]\(#,##0\)</c:formatCode>
                <c:ptCount val="38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</c:numCache>
            </c:numRef>
          </c:cat>
          <c:val>
            <c:numRef>
              <c:f>'感染病の人口への影響 (論文掲載)'!$AL$35:$AL$265</c:f>
              <c:numCache>
                <c:formatCode>0.000_ </c:formatCode>
                <c:ptCount val="231"/>
                <c:pt idx="0">
                  <c:v>100</c:v>
                </c:pt>
                <c:pt idx="1">
                  <c:v>100.99901</c:v>
                </c:pt>
                <c:pt idx="2">
                  <c:v>102.0076549694535</c:v>
                </c:pt>
                <c:pt idx="3">
                  <c:v>103.02589685474405</c:v>
                </c:pt>
                <c:pt idx="4">
                  <c:v>104.05363618137716</c:v>
                </c:pt>
                <c:pt idx="5">
                  <c:v>105.09068221870835</c:v>
                </c:pt>
                <c:pt idx="6">
                  <c:v>106.13670738703973</c:v>
                </c:pt>
                <c:pt idx="7">
                  <c:v>107.191177084141</c:v>
                </c:pt>
                <c:pt idx="8">
                  <c:v>108.25324084249954</c:v>
                </c:pt>
                <c:pt idx="9">
                  <c:v>109.32156216577039</c:v>
                </c:pt>
                <c:pt idx="10">
                  <c:v>110.39405038804722</c:v>
                </c:pt>
                <c:pt idx="11">
                  <c:v>111.46743488924604</c:v>
                </c:pt>
                <c:pt idx="12">
                  <c:v>112.53658408907624</c:v>
                </c:pt>
                <c:pt idx="13">
                  <c:v>113.59340918816919</c:v>
                </c:pt>
                <c:pt idx="14">
                  <c:v>114.62509022573626</c:v>
                </c:pt>
                <c:pt idx="15">
                  <c:v>115.61119623089179</c:v>
                </c:pt>
                <c:pt idx="16">
                  <c:v>116.5190098839295</c:v>
                </c:pt>
                <c:pt idx="17">
                  <c:v>117.29597697279252</c:v>
                </c:pt>
                <c:pt idx="18">
                  <c:v>117.85768468551657</c:v>
                </c:pt>
                <c:pt idx="19">
                  <c:v>118.06929241728426</c:v>
                </c:pt>
                <c:pt idx="20">
                  <c:v>117.71856671501361</c:v>
                </c:pt>
                <c:pt idx="21">
                  <c:v>116.48165041881316</c:v>
                </c:pt>
                <c:pt idx="22">
                  <c:v>113.89347572682225</c:v>
                </c:pt>
                <c:pt idx="23">
                  <c:v>109.3626282368228</c:v>
                </c:pt>
                <c:pt idx="24">
                  <c:v>102.32150142353802</c:v>
                </c:pt>
                <c:pt idx="25">
                  <c:v>92.636457034741667</c:v>
                </c:pt>
                <c:pt idx="26">
                  <c:v>81.240747115056294</c:v>
                </c:pt>
                <c:pt idx="27">
                  <c:v>70.382274293633756</c:v>
                </c:pt>
                <c:pt idx="28">
                  <c:v>62.557677286989765</c:v>
                </c:pt>
                <c:pt idx="29">
                  <c:v>58.762188085878904</c:v>
                </c:pt>
                <c:pt idx="30">
                  <c:v>58.226566095227788</c:v>
                </c:pt>
                <c:pt idx="31">
                  <c:v>59.595030795364657</c:v>
                </c:pt>
                <c:pt idx="32">
                  <c:v>61.800522847745171</c:v>
                </c:pt>
                <c:pt idx="33">
                  <c:v>64.220846779989571</c:v>
                </c:pt>
                <c:pt idx="34">
                  <c:v>66.551088356969657</c:v>
                </c:pt>
                <c:pt idx="35">
                  <c:v>68.666164076001607</c:v>
                </c:pt>
                <c:pt idx="36">
                  <c:v>70.532424046522522</c:v>
                </c:pt>
                <c:pt idx="37">
                  <c:v>72.158880483143349</c:v>
                </c:pt>
                <c:pt idx="38">
                  <c:v>73.571965543266771</c:v>
                </c:pt>
                <c:pt idx="39">
                  <c:v>74.803004638074398</c:v>
                </c:pt>
                <c:pt idx="40">
                  <c:v>75.882325856545748</c:v>
                </c:pt>
                <c:pt idx="41">
                  <c:v>76.836767576536744</c:v>
                </c:pt>
                <c:pt idx="42">
                  <c:v>77.68888660404572</c:v>
                </c:pt>
                <c:pt idx="43">
                  <c:v>78.456981082172291</c:v>
                </c:pt>
                <c:pt idx="44">
                  <c:v>79.155469022628338</c:v>
                </c:pt>
                <c:pt idx="45">
                  <c:v>79.795388413492901</c:v>
                </c:pt>
                <c:pt idx="46">
                  <c:v>80.384904065213348</c:v>
                </c:pt>
                <c:pt idx="47">
                  <c:v>80.929769404693957</c:v>
                </c:pt>
                <c:pt idx="48">
                  <c:v>81.433724454272308</c:v>
                </c:pt>
                <c:pt idx="49">
                  <c:v>81.898828167690354</c:v>
                </c:pt>
                <c:pt idx="50">
                  <c:v>82.325731659152993</c:v>
                </c:pt>
                <c:pt idx="51">
                  <c:v>82.713902753611379</c:v>
                </c:pt>
                <c:pt idx="52">
                  <c:v>83.061813945323252</c:v>
                </c:pt>
                <c:pt idx="53">
                  <c:v>83.367106480006541</c:v>
                </c:pt>
                <c:pt idx="54">
                  <c:v>83.626743475949723</c:v>
                </c:pt>
                <c:pt idx="55">
                  <c:v>83.837165000665763</c:v>
                </c:pt>
                <c:pt idx="56">
                  <c:v>83.994457790935328</c:v>
                </c:pt>
                <c:pt idx="57">
                  <c:v>84.094551606180602</c:v>
                </c:pt>
                <c:pt idx="58">
                  <c:v>84.133452620352017</c:v>
                </c:pt>
                <c:pt idx="59">
                  <c:v>84.107521228865011</c:v>
                </c:pt>
                <c:pt idx="60">
                  <c:v>84.013796560568181</c:v>
                </c:pt>
                <c:pt idx="61">
                  <c:v>83.850362328165815</c:v>
                </c:pt>
                <c:pt idx="62">
                  <c:v>83.61673827139056</c:v>
                </c:pt>
                <c:pt idx="63">
                  <c:v>83.314268896829816</c:v>
                </c:pt>
                <c:pt idx="64">
                  <c:v>82.946468105829013</c:v>
                </c:pt>
                <c:pt idx="65">
                  <c:v>82.519267491483291</c:v>
                </c:pt>
                <c:pt idx="66">
                  <c:v>82.041111494166586</c:v>
                </c:pt>
                <c:pt idx="67">
                  <c:v>81.522848370203889</c:v>
                </c:pt>
                <c:pt idx="68">
                  <c:v>80.977384907753816</c:v>
                </c:pt>
                <c:pt idx="69">
                  <c:v>80.419104773529796</c:v>
                </c:pt>
                <c:pt idx="70">
                  <c:v>79.863090611958739</c:v>
                </c:pt>
                <c:pt idx="71">
                  <c:v>79.32422958122666</c:v>
                </c:pt>
                <c:pt idx="72">
                  <c:v>78.816309898660833</c:v>
                </c:pt>
                <c:pt idx="73">
                  <c:v>78.351223026683712</c:v>
                </c:pt>
                <c:pt idx="74">
                  <c:v>77.938368938162398</c:v>
                </c:pt>
                <c:pt idx="75">
                  <c:v>77.584324608183735</c:v>
                </c:pt>
                <c:pt idx="76">
                  <c:v>77.292788835247052</c:v>
                </c:pt>
                <c:pt idx="77">
                  <c:v>77.064772230411279</c:v>
                </c:pt>
                <c:pt idx="78">
                  <c:v>76.898969847166541</c:v>
                </c:pt>
                <c:pt idx="79">
                  <c:v>76.792240170383721</c:v>
                </c:pt>
                <c:pt idx="80">
                  <c:v>76.740116993965955</c:v>
                </c:pt>
                <c:pt idx="81">
                  <c:v>76.737295106553603</c:v>
                </c:pt>
                <c:pt idx="82">
                  <c:v>76.778050378831765</c:v>
                </c:pt>
                <c:pt idx="83">
                  <c:v>76.856574380934731</c:v>
                </c:pt>
                <c:pt idx="84">
                  <c:v>76.96721960227103</c:v>
                </c:pt>
                <c:pt idx="85">
                  <c:v>77.104662302143169</c:v>
                </c:pt>
                <c:pt idx="86">
                  <c:v>77.26399612462022</c:v>
                </c:pt>
                <c:pt idx="87">
                  <c:v>77.440771844367589</c:v>
                </c:pt>
                <c:pt idx="88">
                  <c:v>77.630998212756069</c:v>
                </c:pt>
                <c:pt idx="89">
                  <c:v>77.831116983343406</c:v>
                </c:pt>
                <c:pt idx="90">
                  <c:v>78.037962682145206</c:v>
                </c:pt>
                <c:pt idx="91">
                  <c:v>78.248715124557862</c:v>
                </c:pt>
                <c:pt idx="92">
                  <c:v>78.460850389701051</c:v>
                </c:pt>
                <c:pt idx="93">
                  <c:v>78.672094084354583</c:v>
                </c:pt>
                <c:pt idx="94">
                  <c:v>78.880379286498808</c:v>
                </c:pt>
                <c:pt idx="95">
                  <c:v>79.083810512511135</c:v>
                </c:pt>
                <c:pt idx="96">
                  <c:v>79.280634333680965</c:v>
                </c:pt>
                <c:pt idx="97">
                  <c:v>79.469216801681</c:v>
                </c:pt>
                <c:pt idx="98">
                  <c:v>79.648027558924241</c:v>
                </c:pt>
                <c:pt idx="99">
                  <c:v>79.815630348541887</c:v>
                </c:pt>
                <c:pt idx="100">
                  <c:v>79.97067955171903</c:v>
                </c:pt>
                <c:pt idx="101">
                  <c:v>80.11192232977514</c:v>
                </c:pt>
                <c:pt idx="102">
                  <c:v>80.238205906470284</c:v>
                </c:pt>
                <c:pt idx="103">
                  <c:v>80.348489472255793</c:v>
                </c:pt>
                <c:pt idx="104">
                  <c:v>80.441860113095288</c:v>
                </c:pt>
                <c:pt idx="105">
                  <c:v>80.51755205483272</c:v>
                </c:pt>
                <c:pt idx="106">
                  <c:v>80.574968368799205</c:v>
                </c:pt>
                <c:pt idx="107">
                  <c:v>80.613704110739434</c:v>
                </c:pt>
                <c:pt idx="108">
                  <c:v>80.633569675239414</c:v>
                </c:pt>
                <c:pt idx="109">
                  <c:v>80.634612960533431</c:v>
                </c:pt>
                <c:pt idx="110">
                  <c:v>80.61713877909618</c:v>
                </c:pt>
                <c:pt idx="111">
                  <c:v>80.581723847895063</c:v>
                </c:pt>
                <c:pt idx="112">
                  <c:v>80.529225680799428</c:v>
                </c:pt>
                <c:pt idx="113">
                  <c:v>80.460783814586662</c:v>
                </c:pt>
                <c:pt idx="114">
                  <c:v>80.37781205207385</c:v>
                </c:pt>
                <c:pt idx="115">
                  <c:v>80.28198081082158</c:v>
                </c:pt>
                <c:pt idx="116">
                  <c:v>80.175189214896093</c:v>
                </c:pt>
                <c:pt idx="117">
                  <c:v>80.059527229883983</c:v>
                </c:pt>
                <c:pt idx="118">
                  <c:v>79.937228865402332</c:v>
                </c:pt>
                <c:pt idx="119">
                  <c:v>79.81061818455791</c:v>
                </c:pt>
                <c:pt idx="120">
                  <c:v>79.682050486466551</c:v>
                </c:pt>
                <c:pt idx="121">
                  <c:v>79.553851488426972</c:v>
                </c:pt>
                <c:pt idx="122">
                  <c:v>79.428257566075231</c:v>
                </c:pt>
                <c:pt idx="123">
                  <c:v>79.30736007684861</c:v>
                </c:pt>
                <c:pt idx="124">
                  <c:v>79.193056492429804</c:v>
                </c:pt>
                <c:pt idx="125">
                  <c:v>79.087010533042474</c:v>
                </c:pt>
                <c:pt idx="126">
                  <c:v>78.990622794307484</c:v>
                </c:pt>
                <c:pt idx="127">
                  <c:v>78.905012569180528</c:v>
                </c:pt>
                <c:pt idx="128">
                  <c:v>78.831010782346084</c:v>
                </c:pt>
                <c:pt idx="129">
                  <c:v>78.769163253262462</c:v>
                </c:pt>
                <c:pt idx="130">
                  <c:v>78.719742948492737</c:v>
                </c:pt>
                <c:pt idx="131">
                  <c:v>78.682769509943512</c:v>
                </c:pt>
                <c:pt idx="132">
                  <c:v>78.658034162158231</c:v>
                </c:pt>
                <c:pt idx="133">
                  <c:v>78.645128094308305</c:v>
                </c:pt>
                <c:pt idx="134">
                  <c:v>78.6434725493434</c:v>
                </c:pt>
                <c:pt idx="135">
                  <c:v>78.652349092889764</c:v>
                </c:pt>
                <c:pt idx="136">
                  <c:v>78.670928834891413</c:v>
                </c:pt>
                <c:pt idx="137">
                  <c:v>78.698299698423909</c:v>
                </c:pt>
                <c:pt idx="138">
                  <c:v>78.733491140840002</c:v>
                </c:pt>
                <c:pt idx="139">
                  <c:v>78.775496009868661</c:v>
                </c:pt>
                <c:pt idx="140">
                  <c:v>78.823289448049479</c:v>
                </c:pt>
                <c:pt idx="141">
                  <c:v>78.875844937431182</c:v>
                </c:pt>
                <c:pt idx="142">
                  <c:v>78.932147703392275</c:v>
                </c:pt>
                <c:pt idx="143">
                  <c:v>78.99120577649829</c:v>
                </c:pt>
                <c:pt idx="144">
                  <c:v>79.052059051594838</c:v>
                </c:pt>
                <c:pt idx="145">
                  <c:v>79.113786691859474</c:v>
                </c:pt>
                <c:pt idx="146">
                  <c:v>79.175513210180966</c:v>
                </c:pt>
                <c:pt idx="147">
                  <c:v>79.236413528105203</c:v>
                </c:pt>
                <c:pt idx="148">
                  <c:v>79.295717269674157</c:v>
                </c:pt>
                <c:pt idx="149">
                  <c:v>79.352712498586286</c:v>
                </c:pt>
                <c:pt idx="150">
                  <c:v>79.406749055898274</c:v>
                </c:pt>
                <c:pt idx="151">
                  <c:v>79.457241604691035</c:v>
                </c:pt>
                <c:pt idx="152">
                  <c:v>79.50367243971273</c:v>
                </c:pt>
                <c:pt idx="153">
                  <c:v>79.545594075424262</c:v>
                </c:pt>
                <c:pt idx="154">
                  <c:v>79.582631586189891</c:v>
                </c:pt>
                <c:pt idx="155">
                  <c:v>79.614484638448246</c:v>
                </c:pt>
                <c:pt idx="156">
                  <c:v>79.640929127325236</c:v>
                </c:pt>
                <c:pt idx="157">
                  <c:v>79.661818310005188</c:v>
                </c:pt>
                <c:pt idx="158">
                  <c:v>79.677083315894365</c:v>
                </c:pt>
                <c:pt idx="159">
                  <c:v>79.686732909728448</c:v>
                </c:pt>
                <c:pt idx="160">
                  <c:v>79.690852388660318</c:v>
                </c:pt>
                <c:pt idx="161">
                  <c:v>79.689601508129343</c:v>
                </c:pt>
                <c:pt idx="162">
                  <c:v>79.683211353713801</c:v>
                </c:pt>
                <c:pt idx="163">
                  <c:v>79.671980106525638</c:v>
                </c:pt>
                <c:pt idx="164">
                  <c:v>79.656267686840323</c:v>
                </c:pt>
                <c:pt idx="165">
                  <c:v>79.636489302871311</c:v>
                </c:pt>
                <c:pt idx="166">
                  <c:v>79.613107976726383</c:v>
                </c:pt>
                <c:pt idx="167">
                  <c:v>79.58662616506561</c:v>
                </c:pt>
                <c:pt idx="168">
                  <c:v>79.557576635037137</c:v>
                </c:pt>
                <c:pt idx="169">
                  <c:v>79.5265127938858</c:v>
                </c:pt>
                <c:pt idx="170">
                  <c:v>79.493998700606056</c:v>
                </c:pt>
                <c:pt idx="171">
                  <c:v>79.460599007976001</c:v>
                </c:pt>
                <c:pt idx="172">
                  <c:v>79.426869091741494</c:v>
                </c:pt>
                <c:pt idx="173">
                  <c:v>79.39334561989935</c:v>
                </c:pt>
                <c:pt idx="174">
                  <c:v>79.360537799120962</c:v>
                </c:pt>
                <c:pt idx="175">
                  <c:v>79.328919508406216</c:v>
                </c:pt>
                <c:pt idx="176">
                  <c:v>79.298922493886707</c:v>
                </c:pt>
                <c:pt idx="177">
                  <c:v>79.2709307557447</c:v>
                </c:pt>
                <c:pt idx="178">
                  <c:v>79.245276211294708</c:v>
                </c:pt>
                <c:pt idx="179">
                  <c:v>79.222235670329809</c:v>
                </c:pt>
                <c:pt idx="180">
                  <c:v>79.202029112671468</c:v>
                </c:pt>
                <c:pt idx="181">
                  <c:v>79.184819215937452</c:v>
                </c:pt>
                <c:pt idx="182">
                  <c:v>79.170712045787781</c:v>
                </c:pt>
                <c:pt idx="183">
                  <c:v>79.15975879263334</c:v>
                </c:pt>
                <c:pt idx="184">
                  <c:v>79.151958418648121</c:v>
                </c:pt>
                <c:pt idx="185">
                  <c:v>79.147261066943742</c:v>
                </c:pt>
                <c:pt idx="186">
                  <c:v>79.14557208043685</c:v>
                </c:pt>
                <c:pt idx="187">
                  <c:v>79.146756480341168</c:v>
                </c:pt>
                <c:pt idx="188">
                  <c:v>79.150643762139538</c:v>
                </c:pt>
                <c:pt idx="189">
                  <c:v>79.157032878987422</c:v>
                </c:pt>
                <c:pt idx="190">
                  <c:v>79.165697297396832</c:v>
                </c:pt>
                <c:pt idx="191">
                  <c:v>79.17639002645852</c:v>
                </c:pt>
                <c:pt idx="192">
                  <c:v>79.188848538645217</c:v>
                </c:pt>
                <c:pt idx="193">
                  <c:v>79.202799516467962</c:v>
                </c:pt>
                <c:pt idx="194">
                  <c:v>79.217963374220162</c:v>
                </c:pt>
                <c:pt idx="195">
                  <c:v>79.234058517254951</c:v>
                </c:pt>
                <c:pt idx="196">
                  <c:v>79.250805312420965</c:v>
                </c:pt>
                <c:pt idx="197">
                  <c:v>79.267929752332179</c:v>
                </c:pt>
                <c:pt idx="198">
                  <c:v>79.285166803120291</c:v>
                </c:pt>
                <c:pt idx="199">
                  <c:v>79.302263430377536</c:v>
                </c:pt>
                <c:pt idx="200">
                  <c:v>79.318981301391943</c:v>
                </c:pt>
                <c:pt idx="201">
                  <c:v>79.335099163803591</c:v>
                </c:pt>
                <c:pt idx="202">
                  <c:v>79.350414901794096</c:v>
                </c:pt>
                <c:pt idx="203">
                  <c:v>79.364747271190723</c:v>
                </c:pt>
                <c:pt idx="204">
                  <c:v>79.377937314736542</c:v>
                </c:pt>
                <c:pt idx="205">
                  <c:v>79.389849458537469</c:v>
                </c:pt>
                <c:pt idx="206">
                  <c:v>79.400372290597772</c:v>
                </c:pt>
                <c:pt idx="207">
                  <c:v>79.409419022605874</c:v>
                </c:pt>
                <c:pt idx="208">
                  <c:v>79.416927636888275</c:v>
                </c:pt>
                <c:pt idx="209">
                  <c:v>79.422860721818751</c:v>
                </c:pt>
                <c:pt idx="210">
                  <c:v>79.427205001000971</c:v>
                </c:pt>
                <c:pt idx="211">
                  <c:v>79.429970564234281</c:v>
                </c:pt>
                <c:pt idx="212">
                  <c:v>79.431189811568274</c:v>
                </c:pt>
                <c:pt idx="213">
                  <c:v>79.430916125550837</c:v>
                </c:pt>
                <c:pt idx="214">
                  <c:v>79.429222290931591</c:v>
                </c:pt>
                <c:pt idx="215">
                  <c:v>79.426198685421951</c:v>
                </c:pt>
                <c:pt idx="216">
                  <c:v>79.421951269432938</c:v>
                </c:pt>
                <c:pt idx="217">
                  <c:v>79.416599406800145</c:v>
                </c:pt>
                <c:pt idx="218">
                  <c:v>79.410273552148908</c:v>
                </c:pt>
                <c:pt idx="219">
                  <c:v>79.403112843552066</c:v>
                </c:pt>
                <c:pt idx="220">
                  <c:v>79.395262641312542</c:v>
                </c:pt>
                <c:pt idx="221">
                  <c:v>79.386872054923273</c:v>
                </c:pt>
                <c:pt idx="222">
                  <c:v>79.378091500423508</c:v>
                </c:pt>
                <c:pt idx="223">
                  <c:v>79.369070329436781</c:v>
                </c:pt>
                <c:pt idx="224">
                  <c:v>79.35995456915127</c:v>
                </c:pt>
                <c:pt idx="225">
                  <c:v>79.350884809446939</c:v>
                </c:pt>
                <c:pt idx="226">
                  <c:v>79.341994269395656</c:v>
                </c:pt>
                <c:pt idx="227">
                  <c:v>79.333407070609724</c:v>
                </c:pt>
                <c:pt idx="228">
                  <c:v>79.325236739572716</c:v>
                </c:pt>
                <c:pt idx="229">
                  <c:v>79.317584955357617</c:v>
                </c:pt>
                <c:pt idx="230">
                  <c:v>79.310540553230339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8-41E8-A88E-4286A87465CC}"/>
            </c:ext>
          </c:extLst>
        </c:ser>
        <c:ser>
          <c:idx val="2"/>
          <c:order val="1"/>
          <c:tx>
            <c:strRef>
              <c:f>'感染病の人口への影響 (論文掲載)'!$I$14:$K$14</c:f>
              <c:strCache>
                <c:ptCount val="1"/>
                <c:pt idx="0">
                  <c:v>Y 感染者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(論文掲載)'!$AK$35:$AK$415</c:f>
              <c:numCache>
                <c:formatCode>#,##0_);[Red]\(#,##0\)</c:formatCode>
                <c:ptCount val="38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</c:numCache>
            </c:numRef>
          </c:cat>
          <c:val>
            <c:numRef>
              <c:f>'感染病の人口への影響 (論文掲載)'!$AN$35:$AN$265</c:f>
              <c:numCache>
                <c:formatCode>0.000_ </c:formatCode>
                <c:ptCount val="231"/>
                <c:pt idx="0" formatCode="#,##0.000;[Red]\-#,##0.000">
                  <c:v>1E-3</c:v>
                </c:pt>
                <c:pt idx="1">
                  <c:v>1.3100000000000002E-3</c:v>
                </c:pt>
                <c:pt idx="2">
                  <c:v>1.7357305465000004E-3</c:v>
                </c:pt>
                <c:pt idx="3">
                  <c:v>2.326078236774695E-3</c:v>
                </c:pt>
                <c:pt idx="4">
                  <c:v>3.1527395824830274E-3</c:v>
                </c:pt>
                <c:pt idx="5">
                  <c:v>4.3217897416829628E-3</c:v>
                </c:pt>
                <c:pt idx="6">
                  <c:v>5.9915574344694056E-3</c:v>
                </c:pt>
                <c:pt idx="7">
                  <c:v>8.4004667606746401E-3</c:v>
                </c:pt>
                <c:pt idx="8">
                  <c:v>1.1910750117465554E-2</c:v>
                </c:pt>
                <c:pt idx="9">
                  <c:v>1.7077616993893971E-2</c:v>
                </c:pt>
                <c:pt idx="10">
                  <c:v>2.4759529288778094E-2</c:v>
                </c:pt>
                <c:pt idx="11">
                  <c:v>3.6295260293477662E-2</c:v>
                </c:pt>
                <c:pt idx="12">
                  <c:v>5.3789993997511124E-2</c:v>
                </c:pt>
                <c:pt idx="13">
                  <c:v>8.0580033880250146E-2</c:v>
                </c:pt>
                <c:pt idx="14">
                  <c:v>0.12199020497708933</c:v>
                </c:pt>
                <c:pt idx="15">
                  <c:v>0.18656893483667686</c:v>
                </c:pt>
                <c:pt idx="16">
                  <c:v>0.28809376842090406</c:v>
                </c:pt>
                <c:pt idx="17">
                  <c:v>0.44878819375203549</c:v>
                </c:pt>
                <c:pt idx="18">
                  <c:v>0.70434598778711177</c:v>
                </c:pt>
                <c:pt idx="19">
                  <c:v>1.1113630723922809</c:v>
                </c:pt>
                <c:pt idx="20">
                  <c:v>1.7571087898863018</c:v>
                </c:pt>
                <c:pt idx="21">
                  <c:v>2.7688142545381145</c:v>
                </c:pt>
                <c:pt idx="22">
                  <c:v>4.3116661027137901</c:v>
                </c:pt>
                <c:pt idx="23">
                  <c:v>6.5468430196583096</c:v>
                </c:pt>
                <c:pt idx="24">
                  <c:v>9.4957992155208721</c:v>
                </c:pt>
                <c:pt idx="25">
                  <c:v>12.770164643279287</c:v>
                </c:pt>
                <c:pt idx="26">
                  <c:v>15.318410842332717</c:v>
                </c:pt>
                <c:pt idx="27">
                  <c:v>15.756689061654114</c:v>
                </c:pt>
                <c:pt idx="28">
                  <c:v>13.641103250738297</c:v>
                </c:pt>
                <c:pt idx="29">
                  <c:v>10.208526407332624</c:v>
                </c:pt>
                <c:pt idx="30">
                  <c:v>7.0585102150169217</c:v>
                </c:pt>
                <c:pt idx="31">
                  <c:v>4.8237752326746337</c:v>
                </c:pt>
                <c:pt idx="32">
                  <c:v>3.3955782089092512</c:v>
                </c:pt>
                <c:pt idx="33">
                  <c:v>2.5025677705222695</c:v>
                </c:pt>
                <c:pt idx="34">
                  <c:v>1.9352674438095301</c:v>
                </c:pt>
                <c:pt idx="35">
                  <c:v>1.564211505386212</c:v>
                </c:pt>
                <c:pt idx="36">
                  <c:v>1.3139258721529061</c:v>
                </c:pt>
                <c:pt idx="37">
                  <c:v>1.1404697359967335</c:v>
                </c:pt>
                <c:pt idx="38">
                  <c:v>1.0177360407770757</c:v>
                </c:pt>
                <c:pt idx="39">
                  <c:v>0.92978276611523203</c:v>
                </c:pt>
                <c:pt idx="40">
                  <c:v>0.86659944292989599</c:v>
                </c:pt>
                <c:pt idx="41">
                  <c:v>0.82173982557593073</c:v>
                </c:pt>
                <c:pt idx="42">
                  <c:v>0.79096691293299759</c:v>
                </c:pt>
                <c:pt idx="43">
                  <c:v>0.77145636863878675</c:v>
                </c:pt>
                <c:pt idx="44">
                  <c:v>0.76131535575885001</c:v>
                </c:pt>
                <c:pt idx="45">
                  <c:v>0.75928419329413233</c:v>
                </c:pt>
                <c:pt idx="46">
                  <c:v>0.76454666007607852</c:v>
                </c:pt>
                <c:pt idx="47">
                  <c:v>0.7766062834394678</c:v>
                </c:pt>
                <c:pt idx="48">
                  <c:v>0.79520331770138908</c:v>
                </c:pt>
                <c:pt idx="49">
                  <c:v>0.82025688751900727</c:v>
                </c:pt>
                <c:pt idx="50">
                  <c:v>0.85182235963564401</c:v>
                </c:pt>
                <c:pt idx="51">
                  <c:v>0.89005723667868586</c:v>
                </c:pt>
                <c:pt idx="52">
                  <c:v>0.935190740827883</c:v>
                </c:pt>
                <c:pt idx="53">
                  <c:v>0.98749334901322183</c:v>
                </c:pt>
                <c:pt idx="54">
                  <c:v>1.0472432113197407</c:v>
                </c:pt>
                <c:pt idx="55">
                  <c:v>1.1146868806987358</c:v>
                </c:pt>
                <c:pt idx="56">
                  <c:v>1.1899923117855005</c:v>
                </c:pt>
                <c:pt idx="57">
                  <c:v>1.2731928458178265</c:v>
                </c:pt>
                <c:pt idx="58">
                  <c:v>1.3641220814533204</c:v>
                </c:pt>
                <c:pt idx="59">
                  <c:v>1.4623413121488027</c:v>
                </c:pt>
                <c:pt idx="60">
                  <c:v>1.5670636950227537</c:v>
                </c:pt>
                <c:pt idx="61">
                  <c:v>1.6770824550120853</c:v>
                </c:pt>
                <c:pt idx="62">
                  <c:v>1.7907139061523019</c:v>
                </c:pt>
                <c:pt idx="63">
                  <c:v>1.9057691979762095</c:v>
                </c:pt>
                <c:pt idx="64">
                  <c:v>2.0195703636168045</c:v>
                </c:pt>
                <c:pt idx="65">
                  <c:v>2.1290250622110887</c:v>
                </c:pt>
                <c:pt idx="66">
                  <c:v>2.230769067249923</c:v>
                </c:pt>
                <c:pt idx="67">
                  <c:v>2.3213754836823486</c:v>
                </c:pt>
                <c:pt idx="68">
                  <c:v>2.397615781598526</c:v>
                </c:pt>
                <c:pt idx="69">
                  <c:v>2.4567428416074124</c:v>
                </c:pt>
                <c:pt idx="70">
                  <c:v>2.496754759807279</c:v>
                </c:pt>
                <c:pt idx="71">
                  <c:v>2.516594869911537</c:v>
                </c:pt>
                <c:pt idx="72">
                  <c:v>2.5162512130738084</c:v>
                </c:pt>
                <c:pt idx="73">
                  <c:v>2.4967368004035748</c:v>
                </c:pt>
                <c:pt idx="74">
                  <c:v>2.4599557362335589</c:v>
                </c:pt>
                <c:pt idx="75">
                  <c:v>2.408482476247424</c:v>
                </c:pt>
                <c:pt idx="76">
                  <c:v>2.3452956232675244</c:v>
                </c:pt>
                <c:pt idx="77">
                  <c:v>2.2735104220608591</c:v>
                </c:pt>
                <c:pt idx="78">
                  <c:v>2.1961464624022318</c:v>
                </c:pt>
                <c:pt idx="79">
                  <c:v>2.1159531810270358</c:v>
                </c:pt>
                <c:pt idx="80">
                  <c:v>2.0353006686055966</c:v>
                </c:pt>
                <c:pt idx="81">
                  <c:v>1.9561310443652959</c:v>
                </c:pt>
                <c:pt idx="82">
                  <c:v>1.8799581798488534</c:v>
                </c:pt>
                <c:pt idx="83">
                  <c:v>1.8079008034666995</c:v>
                </c:pt>
                <c:pt idx="84">
                  <c:v>1.7407347859661781</c:v>
                </c:pt>
                <c:pt idx="85">
                  <c:v>1.6789531387779926</c:v>
                </c:pt>
                <c:pt idx="86">
                  <c:v>1.6228256254311877</c:v>
                </c:pt>
                <c:pt idx="87">
                  <c:v>1.5724530236818193</c:v>
                </c:pt>
                <c:pt idx="88">
                  <c:v>1.5278135631444001</c:v>
                </c:pt>
                <c:pt idx="89">
                  <c:v>1.488800802850875</c:v>
                </c:pt>
                <c:pt idx="90">
                  <c:v>1.4552532892320644</c:v>
                </c:pt>
                <c:pt idx="91">
                  <c:v>1.4269769032183215</c:v>
                </c:pt>
                <c:pt idx="92">
                  <c:v>1.4037610262273321</c:v>
                </c:pt>
                <c:pt idx="93">
                  <c:v>1.3853896629425457</c:v>
                </c:pt>
                <c:pt idx="94">
                  <c:v>1.3716485526385398</c:v>
                </c:pt>
                <c:pt idx="95">
                  <c:v>1.3623291461972546</c:v>
                </c:pt>
                <c:pt idx="96">
                  <c:v>1.3572301630255432</c:v>
                </c:pt>
                <c:pt idx="97">
                  <c:v>1.3561572929472012</c:v>
                </c:pt>
                <c:pt idx="98">
                  <c:v>1.3589214832960608</c:v>
                </c:pt>
                <c:pt idx="99">
                  <c:v>1.3653361544534313</c:v>
                </c:pt>
                <c:pt idx="100">
                  <c:v>1.3752136177341694</c:v>
                </c:pt>
                <c:pt idx="101">
                  <c:v>1.3883609257152001</c:v>
                </c:pt>
                <c:pt idx="102">
                  <c:v>1.4045753638129741</c:v>
                </c:pt>
                <c:pt idx="103">
                  <c:v>1.423639789667247</c:v>
                </c:pt>
                <c:pt idx="104">
                  <c:v>1.445318039748672</c:v>
                </c:pt>
                <c:pt idx="105">
                  <c:v>1.4693506460336887</c:v>
                </c:pt>
                <c:pt idx="106">
                  <c:v>1.4954511341858934</c:v>
                </c:pt>
                <c:pt idx="107">
                  <c:v>1.523303202016379</c:v>
                </c:pt>
                <c:pt idx="108">
                  <c:v>1.5525590955912427</c:v>
                </c:pt>
                <c:pt idx="109">
                  <c:v>1.5828395019769113</c:v>
                </c:pt>
                <c:pt idx="110">
                  <c:v>1.613735253932663</c:v>
                </c:pt>
                <c:pt idx="111">
                  <c:v>1.6448110855379368</c:v>
                </c:pt>
                <c:pt idx="112">
                  <c:v>1.6756115838994099</c:v>
                </c:pt>
                <c:pt idx="113">
                  <c:v>1.7056693499570728</c:v>
                </c:pt>
                <c:pt idx="114">
                  <c:v>1.7345152158990953</c:v>
                </c:pt>
                <c:pt idx="115">
                  <c:v>1.7616901793541688</c:v>
                </c:pt>
                <c:pt idx="116">
                  <c:v>1.7867585235255705</c:v>
                </c:pt>
                <c:pt idx="117">
                  <c:v>1.8093214211050064</c:v>
                </c:pt>
                <c:pt idx="118">
                  <c:v>1.8290301936985787</c:v>
                </c:pt>
                <c:pt idx="119">
                  <c:v>1.8455983411284869</c:v>
                </c:pt>
                <c:pt idx="120">
                  <c:v>1.8588114830734745</c:v>
                </c:pt>
                <c:pt idx="121">
                  <c:v>1.8685344748023052</c:v>
                </c:pt>
                <c:pt idx="122">
                  <c:v>1.8747151614289892</c:v>
                </c:pt>
                <c:pt idx="123">
                  <c:v>1.8773844999036131</c:v>
                </c:pt>
                <c:pt idx="124">
                  <c:v>1.8766530730665665</c:v>
                </c:pt>
                <c:pt idx="125">
                  <c:v>1.8727043085981412</c:v>
                </c:pt>
                <c:pt idx="126">
                  <c:v>1.8657849620569811</c:v>
                </c:pt>
                <c:pt idx="127">
                  <c:v>1.8561935995061882</c:v>
                </c:pt>
                <c:pt idx="128">
                  <c:v>1.8442679055918478</c:v>
                </c:pt>
                <c:pt idx="129">
                  <c:v>1.8303716452062357</c:v>
                </c:pt>
                <c:pt idx="130">
                  <c:v>1.814882031441704</c:v>
                </c:pt>
                <c:pt idx="131">
                  <c:v>1.798178118980015</c:v>
                </c:pt>
                <c:pt idx="132">
                  <c:v>1.7806306744967217</c:v>
                </c:pt>
                <c:pt idx="133">
                  <c:v>1.7625937982168727</c:v>
                </c:pt>
                <c:pt idx="134">
                  <c:v>1.7443984039237843</c:v>
                </c:pt>
                <c:pt idx="135">
                  <c:v>1.7263475231659597</c:v>
                </c:pt>
                <c:pt idx="136">
                  <c:v>1.7087132913138874</c:v>
                </c:pt>
                <c:pt idx="137">
                  <c:v>1.6917354007531797</c:v>
                </c:pt>
                <c:pt idx="138">
                  <c:v>1.675620767540501</c:v>
                </c:pt>
                <c:pt idx="139">
                  <c:v>1.6605441470156683</c:v>
                </c:pt>
                <c:pt idx="140">
                  <c:v>1.6466494444786759</c:v>
                </c:pt>
                <c:pt idx="141">
                  <c:v>1.6340514922732401</c:v>
                </c:pt>
                <c:pt idx="142">
                  <c:v>1.622838098332916</c:v>
                </c:pt>
                <c:pt idx="143">
                  <c:v>1.6130722084613356</c:v>
                </c:pt>
                <c:pt idx="144">
                  <c:v>1.6047940616561449</c:v>
                </c:pt>
                <c:pt idx="145">
                  <c:v>1.598023252200687</c:v>
                </c:pt>
                <c:pt idx="146">
                  <c:v>1.5927606426304199</c:v>
                </c:pt>
                <c:pt idx="147">
                  <c:v>1.5889900974188376</c:v>
                </c:pt>
                <c:pt idx="148">
                  <c:v>1.5866800282575688</c:v>
                </c:pt>
                <c:pt idx="149">
                  <c:v>1.5857847584033236</c:v>
                </c:pt>
                <c:pt idx="150">
                  <c:v>1.5862457261766543</c:v>
                </c:pt>
                <c:pt idx="151">
                  <c:v>1.5879925568189464</c:v>
                </c:pt>
                <c:pt idx="152">
                  <c:v>1.5909440380086113</c:v>
                </c:pt>
                <c:pt idx="153">
                  <c:v>1.5950090377946216</c:v>
                </c:pt>
                <c:pt idx="154">
                  <c:v>1.6000874048246816</c:v>
                </c:pt>
                <c:pt idx="155">
                  <c:v>1.6060708897412903</c:v>
                </c:pt>
                <c:pt idx="156">
                  <c:v>1.6128441236426578</c:v>
                </c:pt>
                <c:pt idx="157">
                  <c:v>1.6202856846746132</c:v>
                </c:pt>
                <c:pt idx="158">
                  <c:v>1.6282692772545946</c:v>
                </c:pt>
                <c:pt idx="159">
                  <c:v>1.6366650402895084</c:v>
                </c:pt>
                <c:pt idx="160">
                  <c:v>1.6453409912685935</c:v>
                </c:pt>
                <c:pt idx="161">
                  <c:v>1.6541646026219303</c:v>
                </c:pt>
                <c:pt idx="162">
                  <c:v>1.6630044956787544</c:v>
                </c:pt>
                <c:pt idx="163">
                  <c:v>1.6717322264912329</c:v>
                </c:pt>
                <c:pt idx="164">
                  <c:v>1.6802241273533756</c:v>
                </c:pt>
                <c:pt idx="165">
                  <c:v>1.6883631587380812</c:v>
                </c:pt>
                <c:pt idx="166">
                  <c:v>1.6960407192928728</c:v>
                </c:pt>
                <c:pt idx="167">
                  <c:v>1.7031583571041766</c:v>
                </c:pt>
                <c:pt idx="168">
                  <c:v>1.7096293241515679</c:v>
                </c:pt>
                <c:pt idx="169">
                  <c:v>1.7153799180166289</c:v>
                </c:pt>
                <c:pt idx="170">
                  <c:v>1.7203505605247038</c:v>
                </c:pt>
                <c:pt idx="171">
                  <c:v>1.7244965718443721</c:v>
                </c:pt>
                <c:pt idx="172">
                  <c:v>1.7277886101388935</c:v>
                </c:pt>
                <c:pt idx="173">
                  <c:v>1.7302127604091684</c:v>
                </c:pt>
                <c:pt idx="174">
                  <c:v>1.731770270769136</c:v>
                </c:pt>
                <c:pt idx="175">
                  <c:v>1.7324769490453837</c:v>
                </c:pt>
                <c:pt idx="176">
                  <c:v>1.7323622462962334</c:v>
                </c:pt>
                <c:pt idx="177">
                  <c:v>1.7314680657094228</c:v>
                </c:pt>
                <c:pt idx="178">
                  <c:v>1.7298473446547327</c:v>
                </c:pt>
                <c:pt idx="179">
                  <c:v>1.727562463973686</c:v>
                </c:pt>
                <c:pt idx="180">
                  <c:v>1.7246835416870847</c:v>
                </c:pt>
                <c:pt idx="181">
                  <c:v>1.7212866682621413</c:v>
                </c:pt>
                <c:pt idx="182">
                  <c:v>1.7174521377073075</c:v>
                </c:pt>
                <c:pt idx="183">
                  <c:v>1.71326272353833</c:v>
                </c:pt>
                <c:pt idx="184">
                  <c:v>1.7088020416832816</c:v>
                </c:pt>
                <c:pt idx="185">
                  <c:v>1.7041530343154183</c:v>
                </c:pt>
                <c:pt idx="186">
                  <c:v>1.6993966000548717</c:v>
                </c:pt>
                <c:pt idx="187">
                  <c:v>1.6946103875329568</c:v>
                </c:pt>
                <c:pt idx="188">
                  <c:v>1.689867761435651</c:v>
                </c:pt>
                <c:pt idx="189">
                  <c:v>1.6852369431849876</c:v>
                </c:pt>
                <c:pt idx="190">
                  <c:v>1.6807803226035274</c:v>
                </c:pt>
                <c:pt idx="191">
                  <c:v>1.6765539323451075</c:v>
                </c:pt>
                <c:pt idx="192">
                  <c:v>1.6726070735706646</c:v>
                </c:pt>
                <c:pt idx="193">
                  <c:v>1.6689820792263836</c:v>
                </c:pt>
                <c:pt idx="194">
                  <c:v>1.6657142002101639</c:v>
                </c:pt>
                <c:pt idx="195">
                  <c:v>1.6628315995225769</c:v>
                </c:pt>
                <c:pt idx="196">
                  <c:v>1.6603554400043978</c:v>
                </c:pt>
                <c:pt idx="197">
                  <c:v>1.6583000522772784</c:v>
                </c:pt>
                <c:pt idx="198">
                  <c:v>1.6566731708503786</c:v>
                </c:pt>
                <c:pt idx="199">
                  <c:v>1.6554762278753248</c:v>
                </c:pt>
                <c:pt idx="200">
                  <c:v>1.6547046955891391</c:v>
                </c:pt>
                <c:pt idx="201">
                  <c:v>1.6543484699694693</c:v>
                </c:pt>
                <c:pt idx="202">
                  <c:v>1.6543922894535199</c:v>
                </c:pt>
                <c:pt idx="203">
                  <c:v>1.6548161836808188</c:v>
                </c:pt>
                <c:pt idx="204">
                  <c:v>1.6555959480722122</c:v>
                </c:pt>
                <c:pt idx="205">
                  <c:v>1.6567036406353979</c:v>
                </c:pt>
                <c:pt idx="206">
                  <c:v>1.6581080976911025</c:v>
                </c:pt>
                <c:pt idx="207">
                  <c:v>1.6597754652596166</c:v>
                </c:pt>
                <c:pt idx="208">
                  <c:v>1.6616697426642957</c:v>
                </c:pt>
                <c:pt idx="209">
                  <c:v>1.6637533345374409</c:v>
                </c:pt>
                <c:pt idx="210">
                  <c:v>1.6659876069043167</c:v>
                </c:pt>
                <c:pt idx="211">
                  <c:v>1.6683334424289225</c:v>
                </c:pt>
                <c:pt idx="212">
                  <c:v>1.6707517892903589</c:v>
                </c:pt>
                <c:pt idx="213">
                  <c:v>1.6732041975819292</c:v>
                </c:pt>
                <c:pt idx="214">
                  <c:v>1.6756533366451805</c:v>
                </c:pt>
                <c:pt idx="215">
                  <c:v>1.6780634864213846</c:v>
                </c:pt>
                <c:pt idx="216">
                  <c:v>1.6804009957687884</c:v>
                </c:pt>
                <c:pt idx="217">
                  <c:v>1.6826347007897597</c:v>
                </c:pt>
                <c:pt idx="218">
                  <c:v>1.6847362965589663</c:v>
                </c:pt>
                <c:pt idx="219">
                  <c:v>1.686680656248523</c:v>
                </c:pt>
                <c:pt idx="220">
                  <c:v>1.6884460924998494</c:v>
                </c:pt>
                <c:pt idx="221">
                  <c:v>1.6900145569708798</c:v>
                </c:pt>
                <c:pt idx="222">
                  <c:v>1.6913717752536086</c:v>
                </c:pt>
                <c:pt idx="223">
                  <c:v>1.6925073157615347</c:v>
                </c:pt>
                <c:pt idx="224">
                  <c:v>1.6934145926717608</c:v>
                </c:pt>
                <c:pt idx="225">
                  <c:v>1.6940908045098966</c:v>
                </c:pt>
                <c:pt idx="226">
                  <c:v>1.6945368114242414</c:v>
                </c:pt>
                <c:pt idx="227">
                  <c:v>1.6947569555489261</c:v>
                </c:pt>
                <c:pt idx="228">
                  <c:v>1.6947588300503571</c:v>
                </c:pt>
                <c:pt idx="229">
                  <c:v>1.6945530034438203</c:v>
                </c:pt>
                <c:pt idx="230">
                  <c:v>1.6941527065258488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8-41E8-A88E-4286A87465CC}"/>
            </c:ext>
          </c:extLst>
        </c:ser>
        <c:ser>
          <c:idx val="4"/>
          <c:order val="2"/>
          <c:tx>
            <c:strRef>
              <c:f>'感染病の人口への影響 (論文掲載)'!$I$15:$K$15</c:f>
              <c:strCache>
                <c:ptCount val="1"/>
                <c:pt idx="0">
                  <c:v>Z 回復者（免疫あり）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(論文掲載)'!$AK$35:$AK$415</c:f>
              <c:numCache>
                <c:formatCode>#,##0_);[Red]\(#,##0\)</c:formatCode>
                <c:ptCount val="38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</c:numCache>
            </c:numRef>
          </c:cat>
          <c:val>
            <c:numRef>
              <c:f>'感染病の人口への影響 (論文掲載)'!$AP$35:$AP$265</c:f>
              <c:numCache>
                <c:formatCode>0.000_ </c:formatCode>
                <c:ptCount val="231"/>
                <c:pt idx="0" formatCode="#,##0.000;[Red]\-#,##0.000">
                  <c:v>1E-3</c:v>
                </c:pt>
                <c:pt idx="1">
                  <c:v>1.2000000000000001E-3</c:v>
                </c:pt>
                <c:pt idx="2">
                  <c:v>1.4895000000000002E-3</c:v>
                </c:pt>
                <c:pt idx="3">
                  <c:v>1.8982037459250004E-3</c:v>
                </c:pt>
                <c:pt idx="4">
                  <c:v>2.4703880159923633E-3</c:v>
                </c:pt>
                <c:pt idx="5">
                  <c:v>3.271523824111635E-3</c:v>
                </c:pt>
                <c:pt idx="6">
                  <c:v>4.3984482518410594E-3</c:v>
                </c:pt>
                <c:pt idx="7">
                  <c:v>5.9950370343920274E-3</c:v>
                </c:pt>
                <c:pt idx="8">
                  <c:v>8.2764878180976095E-3</c:v>
                </c:pt>
                <c:pt idx="9">
                  <c:v>1.1567203416432706E-2</c:v>
                </c:pt>
                <c:pt idx="10">
                  <c:v>1.6360330209576817E-2</c:v>
                </c:pt>
                <c:pt idx="11">
                  <c:v>2.3412035837132757E-2</c:v>
                </c:pt>
                <c:pt idx="12">
                  <c:v>3.3891894009914512E-2</c:v>
                </c:pt>
                <c:pt idx="13">
                  <c:v>4.9624417806315893E-2</c:v>
                </c:pt>
                <c:pt idx="14">
                  <c:v>7.3479328600849492E-2</c:v>
                </c:pt>
                <c:pt idx="15">
                  <c:v>0.11000508869032732</c:v>
                </c:pt>
                <c:pt idx="16">
                  <c:v>0.16645983719425009</c:v>
                </c:pt>
                <c:pt idx="17">
                  <c:v>0.25448707368509438</c:v>
                </c:pt>
                <c:pt idx="18">
                  <c:v>0.39281999245223675</c:v>
                </c:pt>
                <c:pt idx="19">
                  <c:v>0.61157068884337784</c:v>
                </c:pt>
                <c:pt idx="20">
                  <c:v>0.95879139920905987</c:v>
                </c:pt>
                <c:pt idx="21">
                  <c:v>1.5097925048556307</c:v>
                </c:pt>
                <c:pt idx="22">
                  <c:v>2.3783107931838745</c:v>
                </c:pt>
                <c:pt idx="23">
                  <c:v>3.7239828411091116</c:v>
                </c:pt>
                <c:pt idx="24">
                  <c:v>5.7390664896780734</c:v>
                </c:pt>
                <c:pt idx="25">
                  <c:v>8.5774095142429481</c:v>
                </c:pt>
                <c:pt idx="26">
                  <c:v>12.179631225157891</c:v>
                </c:pt>
                <c:pt idx="27">
                  <c:v>16.028008297918142</c:v>
                </c:pt>
                <c:pt idx="28">
                  <c:v>19.111516301182959</c:v>
                </c:pt>
                <c:pt idx="29">
                  <c:v>20.472133688719452</c:v>
                </c:pt>
                <c:pt idx="30">
                  <c:v>19.947937149839269</c:v>
                </c:pt>
                <c:pt idx="31">
                  <c:v>18.137282459137069</c:v>
                </c:pt>
                <c:pt idx="32">
                  <c:v>15.773660699056386</c:v>
                </c:pt>
                <c:pt idx="33">
                  <c:v>13.358255718301452</c:v>
                </c:pt>
                <c:pt idx="34">
                  <c:v>11.144847285461111</c:v>
                </c:pt>
                <c:pt idx="35">
                  <c:v>9.2295058138101211</c:v>
                </c:pt>
                <c:pt idx="36">
                  <c:v>7.6260245377813867</c:v>
                </c:pt>
                <c:pt idx="37">
                  <c:v>6.310785045804848</c:v>
                </c:pt>
                <c:pt idx="38">
                  <c:v>5.2463001655521655</c:v>
                </c:pt>
                <c:pt idx="39">
                  <c:v>4.392706342513808</c:v>
                </c:pt>
                <c:pt idx="40">
                  <c:v>3.7129320016372107</c:v>
                </c:pt>
                <c:pt idx="41">
                  <c:v>3.1746687505463611</c:v>
                </c:pt>
                <c:pt idx="42">
                  <c:v>2.7507844844189395</c:v>
                </c:pt>
                <c:pt idx="43">
                  <c:v>2.4190234741340535</c:v>
                </c:pt>
                <c:pt idx="44">
                  <c:v>2.161422971487994</c:v>
                </c:pt>
                <c:pt idx="45">
                  <c:v>1.963659138707478</c:v>
                </c:pt>
                <c:pt idx="46">
                  <c:v>1.814422241012968</c:v>
                </c:pt>
                <c:pt idx="47">
                  <c:v>1.7048626777939613</c:v>
                </c:pt>
                <c:pt idx="48">
                  <c:v>1.6281198358932314</c:v>
                </c:pt>
                <c:pt idx="49">
                  <c:v>1.5789313698855487</c:v>
                </c:pt>
                <c:pt idx="50">
                  <c:v>1.5533141267977149</c:v>
                </c:pt>
                <c:pt idx="51">
                  <c:v>1.5483056569343261</c:v>
                </c:pt>
                <c:pt idx="52">
                  <c:v>1.5617549992061532</c:v>
                </c:pt>
                <c:pt idx="53">
                  <c:v>1.5921520827771622</c:v>
                </c:pt>
                <c:pt idx="54">
                  <c:v>1.6384860691388214</c:v>
                </c:pt>
                <c:pt idx="55">
                  <c:v>1.7001239969479993</c:v>
                </c:pt>
                <c:pt idx="56">
                  <c:v>1.7767020940254306</c:v>
                </c:pt>
                <c:pt idx="57">
                  <c:v>1.8680231108225482</c:v>
                </c:pt>
                <c:pt idx="58">
                  <c:v>1.9739541137349332</c:v>
                </c:pt>
                <c:pt idx="59">
                  <c:v>2.0943205219551939</c:v>
                </c:pt>
                <c:pt idx="60">
                  <c:v>2.2287939819333564</c:v>
                </c:pt>
                <c:pt idx="61">
                  <c:v>2.3767741492102568</c:v>
                </c:pt>
                <c:pt idx="62">
                  <c:v>2.537267716663131</c:v>
                </c:pt>
                <c:pt idx="63">
                  <c:v>2.7087720452658841</c:v>
                </c:pt>
                <c:pt idx="64">
                  <c:v>2.8891751730387076</c:v>
                </c:pt>
                <c:pt idx="65">
                  <c:v>3.0756880434065925</c:v>
                </c:pt>
                <c:pt idx="66">
                  <c:v>3.2648273105499346</c:v>
                </c:pt>
                <c:pt idx="67">
                  <c:v>3.4524665631749163</c:v>
                </c:pt>
                <c:pt idx="68">
                  <c:v>3.6339688900382443</c:v>
                </c:pt>
                <c:pt idx="69">
                  <c:v>3.8044037692480197</c:v>
                </c:pt>
                <c:pt idx="70">
                  <c:v>3.9588371056593505</c:v>
                </c:pt>
                <c:pt idx="71">
                  <c:v>4.0926674711577888</c:v>
                </c:pt>
                <c:pt idx="72">
                  <c:v>4.2019682948285331</c:v>
                </c:pt>
                <c:pt idx="73">
                  <c:v>4.2837892670046136</c:v>
                </c:pt>
                <c:pt idx="74">
                  <c:v>4.3363735104350685</c:v>
                </c:pt>
                <c:pt idx="75">
                  <c:v>4.3592602141314032</c:v>
                </c:pt>
                <c:pt idx="76">
                  <c:v>4.353262274909893</c:v>
                </c:pt>
                <c:pt idx="77">
                  <c:v>4.3203297366528055</c:v>
                </c:pt>
                <c:pt idx="78">
                  <c:v>4.2633269924169905</c:v>
                </c:pt>
                <c:pt idx="79">
                  <c:v>4.1857611523937468</c:v>
                </c:pt>
                <c:pt idx="80">
                  <c:v>4.0914997957574766</c:v>
                </c:pt>
                <c:pt idx="81">
                  <c:v>3.9845101476906262</c:v>
                </c:pt>
                <c:pt idx="82">
                  <c:v>3.8686415807323531</c:v>
                </c:pt>
                <c:pt idx="83">
                  <c:v>3.747462366481249</c:v>
                </c:pt>
                <c:pt idx="84">
                  <c:v>3.6241521364209515</c:v>
                </c:pt>
                <c:pt idx="85">
                  <c:v>3.5014447560004935</c:v>
                </c:pt>
                <c:pt idx="86">
                  <c:v>3.3816124794504669</c:v>
                </c:pt>
                <c:pt idx="87">
                  <c:v>3.2664808910318848</c:v>
                </c:pt>
                <c:pt idx="88">
                  <c:v>3.1574645289307322</c:v>
                </c:pt>
                <c:pt idx="89">
                  <c:v>3.055614500113029</c:v>
                </c:pt>
                <c:pt idx="90">
                  <c:v>2.9616712363676658</c:v>
                </c:pt>
                <c:pt idx="91">
                  <c:v>2.8761174074301783</c:v>
                </c:pt>
                <c:pt idx="92">
                  <c:v>2.7992276620208782</c:v>
                </c:pt>
                <c:pt idx="93">
                  <c:v>2.7311132083179581</c:v>
                </c:pt>
                <c:pt idx="94">
                  <c:v>2.6717602545626145</c:v>
                </c:pt>
                <c:pt idx="95">
                  <c:v>2.6210620396093036</c:v>
                </c:pt>
                <c:pt idx="96">
                  <c:v>2.5788446454957423</c:v>
                </c:pt>
                <c:pt idx="97">
                  <c:v>2.5448870574833014</c:v>
                </c:pt>
                <c:pt idx="98">
                  <c:v>2.5189360749387166</c:v>
                </c:pt>
                <c:pt idx="99">
                  <c:v>2.5007167236872649</c:v>
                </c:pt>
                <c:pt idx="100">
                  <c:v>2.489938812269493</c:v>
                </c:pt>
                <c:pt idx="101">
                  <c:v>2.4863002371824958</c:v>
                </c:pt>
                <c:pt idx="102">
                  <c:v>2.489487594458712</c:v>
                </c:pt>
                <c:pt idx="103">
                  <c:v>2.4991746095598724</c:v>
                </c:pt>
                <c:pt idx="104">
                  <c:v>2.5150188625201655</c:v>
                </c:pt>
                <c:pt idx="105">
                  <c:v>2.5366572647770265</c:v>
                </c:pt>
                <c:pt idx="106">
                  <c:v>2.5637007392979299</c:v>
                </c:pt>
                <c:pt idx="107">
                  <c:v>2.5957285648570996</c:v>
                </c:pt>
                <c:pt idx="108">
                  <c:v>2.632282864550195</c:v>
                </c:pt>
                <c:pt idx="109">
                  <c:v>2.6728637414287055</c:v>
                </c:pt>
                <c:pt idx="110">
                  <c:v>2.7169255819611391</c:v>
                </c:pt>
                <c:pt idx="111">
                  <c:v>2.7638750507405527</c:v>
                </c:pt>
                <c:pt idx="112">
                  <c:v>2.8130712765474861</c:v>
                </c:pt>
                <c:pt idx="113">
                  <c:v>2.8638286701653488</c:v>
                </c:pt>
                <c:pt idx="114">
                  <c:v>2.9154227101046946</c:v>
                </c:pt>
                <c:pt idx="115">
                  <c:v>2.9670988797331139</c:v>
                </c:pt>
                <c:pt idx="116">
                  <c:v>3.0180847405092113</c:v>
                </c:pt>
                <c:pt idx="117">
                  <c:v>3.0676048909684153</c:v>
                </c:pt>
                <c:pt idx="118">
                  <c:v>3.1148983077235641</c:v>
                </c:pt>
                <c:pt idx="119">
                  <c:v>3.1592373179570337</c:v>
                </c:pt>
                <c:pt idx="120">
                  <c:v>3.1999472419755941</c:v>
                </c:pt>
                <c:pt idx="121">
                  <c:v>3.2364255988647592</c:v>
                </c:pt>
                <c:pt idx="122">
                  <c:v>3.2681597128096067</c:v>
                </c:pt>
                <c:pt idx="123">
                  <c:v>3.2947416072502502</c:v>
                </c:pt>
                <c:pt idx="124">
                  <c:v>3.3158792303943136</c:v>
                </c:pt>
                <c:pt idx="125">
                  <c:v>3.33140330567569</c:v>
                </c:pt>
                <c:pt idx="126">
                  <c:v>3.3412694181259308</c:v>
                </c:pt>
                <c:pt idx="127">
                  <c:v>3.3455552965200894</c:v>
                </c:pt>
                <c:pt idx="128">
                  <c:v>3.3444535921678518</c:v>
                </c:pt>
                <c:pt idx="129">
                  <c:v>3.3382607516422205</c:v>
                </c:pt>
                <c:pt idx="130">
                  <c:v>3.3273628040744714</c:v>
                </c:pt>
                <c:pt idx="131">
                  <c:v>3.3122190172046202</c:v>
                </c:pt>
                <c:pt idx="132">
                  <c:v>3.2933444164444721</c:v>
                </c:pt>
                <c:pt idx="133">
                  <c:v>3.2712921158568786</c:v>
                </c:pt>
                <c:pt idx="134">
                  <c:v>3.2466362960902515</c:v>
                </c:pt>
                <c:pt idx="135">
                  <c:v>3.2199565038333917</c:v>
                </c:pt>
                <c:pt idx="136">
                  <c:v>3.1918237632997259</c:v>
                </c:pt>
                <c:pt idx="137">
                  <c:v>3.1627888035660439</c:v>
                </c:pt>
                <c:pt idx="138">
                  <c:v>3.1333725330134636</c:v>
                </c:pt>
                <c:pt idx="139">
                  <c:v>3.1040587451533233</c:v>
                </c:pt>
                <c:pt idx="140">
                  <c:v>3.0752889250220434</c:v>
                </c:pt>
                <c:pt idx="141">
                  <c:v>3.0474589437819368</c:v>
                </c:pt>
                <c:pt idx="142">
                  <c:v>3.0209173793594104</c:v>
                </c:pt>
                <c:pt idx="143">
                  <c:v>2.99596517876937</c:v>
                </c:pt>
                <c:pt idx="144">
                  <c:v>2.9728563778846286</c:v>
                </c:pt>
                <c:pt idx="145">
                  <c:v>2.9517996111587368</c:v>
                </c:pt>
                <c:pt idx="146">
                  <c:v>2.9329601718593619</c:v>
                </c:pt>
                <c:pt idx="147">
                  <c:v>2.9164624180782104</c:v>
                </c:pt>
                <c:pt idx="148">
                  <c:v>2.9023923573971349</c:v>
                </c:pt>
                <c:pt idx="149">
                  <c:v>2.8908002807637572</c:v>
                </c:pt>
                <c:pt idx="150">
                  <c:v>2.8817033518543136</c:v>
                </c:pt>
                <c:pt idx="151">
                  <c:v>2.8750880906702294</c:v>
                </c:pt>
                <c:pt idx="152">
                  <c:v>2.8709127185711978</c:v>
                </c:pt>
                <c:pt idx="153">
                  <c:v>2.8691093560322734</c:v>
                </c:pt>
                <c:pt idx="154">
                  <c:v>2.8695860840317846</c:v>
                </c:pt>
                <c:pt idx="155">
                  <c:v>2.8722288951949451</c:v>
                </c:pt>
                <c:pt idx="156">
                  <c:v>2.8769035717797893</c:v>
                </c:pt>
                <c:pt idx="157">
                  <c:v>2.8834575344740379</c:v>
                </c:pt>
                <c:pt idx="158">
                  <c:v>2.8917217089591043</c:v>
                </c:pt>
                <c:pt idx="159">
                  <c:v>2.9015124564838959</c:v>
                </c:pt>
                <c:pt idx="160">
                  <c:v>2.9126336104932005</c:v>
                </c:pt>
                <c:pt idx="161">
                  <c:v>2.9248786539407674</c:v>
                </c:pt>
                <c:pt idx="162">
                  <c:v>2.9380330616354442</c:v>
                </c:pt>
                <c:pt idx="163">
                  <c:v>2.9518768192820226</c:v>
                </c:pt>
                <c:pt idx="164">
                  <c:v>2.9661871163825717</c:v>
                </c:pt>
                <c:pt idx="165">
                  <c:v>2.9807411945959479</c:v>
                </c:pt>
                <c:pt idx="166">
                  <c:v>2.9953193173790975</c:v>
                </c:pt>
                <c:pt idx="167">
                  <c:v>3.0097078117161158</c:v>
                </c:pt>
                <c:pt idx="168">
                  <c:v>3.0237021194839664</c:v>
                </c:pt>
                <c:pt idx="169">
                  <c:v>3.0371097854811806</c:v>
                </c:pt>
                <c:pt idx="170">
                  <c:v>3.0497533022183685</c:v>
                </c:pt>
                <c:pt idx="171">
                  <c:v>3.0614727288998931</c:v>
                </c:pt>
                <c:pt idx="172">
                  <c:v>3.0721280040048873</c:v>
                </c:pt>
                <c:pt idx="173">
                  <c:v>3.0816008775661676</c:v>
                </c:pt>
                <c:pt idx="174">
                  <c:v>3.0897964003587512</c:v>
                </c:pt>
                <c:pt idx="175">
                  <c:v>3.0966439221151747</c:v>
                </c:pt>
                <c:pt idx="176">
                  <c:v>3.102097568656804</c:v>
                </c:pt>
                <c:pt idx="177">
                  <c:v>3.1061361873259079</c:v>
                </c:pt>
                <c:pt idx="178">
                  <c:v>3.1087627700636711</c:v>
                </c:pt>
                <c:pt idx="179">
                  <c:v>3.110003382642383</c:v>
                </c:pt>
                <c:pt idx="180">
                  <c:v>3.1099056457699459</c:v>
                </c:pt>
                <c:pt idx="181">
                  <c:v>3.1085368280866477</c:v>
                </c:pt>
                <c:pt idx="182">
                  <c:v>3.1059816217829495</c:v>
                </c:pt>
                <c:pt idx="183">
                  <c:v>3.1023396783055004</c:v>
                </c:pt>
                <c:pt idx="184">
                  <c:v>3.0977229843213738</c:v>
                </c:pt>
                <c:pt idx="185">
                  <c:v>3.092253156998507</c:v>
                </c:pt>
                <c:pt idx="186">
                  <c:v>3.0860587331908187</c:v>
                </c:pt>
                <c:pt idx="187">
                  <c:v>3.0792725199178062</c:v>
                </c:pt>
                <c:pt idx="188">
                  <c:v>3.0720290643281851</c:v>
                </c:pt>
                <c:pt idx="189">
                  <c:v>3.0644622908921817</c:v>
                </c:pt>
                <c:pt idx="190">
                  <c:v>3.0567033426023809</c:v>
                </c:pt>
                <c:pt idx="191">
                  <c:v>3.0488786521233728</c:v>
                </c:pt>
                <c:pt idx="192">
                  <c:v>3.041108258647828</c:v>
                </c:pt>
                <c:pt idx="193">
                  <c:v>3.0335043770926702</c:v>
                </c:pt>
                <c:pt idx="194">
                  <c:v>3.0261702184713752</c:v>
                </c:pt>
                <c:pt idx="195">
                  <c:v>3.0191990539481051</c:v>
                </c:pt>
                <c:pt idx="196">
                  <c:v>3.0126735102462385</c:v>
                </c:pt>
                <c:pt idx="197">
                  <c:v>3.0066650806866582</c:v>
                </c:pt>
                <c:pt idx="198">
                  <c:v>3.0012338340397688</c:v>
                </c:pt>
                <c:pt idx="199">
                  <c:v>2.9964283024124971</c:v>
                </c:pt>
                <c:pt idx="200">
                  <c:v>2.9922855293532691</c:v>
                </c:pt>
                <c:pt idx="201">
                  <c:v>2.9888312600300644</c:v>
                </c:pt>
                <c:pt idx="202">
                  <c:v>2.9860802565088096</c:v>
                </c:pt>
                <c:pt idx="203">
                  <c:v>2.9840367226356914</c:v>
                </c:pt>
                <c:pt idx="204">
                  <c:v>2.9826948246331373</c:v>
                </c:pt>
                <c:pt idx="205">
                  <c:v>2.9820392951073487</c:v>
                </c:pt>
                <c:pt idx="206">
                  <c:v>2.9820461096164408</c:v>
                </c:pt>
                <c:pt idx="207">
                  <c:v>2.9826832261733269</c:v>
                </c:pt>
                <c:pt idx="208">
                  <c:v>2.9839113789968228</c:v>
                </c:pt>
                <c:pt idx="209">
                  <c:v>2.9856849184465499</c:v>
                </c:pt>
                <c:pt idx="210">
                  <c:v>2.987952689376761</c:v>
                </c:pt>
                <c:pt idx="211">
                  <c:v>2.9906589401395132</c:v>
                </c:pt>
                <c:pt idx="212">
                  <c:v>2.99374425419765</c:v>
                </c:pt>
                <c:pt idx="213">
                  <c:v>2.9971464958288991</c:v>
                </c:pt>
                <c:pt idx="214">
                  <c:v>3.0008017607835424</c:v>
                </c:pt>
                <c:pt idx="215">
                  <c:v>3.0046453220779883</c:v>
                </c:pt>
                <c:pt idx="216">
                  <c:v>3.0086125604481144</c:v>
                </c:pt>
                <c:pt idx="217">
                  <c:v>3.0126398684320406</c:v>
                </c:pt>
                <c:pt idx="218">
                  <c:v>3.0166655166794225</c:v>
                </c:pt>
                <c:pt idx="219">
                  <c:v>3.0206304709611018</c:v>
                </c:pt>
                <c:pt idx="220">
                  <c:v>3.0244791485326616</c:v>
                </c:pt>
                <c:pt idx="221">
                  <c:v>3.0281601030244287</c:v>
                </c:pt>
                <c:pt idx="222">
                  <c:v>3.0316266279052173</c:v>
                </c:pt>
                <c:pt idx="223">
                  <c:v>3.0348372697930368</c:v>
                </c:pt>
                <c:pt idx="224">
                  <c:v>3.0377562444374684</c:v>
                </c:pt>
                <c:pt idx="225">
                  <c:v>3.0403537500303939</c:v>
                </c:pt>
                <c:pt idx="226">
                  <c:v>3.0426061745522488</c:v>
                </c:pt>
                <c:pt idx="227">
                  <c:v>3.0444961960550954</c:v>
                </c:pt>
                <c:pt idx="228">
                  <c:v>3.0460127770383383</c:v>
                </c:pt>
                <c:pt idx="229">
                  <c:v>3.0471510563014146</c:v>
                </c:pt>
                <c:pt idx="230">
                  <c:v>3.0479121437757799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8-41E8-A88E-4286A87465CC}"/>
            </c:ext>
          </c:extLst>
        </c:ser>
        <c:ser>
          <c:idx val="1"/>
          <c:order val="3"/>
          <c:tx>
            <c:strRef>
              <c:f>'感染病の人口への影響 (論文掲載)'!$AR$34</c:f>
              <c:strCache>
                <c:ptCount val="1"/>
                <c:pt idx="0">
                  <c:v>X+Y+Z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(論文掲載)'!$AK$35:$AK$415</c:f>
              <c:numCache>
                <c:formatCode>#,##0_);[Red]\(#,##0\)</c:formatCode>
                <c:ptCount val="38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</c:numCache>
            </c:numRef>
          </c:cat>
          <c:val>
            <c:numRef>
              <c:f>'感染病の人口への影響 (論文掲載)'!$AR$35:$AR$265</c:f>
              <c:numCache>
                <c:formatCode>#,##0.000;[Red]\-#,##0.000</c:formatCode>
                <c:ptCount val="231"/>
                <c:pt idx="0">
                  <c:v>100.00200000000001</c:v>
                </c:pt>
                <c:pt idx="1">
                  <c:v>101.00152</c:v>
                </c:pt>
                <c:pt idx="2">
                  <c:v>102.0108802</c:v>
                </c:pt>
                <c:pt idx="3">
                  <c:v>103.03012113672675</c:v>
                </c:pt>
                <c:pt idx="4">
                  <c:v>104.05925930897564</c:v>
                </c:pt>
                <c:pt idx="5">
                  <c:v>105.09827553227414</c:v>
                </c:pt>
                <c:pt idx="6">
                  <c:v>106.14709739272604</c:v>
                </c:pt>
                <c:pt idx="7">
                  <c:v>107.20557258793608</c:v>
                </c:pt>
                <c:pt idx="8">
                  <c:v>108.2734280804351</c:v>
                </c:pt>
                <c:pt idx="9">
                  <c:v>109.35020698618071</c:v>
                </c:pt>
                <c:pt idx="10">
                  <c:v>110.43517024754557</c:v>
                </c:pt>
                <c:pt idx="11">
                  <c:v>111.52714218537663</c:v>
                </c:pt>
                <c:pt idx="12">
                  <c:v>112.62426597708367</c:v>
                </c:pt>
                <c:pt idx="13">
                  <c:v>113.72361363985576</c:v>
                </c:pt>
                <c:pt idx="14">
                  <c:v>114.82055975931421</c:v>
                </c:pt>
                <c:pt idx="15">
                  <c:v>115.90777025441879</c:v>
                </c:pt>
                <c:pt idx="16">
                  <c:v>116.97356348954466</c:v>
                </c:pt>
                <c:pt idx="17">
                  <c:v>117.99925224022965</c:v>
                </c:pt>
                <c:pt idx="18">
                  <c:v>118.95485066575591</c:v>
                </c:pt>
                <c:pt idx="19">
                  <c:v>119.79222617851991</c:v>
                </c:pt>
                <c:pt idx="20">
                  <c:v>120.43446690410897</c:v>
                </c:pt>
                <c:pt idx="21">
                  <c:v>120.7602571782069</c:v>
                </c:pt>
                <c:pt idx="22">
                  <c:v>120.5834526227199</c:v>
                </c:pt>
                <c:pt idx="23">
                  <c:v>119.63345409759022</c:v>
                </c:pt>
                <c:pt idx="24">
                  <c:v>117.55636712873698</c:v>
                </c:pt>
                <c:pt idx="25">
                  <c:v>113.9840311922639</c:v>
                </c:pt>
                <c:pt idx="26">
                  <c:v>108.7387891825469</c:v>
                </c:pt>
                <c:pt idx="27">
                  <c:v>102.16697165320602</c:v>
                </c:pt>
                <c:pt idx="28">
                  <c:v>95.310296838911015</c:v>
                </c:pt>
                <c:pt idx="29">
                  <c:v>89.442848181930984</c:v>
                </c:pt>
                <c:pt idx="30">
                  <c:v>85.233013460083981</c:v>
                </c:pt>
                <c:pt idx="31">
                  <c:v>82.556088487176353</c:v>
                </c:pt>
                <c:pt idx="32">
                  <c:v>80.969761755710806</c:v>
                </c:pt>
                <c:pt idx="33">
                  <c:v>80.081670268813298</c:v>
                </c:pt>
                <c:pt idx="34">
                  <c:v>79.631203086240305</c:v>
                </c:pt>
                <c:pt idx="35">
                  <c:v>79.459881395197939</c:v>
                </c:pt>
                <c:pt idx="36">
                  <c:v>79.472374456456819</c:v>
                </c:pt>
                <c:pt idx="37">
                  <c:v>79.61013526494493</c:v>
                </c:pt>
                <c:pt idx="38">
                  <c:v>79.836001749596022</c:v>
                </c:pt>
                <c:pt idx="39">
                  <c:v>80.125493746703441</c:v>
                </c:pt>
                <c:pt idx="40">
                  <c:v>80.461857301112857</c:v>
                </c:pt>
                <c:pt idx="41">
                  <c:v>80.833176152659036</c:v>
                </c:pt>
                <c:pt idx="42">
                  <c:v>81.230638001397665</c:v>
                </c:pt>
                <c:pt idx="43">
                  <c:v>81.647460924945122</c:v>
                </c:pt>
                <c:pt idx="44">
                  <c:v>82.078207349875186</c:v>
                </c:pt>
                <c:pt idx="45">
                  <c:v>82.518331745494521</c:v>
                </c:pt>
                <c:pt idx="46">
                  <c:v>82.96387296630239</c:v>
                </c:pt>
                <c:pt idx="47">
                  <c:v>83.411238365927375</c:v>
                </c:pt>
                <c:pt idx="48">
                  <c:v>83.857047607866932</c:v>
                </c:pt>
                <c:pt idx="49">
                  <c:v>84.298016425094914</c:v>
                </c:pt>
                <c:pt idx="50">
                  <c:v>84.730868145586356</c:v>
                </c:pt>
                <c:pt idx="51">
                  <c:v>85.152265647224397</c:v>
                </c:pt>
                <c:pt idx="52">
                  <c:v>85.558759685357288</c:v>
                </c:pt>
                <c:pt idx="53">
                  <c:v>85.946751911796923</c:v>
                </c:pt>
                <c:pt idx="54">
                  <c:v>86.312472756408283</c:v>
                </c:pt>
                <c:pt idx="55">
                  <c:v>86.651975878312498</c:v>
                </c:pt>
                <c:pt idx="56">
                  <c:v>86.961152196746255</c:v>
                </c:pt>
                <c:pt idx="57">
                  <c:v>87.235767562820982</c:v>
                </c:pt>
                <c:pt idx="58">
                  <c:v>87.471528815540267</c:v>
                </c:pt>
                <c:pt idx="59">
                  <c:v>87.664183062969016</c:v>
                </c:pt>
                <c:pt idx="60">
                  <c:v>87.809654237524285</c:v>
                </c:pt>
                <c:pt idx="61">
                  <c:v>87.904218932388162</c:v>
                </c:pt>
                <c:pt idx="62">
                  <c:v>87.944719894206003</c:v>
                </c:pt>
                <c:pt idx="63">
                  <c:v>87.928810140071917</c:v>
                </c:pt>
                <c:pt idx="64">
                  <c:v>87.855213642484529</c:v>
                </c:pt>
                <c:pt idx="65">
                  <c:v>87.723980597100962</c:v>
                </c:pt>
                <c:pt idx="66">
                  <c:v>87.536707871966442</c:v>
                </c:pt>
                <c:pt idx="67">
                  <c:v>87.296690417061157</c:v>
                </c:pt>
                <c:pt idx="68">
                  <c:v>87.008969579390595</c:v>
                </c:pt>
                <c:pt idx="69">
                  <c:v>86.68025138438523</c:v>
                </c:pt>
                <c:pt idx="70">
                  <c:v>86.318682477425369</c:v>
                </c:pt>
                <c:pt idx="71">
                  <c:v>85.933491922295985</c:v>
                </c:pt>
                <c:pt idx="72">
                  <c:v>85.53452940656318</c:v>
                </c:pt>
                <c:pt idx="73">
                  <c:v>85.131749094091901</c:v>
                </c:pt>
                <c:pt idx="74">
                  <c:v>84.734698184831018</c:v>
                </c:pt>
                <c:pt idx="75">
                  <c:v>84.352067298562559</c:v>
                </c:pt>
                <c:pt idx="76">
                  <c:v>83.991346733424464</c:v>
                </c:pt>
                <c:pt idx="77">
                  <c:v>83.658612389124954</c:v>
                </c:pt>
                <c:pt idx="78">
                  <c:v>83.358443301985758</c:v>
                </c:pt>
                <c:pt idx="79">
                  <c:v>83.093954503804511</c:v>
                </c:pt>
                <c:pt idx="80">
                  <c:v>82.866917458329027</c:v>
                </c:pt>
                <c:pt idx="81">
                  <c:v>82.677936298609524</c:v>
                </c:pt>
                <c:pt idx="82">
                  <c:v>82.526650139412979</c:v>
                </c:pt>
                <c:pt idx="83">
                  <c:v>82.411937550882669</c:v>
                </c:pt>
                <c:pt idx="84">
                  <c:v>82.332106524658158</c:v>
                </c:pt>
                <c:pt idx="85">
                  <c:v>82.285060196921663</c:v>
                </c:pt>
                <c:pt idx="86">
                  <c:v>82.268434229501878</c:v>
                </c:pt>
                <c:pt idx="87">
                  <c:v>82.279705759081295</c:v>
                </c:pt>
                <c:pt idx="88">
                  <c:v>82.316276304831206</c:v>
                </c:pt>
                <c:pt idx="89">
                  <c:v>82.375532286307305</c:v>
                </c:pt>
                <c:pt idx="90">
                  <c:v>82.454887207744932</c:v>
                </c:pt>
                <c:pt idx="91">
                  <c:v>82.551809435206351</c:v>
                </c:pt>
                <c:pt idx="92">
                  <c:v>82.663839077949262</c:v>
                </c:pt>
                <c:pt idx="93">
                  <c:v>82.788596955615091</c:v>
                </c:pt>
                <c:pt idx="94">
                  <c:v>82.923788093699969</c:v>
                </c:pt>
                <c:pt idx="95">
                  <c:v>83.067201698317689</c:v>
                </c:pt>
                <c:pt idx="96">
                  <c:v>83.216709142202262</c:v>
                </c:pt>
                <c:pt idx="97">
                  <c:v>83.37026115211151</c:v>
                </c:pt>
                <c:pt idx="98">
                  <c:v>83.525885117159021</c:v>
                </c:pt>
                <c:pt idx="99">
                  <c:v>83.68168322668258</c:v>
                </c:pt>
                <c:pt idx="100">
                  <c:v>83.835831981722691</c:v>
                </c:pt>
                <c:pt idx="101">
                  <c:v>83.986583492672835</c:v>
                </c:pt>
                <c:pt idx="102">
                  <c:v>84.132268864741974</c:v>
                </c:pt>
                <c:pt idx="103">
                  <c:v>84.271303871482914</c:v>
                </c:pt>
                <c:pt idx="104">
                  <c:v>84.402197015364123</c:v>
                </c:pt>
                <c:pt idx="105">
                  <c:v>84.523559965643429</c:v>
                </c:pt>
                <c:pt idx="106">
                  <c:v>84.634120242283032</c:v>
                </c:pt>
                <c:pt idx="107">
                  <c:v>84.73273587761291</c:v>
                </c:pt>
                <c:pt idx="108">
                  <c:v>84.818411635380855</c:v>
                </c:pt>
                <c:pt idx="109">
                  <c:v>84.890316203939037</c:v>
                </c:pt>
                <c:pt idx="110">
                  <c:v>84.947799614989975</c:v>
                </c:pt>
                <c:pt idx="111">
                  <c:v>84.990409984173553</c:v>
                </c:pt>
                <c:pt idx="112">
                  <c:v>85.017908541246328</c:v>
                </c:pt>
                <c:pt idx="113">
                  <c:v>85.030281834709086</c:v>
                </c:pt>
                <c:pt idx="114">
                  <c:v>85.027749978077637</c:v>
                </c:pt>
                <c:pt idx="115">
                  <c:v>85.01076986990887</c:v>
                </c:pt>
                <c:pt idx="116">
                  <c:v>84.98003247893088</c:v>
                </c:pt>
                <c:pt idx="117">
                  <c:v>84.936453541957405</c:v>
                </c:pt>
                <c:pt idx="118">
                  <c:v>84.881157366824482</c:v>
                </c:pt>
                <c:pt idx="119">
                  <c:v>84.815453843643439</c:v>
                </c:pt>
                <c:pt idx="120">
                  <c:v>84.740809211515625</c:v>
                </c:pt>
                <c:pt idx="121">
                  <c:v>84.65881156209403</c:v>
                </c:pt>
                <c:pt idx="122">
                  <c:v>84.571132440313832</c:v>
                </c:pt>
                <c:pt idx="123">
                  <c:v>84.479486184002468</c:v>
                </c:pt>
                <c:pt idx="124">
                  <c:v>84.385588795890683</c:v>
                </c:pt>
                <c:pt idx="125">
                  <c:v>84.291118147316311</c:v>
                </c:pt>
                <c:pt idx="126">
                  <c:v>84.197677174490394</c:v>
                </c:pt>
                <c:pt idx="127">
                  <c:v>84.106761465206802</c:v>
                </c:pt>
                <c:pt idx="128">
                  <c:v>84.019732280105785</c:v>
                </c:pt>
                <c:pt idx="129">
                  <c:v>83.937795650110928</c:v>
                </c:pt>
                <c:pt idx="130">
                  <c:v>83.861987784008903</c:v>
                </c:pt>
                <c:pt idx="131">
                  <c:v>83.793166646128157</c:v>
                </c:pt>
                <c:pt idx="132">
                  <c:v>83.73200925309942</c:v>
                </c:pt>
                <c:pt idx="133">
                  <c:v>83.679014008382055</c:v>
                </c:pt>
                <c:pt idx="134">
                  <c:v>83.634507249357426</c:v>
                </c:pt>
                <c:pt idx="135">
                  <c:v>83.598653119889107</c:v>
                </c:pt>
                <c:pt idx="136">
                  <c:v>83.571465889505021</c:v>
                </c:pt>
                <c:pt idx="137">
                  <c:v>83.552823902743128</c:v>
                </c:pt>
                <c:pt idx="138">
                  <c:v>83.542484441393967</c:v>
                </c:pt>
                <c:pt idx="139">
                  <c:v>83.540098902037656</c:v>
                </c:pt>
                <c:pt idx="140">
                  <c:v>83.545227817550199</c:v>
                </c:pt>
                <c:pt idx="141">
                  <c:v>83.557355373486359</c:v>
                </c:pt>
                <c:pt idx="142">
                  <c:v>83.575903181084612</c:v>
                </c:pt>
                <c:pt idx="143">
                  <c:v>83.60024316372899</c:v>
                </c:pt>
                <c:pt idx="144">
                  <c:v>83.629709491135614</c:v>
                </c:pt>
                <c:pt idx="145">
                  <c:v>83.663609555218898</c:v>
                </c:pt>
                <c:pt idx="146">
                  <c:v>83.701234024670754</c:v>
                </c:pt>
                <c:pt idx="147">
                  <c:v>83.741866043602258</c:v>
                </c:pt>
                <c:pt idx="148">
                  <c:v>83.784789655328865</c:v>
                </c:pt>
                <c:pt idx="149">
                  <c:v>83.829297537753362</c:v>
                </c:pt>
                <c:pt idx="150">
                  <c:v>83.874698133929243</c:v>
                </c:pt>
                <c:pt idx="151">
                  <c:v>83.920322252180213</c:v>
                </c:pt>
                <c:pt idx="152">
                  <c:v>83.96552919629255</c:v>
                </c:pt>
                <c:pt idx="153">
                  <c:v>84.009712469251156</c:v>
                </c:pt>
                <c:pt idx="154">
                  <c:v>84.052305075046348</c:v>
                </c:pt>
                <c:pt idx="155">
                  <c:v>84.092784423384487</c:v>
                </c:pt>
                <c:pt idx="156">
                  <c:v>84.130676822747688</c:v>
                </c:pt>
                <c:pt idx="157">
                  <c:v>84.165561529153834</c:v>
                </c:pt>
                <c:pt idx="158">
                  <c:v>84.197074302108064</c:v>
                </c:pt>
                <c:pt idx="159">
                  <c:v>84.224910406501863</c:v>
                </c:pt>
                <c:pt idx="160">
                  <c:v>84.248826990422117</c:v>
                </c:pt>
                <c:pt idx="161">
                  <c:v>84.268644764692041</c:v>
                </c:pt>
                <c:pt idx="162">
                  <c:v>84.284248911027987</c:v>
                </c:pt>
                <c:pt idx="163">
                  <c:v>84.295589152298888</c:v>
                </c:pt>
                <c:pt idx="164">
                  <c:v>84.302678930576263</c:v>
                </c:pt>
                <c:pt idx="165">
                  <c:v>84.305593656205346</c:v>
                </c:pt>
                <c:pt idx="166">
                  <c:v>84.304468013398349</c:v>
                </c:pt>
                <c:pt idx="167">
                  <c:v>84.299492333885894</c:v>
                </c:pt>
                <c:pt idx="168">
                  <c:v>84.290908078672672</c:v>
                </c:pt>
                <c:pt idx="169">
                  <c:v>84.279002497383601</c:v>
                </c:pt>
                <c:pt idx="170">
                  <c:v>84.264102563349127</c:v>
                </c:pt>
                <c:pt idx="171">
                  <c:v>84.246568308720256</c:v>
                </c:pt>
                <c:pt idx="172">
                  <c:v>84.226785705885263</c:v>
                </c:pt>
                <c:pt idx="173">
                  <c:v>84.205159257874698</c:v>
                </c:pt>
                <c:pt idx="174">
                  <c:v>84.182104470248845</c:v>
                </c:pt>
                <c:pt idx="175">
                  <c:v>84.158040379566771</c:v>
                </c:pt>
                <c:pt idx="176">
                  <c:v>84.133382308839742</c:v>
                </c:pt>
                <c:pt idx="177">
                  <c:v>84.108535008780024</c:v>
                </c:pt>
                <c:pt idx="178">
                  <c:v>84.083886326013115</c:v>
                </c:pt>
                <c:pt idx="179">
                  <c:v>84.059801516945882</c:v>
                </c:pt>
                <c:pt idx="180">
                  <c:v>84.036618300128495</c:v>
                </c:pt>
                <c:pt idx="181">
                  <c:v>84.014642712286232</c:v>
                </c:pt>
                <c:pt idx="182">
                  <c:v>83.994145805278038</c:v>
                </c:pt>
                <c:pt idx="183">
                  <c:v>83.975361194477173</c:v>
                </c:pt>
                <c:pt idx="184">
                  <c:v>83.958483444652785</c:v>
                </c:pt>
                <c:pt idx="185">
                  <c:v>83.943667258257676</c:v>
                </c:pt>
                <c:pt idx="186">
                  <c:v>83.931027413682543</c:v>
                </c:pt>
                <c:pt idx="187">
                  <c:v>83.920639387791937</c:v>
                </c:pt>
                <c:pt idx="188">
                  <c:v>83.912540587903379</c:v>
                </c:pt>
                <c:pt idx="189">
                  <c:v>83.906732113064592</c:v>
                </c:pt>
                <c:pt idx="190">
                  <c:v>83.903180962602733</c:v>
                </c:pt>
                <c:pt idx="191">
                  <c:v>83.901822610926999</c:v>
                </c:pt>
                <c:pt idx="192">
                  <c:v>83.902563870863702</c:v>
                </c:pt>
                <c:pt idx="193">
                  <c:v>83.905285972787013</c:v>
                </c:pt>
                <c:pt idx="194">
                  <c:v>83.909847792901701</c:v>
                </c:pt>
                <c:pt idx="195">
                  <c:v>83.916089170725627</c:v>
                </c:pt>
                <c:pt idx="196">
                  <c:v>83.923834262671605</c:v>
                </c:pt>
                <c:pt idx="197">
                  <c:v>83.932894885296122</c:v>
                </c:pt>
                <c:pt idx="198">
                  <c:v>83.943073808010439</c:v>
                </c:pt>
                <c:pt idx="199">
                  <c:v>83.954167960665359</c:v>
                </c:pt>
                <c:pt idx="200">
                  <c:v>83.965971526334357</c:v>
                </c:pt>
                <c:pt idx="201">
                  <c:v>83.978278893803122</c:v>
                </c:pt>
                <c:pt idx="202">
                  <c:v>83.990887447756435</c:v>
                </c:pt>
                <c:pt idx="203">
                  <c:v>84.003600177507238</c:v>
                </c:pt>
                <c:pt idx="204">
                  <c:v>84.016228087441903</c:v>
                </c:pt>
                <c:pt idx="205">
                  <c:v>84.028592394280224</c:v>
                </c:pt>
                <c:pt idx="206">
                  <c:v>84.040526497905319</c:v>
                </c:pt>
                <c:pt idx="207">
                  <c:v>84.05187771403881</c:v>
                </c:pt>
                <c:pt idx="208">
                  <c:v>84.062508758549399</c:v>
                </c:pt>
                <c:pt idx="209">
                  <c:v>84.072298974802749</c:v>
                </c:pt>
                <c:pt idx="210">
                  <c:v>84.081145297282049</c:v>
                </c:pt>
                <c:pt idx="211">
                  <c:v>84.08896294680271</c:v>
                </c:pt>
                <c:pt idx="212">
                  <c:v>84.095685855056288</c:v>
                </c:pt>
                <c:pt idx="213">
                  <c:v>84.101266818961662</c:v>
                </c:pt>
                <c:pt idx="214">
                  <c:v>84.10567738836032</c:v>
                </c:pt>
                <c:pt idx="215">
                  <c:v>84.108907493921322</c:v>
                </c:pt>
                <c:pt idx="216">
                  <c:v>84.110964825649845</c:v>
                </c:pt>
                <c:pt idx="217">
                  <c:v>84.111873976021954</c:v>
                </c:pt>
                <c:pt idx="218">
                  <c:v>84.111675365387299</c:v>
                </c:pt>
                <c:pt idx="219">
                  <c:v>84.110423970761701</c:v>
                </c:pt>
                <c:pt idx="220">
                  <c:v>84.10818788234505</c:v>
                </c:pt>
                <c:pt idx="221">
                  <c:v>84.105046714918586</c:v>
                </c:pt>
                <c:pt idx="222">
                  <c:v>84.101089903582334</c:v>
                </c:pt>
                <c:pt idx="223">
                  <c:v>84.096414914991342</c:v>
                </c:pt>
                <c:pt idx="224">
                  <c:v>84.091125406260502</c:v>
                </c:pt>
                <c:pt idx="225">
                  <c:v>84.085329363987228</c:v>
                </c:pt>
                <c:pt idx="226">
                  <c:v>84.079137255372146</c:v>
                </c:pt>
                <c:pt idx="227">
                  <c:v>84.072660222213742</c:v>
                </c:pt>
                <c:pt idx="228">
                  <c:v>84.06600834666142</c:v>
                </c:pt>
                <c:pt idx="229">
                  <c:v>84.059289015102848</c:v>
                </c:pt>
                <c:pt idx="230">
                  <c:v>84.05260540353197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B8-41E8-A88E-4286A8746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915848"/>
        <c:axId val="620922888"/>
      </c:lineChart>
      <c:catAx>
        <c:axId val="620915848"/>
        <c:scaling>
          <c:orientation val="minMax"/>
        </c:scaling>
        <c:delete val="0"/>
        <c:axPos val="b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0922888"/>
        <c:crosses val="autoZero"/>
        <c:auto val="1"/>
        <c:lblAlgn val="ctr"/>
        <c:lblOffset val="100"/>
        <c:tickLblSkip val="30"/>
        <c:noMultiLvlLbl val="0"/>
      </c:catAx>
      <c:valAx>
        <c:axId val="62092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0915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'感染病の人口への影響 (論文掲載)'!$I$13</c:f>
              <c:strCache>
                <c:ptCount val="1"/>
                <c:pt idx="0">
                  <c:v>X 感受性者（免疫なし）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(論文掲載)'!$AK$35:$AK$125</c:f>
              <c:numCache>
                <c:formatCode>#,##0_);[Red]\(#,##0\)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'感染病の人口への影響 (論文掲載)'!$AL$35:$AL$125</c:f>
              <c:numCache>
                <c:formatCode>0.000_ </c:formatCode>
                <c:ptCount val="91"/>
                <c:pt idx="0">
                  <c:v>100</c:v>
                </c:pt>
                <c:pt idx="1">
                  <c:v>100.99901</c:v>
                </c:pt>
                <c:pt idx="2">
                  <c:v>102.0076549694535</c:v>
                </c:pt>
                <c:pt idx="3">
                  <c:v>103.02589685474405</c:v>
                </c:pt>
                <c:pt idx="4">
                  <c:v>104.05363618137716</c:v>
                </c:pt>
                <c:pt idx="5">
                  <c:v>105.09068221870835</c:v>
                </c:pt>
                <c:pt idx="6">
                  <c:v>106.13670738703973</c:v>
                </c:pt>
                <c:pt idx="7">
                  <c:v>107.191177084141</c:v>
                </c:pt>
                <c:pt idx="8">
                  <c:v>108.25324084249954</c:v>
                </c:pt>
                <c:pt idx="9">
                  <c:v>109.32156216577039</c:v>
                </c:pt>
                <c:pt idx="10">
                  <c:v>110.39405038804722</c:v>
                </c:pt>
                <c:pt idx="11">
                  <c:v>111.46743488924604</c:v>
                </c:pt>
                <c:pt idx="12">
                  <c:v>112.53658408907624</c:v>
                </c:pt>
                <c:pt idx="13">
                  <c:v>113.59340918816919</c:v>
                </c:pt>
                <c:pt idx="14">
                  <c:v>114.62509022573626</c:v>
                </c:pt>
                <c:pt idx="15">
                  <c:v>115.61119623089179</c:v>
                </c:pt>
                <c:pt idx="16">
                  <c:v>116.5190098839295</c:v>
                </c:pt>
                <c:pt idx="17">
                  <c:v>117.29597697279252</c:v>
                </c:pt>
                <c:pt idx="18">
                  <c:v>117.85768468551657</c:v>
                </c:pt>
                <c:pt idx="19">
                  <c:v>118.06929241728426</c:v>
                </c:pt>
                <c:pt idx="20">
                  <c:v>117.71856671501361</c:v>
                </c:pt>
                <c:pt idx="21">
                  <c:v>116.48165041881316</c:v>
                </c:pt>
                <c:pt idx="22">
                  <c:v>113.89347572682225</c:v>
                </c:pt>
                <c:pt idx="23">
                  <c:v>109.3626282368228</c:v>
                </c:pt>
                <c:pt idx="24">
                  <c:v>102.32150142353802</c:v>
                </c:pt>
                <c:pt idx="25">
                  <c:v>92.636457034741667</c:v>
                </c:pt>
                <c:pt idx="26">
                  <c:v>81.240747115056294</c:v>
                </c:pt>
                <c:pt idx="27">
                  <c:v>70.382274293633756</c:v>
                </c:pt>
                <c:pt idx="28">
                  <c:v>62.557677286989765</c:v>
                </c:pt>
                <c:pt idx="29">
                  <c:v>58.762188085878904</c:v>
                </c:pt>
                <c:pt idx="30">
                  <c:v>58.226566095227788</c:v>
                </c:pt>
                <c:pt idx="31">
                  <c:v>59.595030795364657</c:v>
                </c:pt>
                <c:pt idx="32">
                  <c:v>61.800522847745171</c:v>
                </c:pt>
                <c:pt idx="33">
                  <c:v>64.220846779989571</c:v>
                </c:pt>
                <c:pt idx="34">
                  <c:v>66.551088356969657</c:v>
                </c:pt>
                <c:pt idx="35">
                  <c:v>68.666164076001607</c:v>
                </c:pt>
                <c:pt idx="36">
                  <c:v>70.532424046522522</c:v>
                </c:pt>
                <c:pt idx="37">
                  <c:v>72.158880483143349</c:v>
                </c:pt>
                <c:pt idx="38">
                  <c:v>73.571965543266771</c:v>
                </c:pt>
                <c:pt idx="39">
                  <c:v>74.803004638074398</c:v>
                </c:pt>
                <c:pt idx="40">
                  <c:v>75.882325856545748</c:v>
                </c:pt>
                <c:pt idx="41">
                  <c:v>76.836767576536744</c:v>
                </c:pt>
                <c:pt idx="42">
                  <c:v>77.68888660404572</c:v>
                </c:pt>
                <c:pt idx="43">
                  <c:v>78.456981082172291</c:v>
                </c:pt>
                <c:pt idx="44">
                  <c:v>79.155469022628338</c:v>
                </c:pt>
                <c:pt idx="45">
                  <c:v>79.795388413492901</c:v>
                </c:pt>
                <c:pt idx="46">
                  <c:v>80.384904065213348</c:v>
                </c:pt>
                <c:pt idx="47">
                  <c:v>80.929769404693957</c:v>
                </c:pt>
                <c:pt idx="48">
                  <c:v>81.433724454272308</c:v>
                </c:pt>
                <c:pt idx="49">
                  <c:v>81.898828167690354</c:v>
                </c:pt>
                <c:pt idx="50">
                  <c:v>82.325731659152993</c:v>
                </c:pt>
                <c:pt idx="51">
                  <c:v>82.713902753611379</c:v>
                </c:pt>
                <c:pt idx="52">
                  <c:v>83.061813945323252</c:v>
                </c:pt>
                <c:pt idx="53">
                  <c:v>83.367106480006541</c:v>
                </c:pt>
                <c:pt idx="54">
                  <c:v>83.626743475949723</c:v>
                </c:pt>
                <c:pt idx="55">
                  <c:v>83.837165000665763</c:v>
                </c:pt>
                <c:pt idx="56">
                  <c:v>83.994457790935328</c:v>
                </c:pt>
                <c:pt idx="57">
                  <c:v>84.094551606180602</c:v>
                </c:pt>
                <c:pt idx="58">
                  <c:v>84.133452620352017</c:v>
                </c:pt>
                <c:pt idx="59">
                  <c:v>84.107521228865011</c:v>
                </c:pt>
                <c:pt idx="60">
                  <c:v>84.013796560568181</c:v>
                </c:pt>
                <c:pt idx="61">
                  <c:v>83.850362328165815</c:v>
                </c:pt>
                <c:pt idx="62">
                  <c:v>83.61673827139056</c:v>
                </c:pt>
                <c:pt idx="63">
                  <c:v>83.314268896829816</c:v>
                </c:pt>
                <c:pt idx="64">
                  <c:v>82.946468105829013</c:v>
                </c:pt>
                <c:pt idx="65">
                  <c:v>82.519267491483291</c:v>
                </c:pt>
                <c:pt idx="66">
                  <c:v>82.041111494166586</c:v>
                </c:pt>
                <c:pt idx="67">
                  <c:v>81.522848370203889</c:v>
                </c:pt>
                <c:pt idx="68">
                  <c:v>80.977384907753816</c:v>
                </c:pt>
                <c:pt idx="69">
                  <c:v>80.419104773529796</c:v>
                </c:pt>
                <c:pt idx="70">
                  <c:v>79.863090611958739</c:v>
                </c:pt>
                <c:pt idx="71">
                  <c:v>79.32422958122666</c:v>
                </c:pt>
                <c:pt idx="72">
                  <c:v>78.816309898660833</c:v>
                </c:pt>
                <c:pt idx="73">
                  <c:v>78.351223026683712</c:v>
                </c:pt>
                <c:pt idx="74">
                  <c:v>77.938368938162398</c:v>
                </c:pt>
                <c:pt idx="75">
                  <c:v>77.584324608183735</c:v>
                </c:pt>
                <c:pt idx="76">
                  <c:v>77.292788835247052</c:v>
                </c:pt>
                <c:pt idx="77">
                  <c:v>77.064772230411279</c:v>
                </c:pt>
                <c:pt idx="78">
                  <c:v>76.898969847166541</c:v>
                </c:pt>
                <c:pt idx="79">
                  <c:v>76.792240170383721</c:v>
                </c:pt>
                <c:pt idx="80">
                  <c:v>76.740116993965955</c:v>
                </c:pt>
                <c:pt idx="81">
                  <c:v>76.737295106553603</c:v>
                </c:pt>
                <c:pt idx="82">
                  <c:v>76.778050378831765</c:v>
                </c:pt>
                <c:pt idx="83">
                  <c:v>76.856574380934731</c:v>
                </c:pt>
                <c:pt idx="84">
                  <c:v>76.96721960227103</c:v>
                </c:pt>
                <c:pt idx="85">
                  <c:v>77.104662302143169</c:v>
                </c:pt>
                <c:pt idx="86">
                  <c:v>77.26399612462022</c:v>
                </c:pt>
                <c:pt idx="87">
                  <c:v>77.440771844367589</c:v>
                </c:pt>
                <c:pt idx="88">
                  <c:v>77.630998212756069</c:v>
                </c:pt>
                <c:pt idx="89">
                  <c:v>77.831116983343406</c:v>
                </c:pt>
                <c:pt idx="90">
                  <c:v>78.037962682145206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5-4906-ADA0-34D90C8951A6}"/>
            </c:ext>
          </c:extLst>
        </c:ser>
        <c:ser>
          <c:idx val="2"/>
          <c:order val="1"/>
          <c:tx>
            <c:strRef>
              <c:f>'感染病の人口への影響 (論文掲載)'!$I$14</c:f>
              <c:strCache>
                <c:ptCount val="1"/>
                <c:pt idx="0">
                  <c:v>Y 感染者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(論文掲載)'!$AK$35:$AK$125</c:f>
              <c:numCache>
                <c:formatCode>#,##0_);[Red]\(#,##0\)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'感染病の人口への影響 (論文掲載)'!$AN$35:$AN$125</c:f>
              <c:numCache>
                <c:formatCode>0.000_ </c:formatCode>
                <c:ptCount val="91"/>
                <c:pt idx="0" formatCode="#,##0.000;[Red]\-#,##0.000">
                  <c:v>1E-3</c:v>
                </c:pt>
                <c:pt idx="1">
                  <c:v>1.3100000000000002E-3</c:v>
                </c:pt>
                <c:pt idx="2">
                  <c:v>1.7357305465000004E-3</c:v>
                </c:pt>
                <c:pt idx="3">
                  <c:v>2.326078236774695E-3</c:v>
                </c:pt>
                <c:pt idx="4">
                  <c:v>3.1527395824830274E-3</c:v>
                </c:pt>
                <c:pt idx="5">
                  <c:v>4.3217897416829628E-3</c:v>
                </c:pt>
                <c:pt idx="6">
                  <c:v>5.9915574344694056E-3</c:v>
                </c:pt>
                <c:pt idx="7">
                  <c:v>8.4004667606746401E-3</c:v>
                </c:pt>
                <c:pt idx="8">
                  <c:v>1.1910750117465554E-2</c:v>
                </c:pt>
                <c:pt idx="9">
                  <c:v>1.7077616993893971E-2</c:v>
                </c:pt>
                <c:pt idx="10">
                  <c:v>2.4759529288778094E-2</c:v>
                </c:pt>
                <c:pt idx="11">
                  <c:v>3.6295260293477662E-2</c:v>
                </c:pt>
                <c:pt idx="12">
                  <c:v>5.3789993997511124E-2</c:v>
                </c:pt>
                <c:pt idx="13">
                  <c:v>8.0580033880250146E-2</c:v>
                </c:pt>
                <c:pt idx="14">
                  <c:v>0.12199020497708933</c:v>
                </c:pt>
                <c:pt idx="15">
                  <c:v>0.18656893483667686</c:v>
                </c:pt>
                <c:pt idx="16">
                  <c:v>0.28809376842090406</c:v>
                </c:pt>
                <c:pt idx="17">
                  <c:v>0.44878819375203549</c:v>
                </c:pt>
                <c:pt idx="18">
                  <c:v>0.70434598778711177</c:v>
                </c:pt>
                <c:pt idx="19">
                  <c:v>1.1113630723922809</c:v>
                </c:pt>
                <c:pt idx="20">
                  <c:v>1.7571087898863018</c:v>
                </c:pt>
                <c:pt idx="21">
                  <c:v>2.7688142545381145</c:v>
                </c:pt>
                <c:pt idx="22">
                  <c:v>4.3116661027137901</c:v>
                </c:pt>
                <c:pt idx="23">
                  <c:v>6.5468430196583096</c:v>
                </c:pt>
                <c:pt idx="24">
                  <c:v>9.4957992155208721</c:v>
                </c:pt>
                <c:pt idx="25">
                  <c:v>12.770164643279287</c:v>
                </c:pt>
                <c:pt idx="26">
                  <c:v>15.318410842332717</c:v>
                </c:pt>
                <c:pt idx="27">
                  <c:v>15.756689061654114</c:v>
                </c:pt>
                <c:pt idx="28">
                  <c:v>13.641103250738297</c:v>
                </c:pt>
                <c:pt idx="29">
                  <c:v>10.208526407332624</c:v>
                </c:pt>
                <c:pt idx="30">
                  <c:v>7.0585102150169217</c:v>
                </c:pt>
                <c:pt idx="31">
                  <c:v>4.8237752326746337</c:v>
                </c:pt>
                <c:pt idx="32">
                  <c:v>3.3955782089092512</c:v>
                </c:pt>
                <c:pt idx="33">
                  <c:v>2.5025677705222695</c:v>
                </c:pt>
                <c:pt idx="34">
                  <c:v>1.9352674438095301</c:v>
                </c:pt>
                <c:pt idx="35">
                  <c:v>1.564211505386212</c:v>
                </c:pt>
                <c:pt idx="36">
                  <c:v>1.3139258721529061</c:v>
                </c:pt>
                <c:pt idx="37">
                  <c:v>1.1404697359967335</c:v>
                </c:pt>
                <c:pt idx="38">
                  <c:v>1.0177360407770757</c:v>
                </c:pt>
                <c:pt idx="39">
                  <c:v>0.92978276611523203</c:v>
                </c:pt>
                <c:pt idx="40">
                  <c:v>0.86659944292989599</c:v>
                </c:pt>
                <c:pt idx="41">
                  <c:v>0.82173982557593073</c:v>
                </c:pt>
                <c:pt idx="42">
                  <c:v>0.79096691293299759</c:v>
                </c:pt>
                <c:pt idx="43">
                  <c:v>0.77145636863878675</c:v>
                </c:pt>
                <c:pt idx="44">
                  <c:v>0.76131535575885001</c:v>
                </c:pt>
                <c:pt idx="45">
                  <c:v>0.75928419329413233</c:v>
                </c:pt>
                <c:pt idx="46">
                  <c:v>0.76454666007607852</c:v>
                </c:pt>
                <c:pt idx="47">
                  <c:v>0.7766062834394678</c:v>
                </c:pt>
                <c:pt idx="48">
                  <c:v>0.79520331770138908</c:v>
                </c:pt>
                <c:pt idx="49">
                  <c:v>0.82025688751900727</c:v>
                </c:pt>
                <c:pt idx="50">
                  <c:v>0.85182235963564401</c:v>
                </c:pt>
                <c:pt idx="51">
                  <c:v>0.89005723667868586</c:v>
                </c:pt>
                <c:pt idx="52">
                  <c:v>0.935190740827883</c:v>
                </c:pt>
                <c:pt idx="53">
                  <c:v>0.98749334901322183</c:v>
                </c:pt>
                <c:pt idx="54">
                  <c:v>1.0472432113197407</c:v>
                </c:pt>
                <c:pt idx="55">
                  <c:v>1.1146868806987358</c:v>
                </c:pt>
                <c:pt idx="56">
                  <c:v>1.1899923117855005</c:v>
                </c:pt>
                <c:pt idx="57">
                  <c:v>1.2731928458178265</c:v>
                </c:pt>
                <c:pt idx="58">
                  <c:v>1.3641220814533204</c:v>
                </c:pt>
                <c:pt idx="59">
                  <c:v>1.4623413121488027</c:v>
                </c:pt>
                <c:pt idx="60">
                  <c:v>1.5670636950227537</c:v>
                </c:pt>
                <c:pt idx="61">
                  <c:v>1.6770824550120853</c:v>
                </c:pt>
                <c:pt idx="62">
                  <c:v>1.7907139061523019</c:v>
                </c:pt>
                <c:pt idx="63">
                  <c:v>1.9057691979762095</c:v>
                </c:pt>
                <c:pt idx="64">
                  <c:v>2.0195703636168045</c:v>
                </c:pt>
                <c:pt idx="65">
                  <c:v>2.1290250622110887</c:v>
                </c:pt>
                <c:pt idx="66">
                  <c:v>2.230769067249923</c:v>
                </c:pt>
                <c:pt idx="67">
                  <c:v>2.3213754836823486</c:v>
                </c:pt>
                <c:pt idx="68">
                  <c:v>2.397615781598526</c:v>
                </c:pt>
                <c:pt idx="69">
                  <c:v>2.4567428416074124</c:v>
                </c:pt>
                <c:pt idx="70">
                  <c:v>2.496754759807279</c:v>
                </c:pt>
                <c:pt idx="71">
                  <c:v>2.516594869911537</c:v>
                </c:pt>
                <c:pt idx="72">
                  <c:v>2.5162512130738084</c:v>
                </c:pt>
                <c:pt idx="73">
                  <c:v>2.4967368004035748</c:v>
                </c:pt>
                <c:pt idx="74">
                  <c:v>2.4599557362335589</c:v>
                </c:pt>
                <c:pt idx="75">
                  <c:v>2.408482476247424</c:v>
                </c:pt>
                <c:pt idx="76">
                  <c:v>2.3452956232675244</c:v>
                </c:pt>
                <c:pt idx="77">
                  <c:v>2.2735104220608591</c:v>
                </c:pt>
                <c:pt idx="78">
                  <c:v>2.1961464624022318</c:v>
                </c:pt>
                <c:pt idx="79">
                  <c:v>2.1159531810270358</c:v>
                </c:pt>
                <c:pt idx="80">
                  <c:v>2.0353006686055966</c:v>
                </c:pt>
                <c:pt idx="81">
                  <c:v>1.9561310443652959</c:v>
                </c:pt>
                <c:pt idx="82">
                  <c:v>1.8799581798488534</c:v>
                </c:pt>
                <c:pt idx="83">
                  <c:v>1.8079008034666995</c:v>
                </c:pt>
                <c:pt idx="84">
                  <c:v>1.7407347859661781</c:v>
                </c:pt>
                <c:pt idx="85">
                  <c:v>1.6789531387779926</c:v>
                </c:pt>
                <c:pt idx="86">
                  <c:v>1.6228256254311877</c:v>
                </c:pt>
                <c:pt idx="87">
                  <c:v>1.5724530236818193</c:v>
                </c:pt>
                <c:pt idx="88">
                  <c:v>1.5278135631444001</c:v>
                </c:pt>
                <c:pt idx="89">
                  <c:v>1.488800802850875</c:v>
                </c:pt>
                <c:pt idx="90">
                  <c:v>1.4552532892320644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5-4906-ADA0-34D90C8951A6}"/>
            </c:ext>
          </c:extLst>
        </c:ser>
        <c:ser>
          <c:idx val="4"/>
          <c:order val="2"/>
          <c:tx>
            <c:strRef>
              <c:f>'感染病の人口への影響 (論文掲載)'!$I$15</c:f>
              <c:strCache>
                <c:ptCount val="1"/>
                <c:pt idx="0">
                  <c:v>Z 回復者（免疫あり）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(論文掲載)'!$AK$35:$AK$125</c:f>
              <c:numCache>
                <c:formatCode>#,##0_);[Red]\(#,##0\)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'感染病の人口への影響 (論文掲載)'!$AP$35:$AP$125</c:f>
              <c:numCache>
                <c:formatCode>0.000_ </c:formatCode>
                <c:ptCount val="91"/>
                <c:pt idx="0" formatCode="#,##0.000;[Red]\-#,##0.000">
                  <c:v>1E-3</c:v>
                </c:pt>
                <c:pt idx="1">
                  <c:v>1.2000000000000001E-3</c:v>
                </c:pt>
                <c:pt idx="2">
                  <c:v>1.4895000000000002E-3</c:v>
                </c:pt>
                <c:pt idx="3">
                  <c:v>1.8982037459250004E-3</c:v>
                </c:pt>
                <c:pt idx="4">
                  <c:v>2.4703880159923633E-3</c:v>
                </c:pt>
                <c:pt idx="5">
                  <c:v>3.271523824111635E-3</c:v>
                </c:pt>
                <c:pt idx="6">
                  <c:v>4.3984482518410594E-3</c:v>
                </c:pt>
                <c:pt idx="7">
                  <c:v>5.9950370343920274E-3</c:v>
                </c:pt>
                <c:pt idx="8">
                  <c:v>8.2764878180976095E-3</c:v>
                </c:pt>
                <c:pt idx="9">
                  <c:v>1.1567203416432706E-2</c:v>
                </c:pt>
                <c:pt idx="10">
                  <c:v>1.6360330209576817E-2</c:v>
                </c:pt>
                <c:pt idx="11">
                  <c:v>2.3412035837132757E-2</c:v>
                </c:pt>
                <c:pt idx="12">
                  <c:v>3.3891894009914512E-2</c:v>
                </c:pt>
                <c:pt idx="13">
                  <c:v>4.9624417806315893E-2</c:v>
                </c:pt>
                <c:pt idx="14">
                  <c:v>7.3479328600849492E-2</c:v>
                </c:pt>
                <c:pt idx="15">
                  <c:v>0.11000508869032732</c:v>
                </c:pt>
                <c:pt idx="16">
                  <c:v>0.16645983719425009</c:v>
                </c:pt>
                <c:pt idx="17">
                  <c:v>0.25448707368509438</c:v>
                </c:pt>
                <c:pt idx="18">
                  <c:v>0.39281999245223675</c:v>
                </c:pt>
                <c:pt idx="19">
                  <c:v>0.61157068884337784</c:v>
                </c:pt>
                <c:pt idx="20">
                  <c:v>0.95879139920905987</c:v>
                </c:pt>
                <c:pt idx="21">
                  <c:v>1.5097925048556307</c:v>
                </c:pt>
                <c:pt idx="22">
                  <c:v>2.3783107931838745</c:v>
                </c:pt>
                <c:pt idx="23">
                  <c:v>3.7239828411091116</c:v>
                </c:pt>
                <c:pt idx="24">
                  <c:v>5.7390664896780734</c:v>
                </c:pt>
                <c:pt idx="25">
                  <c:v>8.5774095142429481</c:v>
                </c:pt>
                <c:pt idx="26">
                  <c:v>12.179631225157891</c:v>
                </c:pt>
                <c:pt idx="27">
                  <c:v>16.028008297918142</c:v>
                </c:pt>
                <c:pt idx="28">
                  <c:v>19.111516301182959</c:v>
                </c:pt>
                <c:pt idx="29">
                  <c:v>20.472133688719452</c:v>
                </c:pt>
                <c:pt idx="30">
                  <c:v>19.947937149839269</c:v>
                </c:pt>
                <c:pt idx="31">
                  <c:v>18.137282459137069</c:v>
                </c:pt>
                <c:pt idx="32">
                  <c:v>15.773660699056386</c:v>
                </c:pt>
                <c:pt idx="33">
                  <c:v>13.358255718301452</c:v>
                </c:pt>
                <c:pt idx="34">
                  <c:v>11.144847285461111</c:v>
                </c:pt>
                <c:pt idx="35">
                  <c:v>9.2295058138101211</c:v>
                </c:pt>
                <c:pt idx="36">
                  <c:v>7.6260245377813867</c:v>
                </c:pt>
                <c:pt idx="37">
                  <c:v>6.310785045804848</c:v>
                </c:pt>
                <c:pt idx="38">
                  <c:v>5.2463001655521655</c:v>
                </c:pt>
                <c:pt idx="39">
                  <c:v>4.392706342513808</c:v>
                </c:pt>
                <c:pt idx="40">
                  <c:v>3.7129320016372107</c:v>
                </c:pt>
                <c:pt idx="41">
                  <c:v>3.1746687505463611</c:v>
                </c:pt>
                <c:pt idx="42">
                  <c:v>2.7507844844189395</c:v>
                </c:pt>
                <c:pt idx="43">
                  <c:v>2.4190234741340535</c:v>
                </c:pt>
                <c:pt idx="44">
                  <c:v>2.161422971487994</c:v>
                </c:pt>
                <c:pt idx="45">
                  <c:v>1.963659138707478</c:v>
                </c:pt>
                <c:pt idx="46">
                  <c:v>1.814422241012968</c:v>
                </c:pt>
                <c:pt idx="47">
                  <c:v>1.7048626777939613</c:v>
                </c:pt>
                <c:pt idx="48">
                  <c:v>1.6281198358932314</c:v>
                </c:pt>
                <c:pt idx="49">
                  <c:v>1.5789313698855487</c:v>
                </c:pt>
                <c:pt idx="50">
                  <c:v>1.5533141267977149</c:v>
                </c:pt>
                <c:pt idx="51">
                  <c:v>1.5483056569343261</c:v>
                </c:pt>
                <c:pt idx="52">
                  <c:v>1.5617549992061532</c:v>
                </c:pt>
                <c:pt idx="53">
                  <c:v>1.5921520827771622</c:v>
                </c:pt>
                <c:pt idx="54">
                  <c:v>1.6384860691388214</c:v>
                </c:pt>
                <c:pt idx="55">
                  <c:v>1.7001239969479993</c:v>
                </c:pt>
                <c:pt idx="56">
                  <c:v>1.7767020940254306</c:v>
                </c:pt>
                <c:pt idx="57">
                  <c:v>1.8680231108225482</c:v>
                </c:pt>
                <c:pt idx="58">
                  <c:v>1.9739541137349332</c:v>
                </c:pt>
                <c:pt idx="59">
                  <c:v>2.0943205219551939</c:v>
                </c:pt>
                <c:pt idx="60">
                  <c:v>2.2287939819333564</c:v>
                </c:pt>
                <c:pt idx="61">
                  <c:v>2.3767741492102568</c:v>
                </c:pt>
                <c:pt idx="62">
                  <c:v>2.537267716663131</c:v>
                </c:pt>
                <c:pt idx="63">
                  <c:v>2.7087720452658841</c:v>
                </c:pt>
                <c:pt idx="64">
                  <c:v>2.8891751730387076</c:v>
                </c:pt>
                <c:pt idx="65">
                  <c:v>3.0756880434065925</c:v>
                </c:pt>
                <c:pt idx="66">
                  <c:v>3.2648273105499346</c:v>
                </c:pt>
                <c:pt idx="67">
                  <c:v>3.4524665631749163</c:v>
                </c:pt>
                <c:pt idx="68">
                  <c:v>3.6339688900382443</c:v>
                </c:pt>
                <c:pt idx="69">
                  <c:v>3.8044037692480197</c:v>
                </c:pt>
                <c:pt idx="70">
                  <c:v>3.9588371056593505</c:v>
                </c:pt>
                <c:pt idx="71">
                  <c:v>4.0926674711577888</c:v>
                </c:pt>
                <c:pt idx="72">
                  <c:v>4.2019682948285331</c:v>
                </c:pt>
                <c:pt idx="73">
                  <c:v>4.2837892670046136</c:v>
                </c:pt>
                <c:pt idx="74">
                  <c:v>4.3363735104350685</c:v>
                </c:pt>
                <c:pt idx="75">
                  <c:v>4.3592602141314032</c:v>
                </c:pt>
                <c:pt idx="76">
                  <c:v>4.353262274909893</c:v>
                </c:pt>
                <c:pt idx="77">
                  <c:v>4.3203297366528055</c:v>
                </c:pt>
                <c:pt idx="78">
                  <c:v>4.2633269924169905</c:v>
                </c:pt>
                <c:pt idx="79">
                  <c:v>4.1857611523937468</c:v>
                </c:pt>
                <c:pt idx="80">
                  <c:v>4.0914997957574766</c:v>
                </c:pt>
                <c:pt idx="81">
                  <c:v>3.9845101476906262</c:v>
                </c:pt>
                <c:pt idx="82">
                  <c:v>3.8686415807323531</c:v>
                </c:pt>
                <c:pt idx="83">
                  <c:v>3.747462366481249</c:v>
                </c:pt>
                <c:pt idx="84">
                  <c:v>3.6241521364209515</c:v>
                </c:pt>
                <c:pt idx="85">
                  <c:v>3.5014447560004935</c:v>
                </c:pt>
                <c:pt idx="86">
                  <c:v>3.3816124794504669</c:v>
                </c:pt>
                <c:pt idx="87">
                  <c:v>3.2664808910318848</c:v>
                </c:pt>
                <c:pt idx="88">
                  <c:v>3.1574645289307322</c:v>
                </c:pt>
                <c:pt idx="89">
                  <c:v>3.055614500113029</c:v>
                </c:pt>
                <c:pt idx="90">
                  <c:v>2.9616712363676658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5-4906-ADA0-34D90C8951A6}"/>
            </c:ext>
          </c:extLst>
        </c:ser>
        <c:ser>
          <c:idx val="1"/>
          <c:order val="3"/>
          <c:tx>
            <c:strRef>
              <c:f>'感染病の人口への影響 (論文掲載)'!$AR$34</c:f>
              <c:strCache>
                <c:ptCount val="1"/>
                <c:pt idx="0">
                  <c:v>X+Y+Z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'感染病の人口への影響 (論文掲載)'!$AK$35:$AK$125</c:f>
              <c:numCache>
                <c:formatCode>#,##0_);[Red]\(#,##0\)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'感染病の人口への影響 (論文掲載)'!$AR$35:$AR$125</c:f>
              <c:numCache>
                <c:formatCode>#,##0.000;[Red]\-#,##0.000</c:formatCode>
                <c:ptCount val="91"/>
                <c:pt idx="0">
                  <c:v>100.00200000000001</c:v>
                </c:pt>
                <c:pt idx="1">
                  <c:v>101.00152</c:v>
                </c:pt>
                <c:pt idx="2">
                  <c:v>102.0108802</c:v>
                </c:pt>
                <c:pt idx="3">
                  <c:v>103.03012113672675</c:v>
                </c:pt>
                <c:pt idx="4">
                  <c:v>104.05925930897564</c:v>
                </c:pt>
                <c:pt idx="5">
                  <c:v>105.09827553227414</c:v>
                </c:pt>
                <c:pt idx="6">
                  <c:v>106.14709739272604</c:v>
                </c:pt>
                <c:pt idx="7">
                  <c:v>107.20557258793608</c:v>
                </c:pt>
                <c:pt idx="8">
                  <c:v>108.2734280804351</c:v>
                </c:pt>
                <c:pt idx="9">
                  <c:v>109.35020698618071</c:v>
                </c:pt>
                <c:pt idx="10">
                  <c:v>110.43517024754557</c:v>
                </c:pt>
                <c:pt idx="11">
                  <c:v>111.52714218537663</c:v>
                </c:pt>
                <c:pt idx="12">
                  <c:v>112.62426597708367</c:v>
                </c:pt>
                <c:pt idx="13">
                  <c:v>113.72361363985576</c:v>
                </c:pt>
                <c:pt idx="14">
                  <c:v>114.82055975931421</c:v>
                </c:pt>
                <c:pt idx="15">
                  <c:v>115.90777025441879</c:v>
                </c:pt>
                <c:pt idx="16">
                  <c:v>116.97356348954466</c:v>
                </c:pt>
                <c:pt idx="17">
                  <c:v>117.99925224022965</c:v>
                </c:pt>
                <c:pt idx="18">
                  <c:v>118.95485066575591</c:v>
                </c:pt>
                <c:pt idx="19">
                  <c:v>119.79222617851991</c:v>
                </c:pt>
                <c:pt idx="20">
                  <c:v>120.43446690410897</c:v>
                </c:pt>
                <c:pt idx="21">
                  <c:v>120.7602571782069</c:v>
                </c:pt>
                <c:pt idx="22">
                  <c:v>120.5834526227199</c:v>
                </c:pt>
                <c:pt idx="23">
                  <c:v>119.63345409759022</c:v>
                </c:pt>
                <c:pt idx="24">
                  <c:v>117.55636712873698</c:v>
                </c:pt>
                <c:pt idx="25">
                  <c:v>113.9840311922639</c:v>
                </c:pt>
                <c:pt idx="26">
                  <c:v>108.7387891825469</c:v>
                </c:pt>
                <c:pt idx="27">
                  <c:v>102.16697165320602</c:v>
                </c:pt>
                <c:pt idx="28">
                  <c:v>95.310296838911015</c:v>
                </c:pt>
                <c:pt idx="29">
                  <c:v>89.442848181930984</c:v>
                </c:pt>
                <c:pt idx="30">
                  <c:v>85.233013460083981</c:v>
                </c:pt>
                <c:pt idx="31">
                  <c:v>82.556088487176353</c:v>
                </c:pt>
                <c:pt idx="32">
                  <c:v>80.969761755710806</c:v>
                </c:pt>
                <c:pt idx="33">
                  <c:v>80.081670268813298</c:v>
                </c:pt>
                <c:pt idx="34">
                  <c:v>79.631203086240305</c:v>
                </c:pt>
                <c:pt idx="35">
                  <c:v>79.459881395197939</c:v>
                </c:pt>
                <c:pt idx="36">
                  <c:v>79.472374456456819</c:v>
                </c:pt>
                <c:pt idx="37">
                  <c:v>79.61013526494493</c:v>
                </c:pt>
                <c:pt idx="38">
                  <c:v>79.836001749596022</c:v>
                </c:pt>
                <c:pt idx="39">
                  <c:v>80.125493746703441</c:v>
                </c:pt>
                <c:pt idx="40">
                  <c:v>80.461857301112857</c:v>
                </c:pt>
                <c:pt idx="41">
                  <c:v>80.833176152659036</c:v>
                </c:pt>
                <c:pt idx="42">
                  <c:v>81.230638001397665</c:v>
                </c:pt>
                <c:pt idx="43">
                  <c:v>81.647460924945122</c:v>
                </c:pt>
                <c:pt idx="44">
                  <c:v>82.078207349875186</c:v>
                </c:pt>
                <c:pt idx="45">
                  <c:v>82.518331745494521</c:v>
                </c:pt>
                <c:pt idx="46">
                  <c:v>82.96387296630239</c:v>
                </c:pt>
                <c:pt idx="47">
                  <c:v>83.411238365927375</c:v>
                </c:pt>
                <c:pt idx="48">
                  <c:v>83.857047607866932</c:v>
                </c:pt>
                <c:pt idx="49">
                  <c:v>84.298016425094914</c:v>
                </c:pt>
                <c:pt idx="50">
                  <c:v>84.730868145586356</c:v>
                </c:pt>
                <c:pt idx="51">
                  <c:v>85.152265647224397</c:v>
                </c:pt>
                <c:pt idx="52">
                  <c:v>85.558759685357288</c:v>
                </c:pt>
                <c:pt idx="53">
                  <c:v>85.946751911796923</c:v>
                </c:pt>
                <c:pt idx="54">
                  <c:v>86.312472756408283</c:v>
                </c:pt>
                <c:pt idx="55">
                  <c:v>86.651975878312498</c:v>
                </c:pt>
                <c:pt idx="56">
                  <c:v>86.961152196746255</c:v>
                </c:pt>
                <c:pt idx="57">
                  <c:v>87.235767562820982</c:v>
                </c:pt>
                <c:pt idx="58">
                  <c:v>87.471528815540267</c:v>
                </c:pt>
                <c:pt idx="59">
                  <c:v>87.664183062969016</c:v>
                </c:pt>
                <c:pt idx="60">
                  <c:v>87.809654237524285</c:v>
                </c:pt>
                <c:pt idx="61">
                  <c:v>87.904218932388162</c:v>
                </c:pt>
                <c:pt idx="62">
                  <c:v>87.944719894206003</c:v>
                </c:pt>
                <c:pt idx="63">
                  <c:v>87.928810140071917</c:v>
                </c:pt>
                <c:pt idx="64">
                  <c:v>87.855213642484529</c:v>
                </c:pt>
                <c:pt idx="65">
                  <c:v>87.723980597100962</c:v>
                </c:pt>
                <c:pt idx="66">
                  <c:v>87.536707871966442</c:v>
                </c:pt>
                <c:pt idx="67">
                  <c:v>87.296690417061157</c:v>
                </c:pt>
                <c:pt idx="68">
                  <c:v>87.008969579390595</c:v>
                </c:pt>
                <c:pt idx="69">
                  <c:v>86.68025138438523</c:v>
                </c:pt>
                <c:pt idx="70">
                  <c:v>86.318682477425369</c:v>
                </c:pt>
                <c:pt idx="71">
                  <c:v>85.933491922295985</c:v>
                </c:pt>
                <c:pt idx="72">
                  <c:v>85.53452940656318</c:v>
                </c:pt>
                <c:pt idx="73">
                  <c:v>85.131749094091901</c:v>
                </c:pt>
                <c:pt idx="74">
                  <c:v>84.734698184831018</c:v>
                </c:pt>
                <c:pt idx="75">
                  <c:v>84.352067298562559</c:v>
                </c:pt>
                <c:pt idx="76">
                  <c:v>83.991346733424464</c:v>
                </c:pt>
                <c:pt idx="77">
                  <c:v>83.658612389124954</c:v>
                </c:pt>
                <c:pt idx="78">
                  <c:v>83.358443301985758</c:v>
                </c:pt>
                <c:pt idx="79">
                  <c:v>83.093954503804511</c:v>
                </c:pt>
                <c:pt idx="80">
                  <c:v>82.866917458329027</c:v>
                </c:pt>
                <c:pt idx="81">
                  <c:v>82.677936298609524</c:v>
                </c:pt>
                <c:pt idx="82">
                  <c:v>82.526650139412979</c:v>
                </c:pt>
                <c:pt idx="83">
                  <c:v>82.411937550882669</c:v>
                </c:pt>
                <c:pt idx="84">
                  <c:v>82.332106524658158</c:v>
                </c:pt>
                <c:pt idx="85">
                  <c:v>82.285060196921663</c:v>
                </c:pt>
                <c:pt idx="86">
                  <c:v>82.268434229501878</c:v>
                </c:pt>
                <c:pt idx="87">
                  <c:v>82.279705759081295</c:v>
                </c:pt>
                <c:pt idx="88">
                  <c:v>82.316276304831206</c:v>
                </c:pt>
                <c:pt idx="89">
                  <c:v>82.375532286307305</c:v>
                </c:pt>
                <c:pt idx="90">
                  <c:v>82.454887207744932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F5-4906-ADA0-34D90C895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915848"/>
        <c:axId val="620922888"/>
      </c:lineChart>
      <c:catAx>
        <c:axId val="620915848"/>
        <c:scaling>
          <c:orientation val="minMax"/>
        </c:scaling>
        <c:delete val="0"/>
        <c:axPos val="b"/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22888"/>
        <c:crosses val="autoZero"/>
        <c:auto val="1"/>
        <c:lblAlgn val="ctr"/>
        <c:lblOffset val="100"/>
        <c:tickLblSkip val="30"/>
        <c:noMultiLvlLbl val="0"/>
      </c:catAx>
      <c:valAx>
        <c:axId val="62092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620915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'感染病の人口への影響 (論文掲載)'!$R$20</c:f>
              <c:strCache>
                <c:ptCount val="1"/>
                <c:pt idx="0">
                  <c:v>X</c:v>
                </c:pt>
              </c:strCache>
            </c:strRef>
          </c:tx>
          <c:spPr>
            <a:ln w="158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'感染病の人口への影響 (論文掲載)'!$Q$21:$Q$25</c:f>
              <c:strCache>
                <c:ptCount val="5"/>
                <c:pt idx="0">
                  <c:v>t=100</c:v>
                </c:pt>
                <c:pt idx="1">
                  <c:v>t=200</c:v>
                </c:pt>
                <c:pt idx="2">
                  <c:v>t=400</c:v>
                </c:pt>
                <c:pt idx="3">
                  <c:v>t=800</c:v>
                </c:pt>
                <c:pt idx="4">
                  <c:v>t=1000</c:v>
                </c:pt>
              </c:strCache>
            </c:strRef>
          </c:cat>
          <c:val>
            <c:numRef>
              <c:f>'感染病の人口への影響 (論文掲載)'!$R$21:$R$25</c:f>
              <c:numCache>
                <c:formatCode>0%</c:formatCode>
                <c:ptCount val="5"/>
                <c:pt idx="0">
                  <c:v>0.32196362834311504</c:v>
                </c:pt>
                <c:pt idx="1">
                  <c:v>0.25570967622530749</c:v>
                </c:pt>
                <c:pt idx="2">
                  <c:v>0.18820012793373161</c:v>
                </c:pt>
                <c:pt idx="3">
                  <c:v>0.12980006767154076</c:v>
                </c:pt>
                <c:pt idx="4">
                  <c:v>0.11556300967374866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3-4E1D-B0B1-07631BB5743A}"/>
            </c:ext>
          </c:extLst>
        </c:ser>
        <c:ser>
          <c:idx val="1"/>
          <c:order val="1"/>
          <c:tx>
            <c:strRef>
              <c:f>'感染病の人口への影響 (論文掲載)'!$S$20</c:f>
              <c:strCache>
                <c:ptCount val="1"/>
                <c:pt idx="0">
                  <c:v>Y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'感染病の人口への影響 (論文掲載)'!$Q$21:$Q$25</c:f>
              <c:strCache>
                <c:ptCount val="5"/>
                <c:pt idx="0">
                  <c:v>t=100</c:v>
                </c:pt>
                <c:pt idx="1">
                  <c:v>t=200</c:v>
                </c:pt>
                <c:pt idx="2">
                  <c:v>t=400</c:v>
                </c:pt>
                <c:pt idx="3">
                  <c:v>t=800</c:v>
                </c:pt>
                <c:pt idx="4">
                  <c:v>t=1000</c:v>
                </c:pt>
              </c:strCache>
            </c:strRef>
          </c:cat>
          <c:val>
            <c:numRef>
              <c:f>'感染病の人口への影響 (論文掲載)'!$S$21:$S$25</c:f>
              <c:numCache>
                <c:formatCode>0%</c:formatCode>
                <c:ptCount val="5"/>
                <c:pt idx="0">
                  <c:v>0.24461023100472257</c:v>
                </c:pt>
                <c:pt idx="1">
                  <c:v>0.2676328094988939</c:v>
                </c:pt>
                <c:pt idx="2">
                  <c:v>0.28584643031600893</c:v>
                </c:pt>
                <c:pt idx="3">
                  <c:v>0.31139100868800884</c:v>
                </c:pt>
                <c:pt idx="4">
                  <c:v>0.31633913609230835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3-4E1D-B0B1-07631BB5743A}"/>
            </c:ext>
          </c:extLst>
        </c:ser>
        <c:ser>
          <c:idx val="2"/>
          <c:order val="2"/>
          <c:tx>
            <c:strRef>
              <c:f>'感染病の人口への影響 (論文掲載)'!$T$20</c:f>
              <c:strCache>
                <c:ptCount val="1"/>
                <c:pt idx="0">
                  <c:v>Z</c:v>
                </c:pt>
              </c:strCache>
            </c:strRef>
          </c:tx>
          <c:spPr>
            <a:ln w="158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'感染病の人口への影響 (論文掲載)'!$Q$21:$Q$25</c:f>
              <c:strCache>
                <c:ptCount val="5"/>
                <c:pt idx="0">
                  <c:v>t=100</c:v>
                </c:pt>
                <c:pt idx="1">
                  <c:v>t=200</c:v>
                </c:pt>
                <c:pt idx="2">
                  <c:v>t=400</c:v>
                </c:pt>
                <c:pt idx="3">
                  <c:v>t=800</c:v>
                </c:pt>
                <c:pt idx="4">
                  <c:v>t=1000</c:v>
                </c:pt>
              </c:strCache>
            </c:strRef>
          </c:cat>
          <c:val>
            <c:numRef>
              <c:f>'感染病の人口への影響 (論文掲載)'!$T$21:$T$25</c:f>
              <c:numCache>
                <c:formatCode>0%</c:formatCode>
                <c:ptCount val="5"/>
                <c:pt idx="0">
                  <c:v>0.43342614065216245</c:v>
                </c:pt>
                <c:pt idx="1">
                  <c:v>0.47665751427579872</c:v>
                </c:pt>
                <c:pt idx="2">
                  <c:v>0.52595344175025949</c:v>
                </c:pt>
                <c:pt idx="3">
                  <c:v>0.55880892364045043</c:v>
                </c:pt>
                <c:pt idx="4">
                  <c:v>0.56809785423394288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3-4E1D-B0B1-07631BB57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97224"/>
        <c:axId val="429899144"/>
      </c:lineChart>
      <c:catAx>
        <c:axId val="42989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899144"/>
        <c:crosses val="autoZero"/>
        <c:auto val="1"/>
        <c:lblAlgn val="ctr"/>
        <c:lblOffset val="100"/>
        <c:noMultiLvlLbl val="0"/>
      </c:catAx>
      <c:valAx>
        <c:axId val="4298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897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chart" Target="../charts/chart2.xml"/><Relationship Id="rId7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image" Target="../media/image7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6.png"/><Relationship Id="rId5" Type="http://schemas.openxmlformats.org/officeDocument/2006/relationships/chart" Target="../charts/chart9.xml"/><Relationship Id="rId10" Type="http://schemas.openxmlformats.org/officeDocument/2006/relationships/image" Target="../media/image5.png"/><Relationship Id="rId4" Type="http://schemas.openxmlformats.org/officeDocument/2006/relationships/chart" Target="../charts/chart8.xml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285748</xdr:colOff>
      <xdr:row>30</xdr:row>
      <xdr:rowOff>152402</xdr:rowOff>
    </xdr:from>
    <xdr:to>
      <xdr:col>14</xdr:col>
      <xdr:colOff>476250</xdr:colOff>
      <xdr:row>50</xdr:row>
      <xdr:rowOff>142875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676275</xdr:colOff>
      <xdr:row>3</xdr:row>
      <xdr:rowOff>142875</xdr:rowOff>
    </xdr:from>
    <xdr:to>
      <xdr:col>7</xdr:col>
      <xdr:colOff>514350</xdr:colOff>
      <xdr:row>5</xdr:row>
      <xdr:rowOff>190500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200525" y="800100"/>
          <a:ext cx="533400" cy="485775"/>
        </a:xfrm>
        <a:custGeom>
          <a:avLst/>
          <a:gdLst>
            <a:gd name="connsiteX0" fmla="*/ 538843 w 538843"/>
            <a:gd name="connsiteY0" fmla="*/ 0 h 517071"/>
            <a:gd name="connsiteX1" fmla="*/ 0 w 538843"/>
            <a:gd name="connsiteY1" fmla="*/ 244928 h 517071"/>
            <a:gd name="connsiteX2" fmla="*/ 527957 w 538843"/>
            <a:gd name="connsiteY2" fmla="*/ 517071 h 517071"/>
            <a:gd name="connsiteX3" fmla="*/ 527957 w 538843"/>
            <a:gd name="connsiteY3" fmla="*/ 517071 h 517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38843" h="517071">
              <a:moveTo>
                <a:pt x="538843" y="0"/>
              </a:moveTo>
              <a:lnTo>
                <a:pt x="0" y="244928"/>
              </a:lnTo>
              <a:lnTo>
                <a:pt x="527957" y="517071"/>
              </a:lnTo>
              <a:lnTo>
                <a:pt x="527957" y="517071"/>
              </a:lnTo>
            </a:path>
          </a:pathLst>
        </a:custGeom>
        <a:noFill/>
        <a:ln w="6350">
          <a:solidFill>
            <a:schemeClr val="tx1">
              <a:lumMod val="50000"/>
              <a:lumOff val="50000"/>
            </a:schemeClr>
          </a:solidFill>
          <a:headEnd type="triangle"/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616404</xdr:colOff>
      <xdr:row>5</xdr:row>
      <xdr:rowOff>35380</xdr:rowOff>
    </xdr:from>
    <xdr:to>
      <xdr:col>10</xdr:col>
      <xdr:colOff>344262</xdr:colOff>
      <xdr:row>6</xdr:row>
      <xdr:rowOff>104775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835979" y="1130755"/>
          <a:ext cx="1813833" cy="288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他人にうつす可能性あり</a:t>
          </a:r>
          <a:r>
            <a:rPr kumimoji="1" lang="ja-JP" altLang="en-US" sz="1100" baseline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100">
              <a:latin typeface="Arial" panose="020B0604020202020204" pitchFamily="34" charset="0"/>
              <a:cs typeface="Arial" panose="020B0604020202020204" pitchFamily="34" charset="0"/>
            </a:rPr>
            <a:t>Y</a:t>
          </a:r>
        </a:p>
      </xdr:txBody>
    </xdr:sp>
    <xdr:clientData/>
  </xdr:twoCellAnchor>
  <xdr:twoCellAnchor>
    <xdr:from>
      <xdr:col>7</xdr:col>
      <xdr:colOff>571500</xdr:colOff>
      <xdr:row>2</xdr:row>
      <xdr:rowOff>200025</xdr:rowOff>
    </xdr:from>
    <xdr:to>
      <xdr:col>10</xdr:col>
      <xdr:colOff>219075</xdr:colOff>
      <xdr:row>4</xdr:row>
      <xdr:rowOff>44904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4791075" y="638175"/>
          <a:ext cx="1733550" cy="2830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他人にうつす可能性なし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10</xdr:col>
      <xdr:colOff>171450</xdr:colOff>
      <xdr:row>2</xdr:row>
      <xdr:rowOff>95249</xdr:rowOff>
    </xdr:from>
    <xdr:to>
      <xdr:col>11</xdr:col>
      <xdr:colOff>19049</xdr:colOff>
      <xdr:row>4</xdr:row>
      <xdr:rowOff>142875</xdr:rowOff>
    </xdr:to>
    <xdr:sp macro="" textlink="">
      <xdr:nvSpPr>
        <xdr:cNvPr id="10" name="フリーフォーム: 図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6477000" y="533399"/>
          <a:ext cx="542924" cy="485776"/>
        </a:xfrm>
        <a:custGeom>
          <a:avLst/>
          <a:gdLst>
            <a:gd name="connsiteX0" fmla="*/ 538843 w 538843"/>
            <a:gd name="connsiteY0" fmla="*/ 0 h 517071"/>
            <a:gd name="connsiteX1" fmla="*/ 0 w 538843"/>
            <a:gd name="connsiteY1" fmla="*/ 244928 h 517071"/>
            <a:gd name="connsiteX2" fmla="*/ 527957 w 538843"/>
            <a:gd name="connsiteY2" fmla="*/ 517071 h 517071"/>
            <a:gd name="connsiteX3" fmla="*/ 527957 w 538843"/>
            <a:gd name="connsiteY3" fmla="*/ 517071 h 517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38843" h="517071">
              <a:moveTo>
                <a:pt x="538843" y="0"/>
              </a:moveTo>
              <a:lnTo>
                <a:pt x="0" y="244928"/>
              </a:lnTo>
              <a:lnTo>
                <a:pt x="527957" y="517071"/>
              </a:lnTo>
              <a:lnTo>
                <a:pt x="527957" y="517071"/>
              </a:lnTo>
            </a:path>
          </a:pathLst>
        </a:custGeom>
        <a:noFill/>
        <a:ln w="6350">
          <a:solidFill>
            <a:schemeClr val="tx1">
              <a:lumMod val="50000"/>
              <a:lumOff val="50000"/>
            </a:schemeClr>
          </a:solidFill>
          <a:headEnd type="triangle"/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628650</xdr:colOff>
      <xdr:row>4</xdr:row>
      <xdr:rowOff>9525</xdr:rowOff>
    </xdr:from>
    <xdr:to>
      <xdr:col>13</xdr:col>
      <xdr:colOff>266699</xdr:colOff>
      <xdr:row>5</xdr:row>
      <xdr:rowOff>57150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6934200" y="885825"/>
          <a:ext cx="1724024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免疫あり（抗体保持者）</a:t>
          </a:r>
          <a:r>
            <a:rPr kumimoji="1" lang="en-US" altLang="ja-JP" sz="1100" baseline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100" baseline="0">
              <a:latin typeface="Arial" panose="020B0604020202020204" pitchFamily="34" charset="0"/>
              <a:ea typeface="ＭＳ Ｐゴシック" panose="020B0600070205080204" pitchFamily="50" charset="-128"/>
              <a:cs typeface="Arial" panose="020B0604020202020204" pitchFamily="34" charset="0"/>
            </a:rPr>
            <a:t>Z</a:t>
          </a:r>
          <a:endParaRPr kumimoji="1" lang="en-US" altLang="ja-JP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619125</xdr:colOff>
      <xdr:row>1</xdr:row>
      <xdr:rowOff>180974</xdr:rowOff>
    </xdr:from>
    <xdr:to>
      <xdr:col>12</xdr:col>
      <xdr:colOff>228600</xdr:colOff>
      <xdr:row>2</xdr:row>
      <xdr:rowOff>219074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6924675" y="400049"/>
          <a:ext cx="10001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免疫なし </a:t>
          </a:r>
          <a:r>
            <a:rPr kumimoji="1" lang="en-US" altLang="ja-JP" sz="1100">
              <a:latin typeface="Arial" panose="020B0604020202020204" pitchFamily="34" charset="0"/>
              <a:cs typeface="Arial" panose="020B0604020202020204" pitchFamily="34" charset="0"/>
            </a:rPr>
            <a:t>X</a:t>
          </a:r>
        </a:p>
      </xdr:txBody>
    </xdr:sp>
    <xdr:clientData/>
  </xdr:twoCellAnchor>
  <xdr:twoCellAnchor>
    <xdr:from>
      <xdr:col>32</xdr:col>
      <xdr:colOff>0</xdr:colOff>
      <xdr:row>2</xdr:row>
      <xdr:rowOff>179616</xdr:rowOff>
    </xdr:from>
    <xdr:to>
      <xdr:col>34</xdr:col>
      <xdr:colOff>691243</xdr:colOff>
      <xdr:row>4</xdr:row>
      <xdr:rowOff>59872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2057" y="947059"/>
          <a:ext cx="2084615" cy="348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42</xdr:col>
      <xdr:colOff>628650</xdr:colOff>
      <xdr:row>30</xdr:row>
      <xdr:rowOff>171450</xdr:rowOff>
    </xdr:from>
    <xdr:to>
      <xdr:col>48</xdr:col>
      <xdr:colOff>295275</xdr:colOff>
      <xdr:row>51</xdr:row>
      <xdr:rowOff>95250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5</xdr:row>
      <xdr:rowOff>0</xdr:rowOff>
    </xdr:from>
    <xdr:to>
      <xdr:col>34</xdr:col>
      <xdr:colOff>315686</xdr:colOff>
      <xdr:row>6</xdr:row>
      <xdr:rowOff>114300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2057" y="1469571"/>
          <a:ext cx="1709058" cy="34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5443</xdr:colOff>
      <xdr:row>7</xdr:row>
      <xdr:rowOff>48986</xdr:rowOff>
    </xdr:from>
    <xdr:to>
      <xdr:col>33</xdr:col>
      <xdr:colOff>217714</xdr:colOff>
      <xdr:row>8</xdr:row>
      <xdr:rowOff>163286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0" y="1986643"/>
          <a:ext cx="908957" cy="34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283029</xdr:colOff>
      <xdr:row>11</xdr:row>
      <xdr:rowOff>38100</xdr:rowOff>
    </xdr:from>
    <xdr:to>
      <xdr:col>15</xdr:col>
      <xdr:colOff>448044</xdr:colOff>
      <xdr:row>19</xdr:row>
      <xdr:rowOff>38100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604" y="2695575"/>
          <a:ext cx="5733056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0</xdr:colOff>
      <xdr:row>31</xdr:row>
      <xdr:rowOff>0</xdr:rowOff>
    </xdr:from>
    <xdr:to>
      <xdr:col>31</xdr:col>
      <xdr:colOff>200026</xdr:colOff>
      <xdr:row>51</xdr:row>
      <xdr:rowOff>19050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77F3497B-675B-47CC-A684-DB63AB6C5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489857</xdr:colOff>
      <xdr:row>30</xdr:row>
      <xdr:rowOff>212271</xdr:rowOff>
    </xdr:from>
    <xdr:to>
      <xdr:col>66</xdr:col>
      <xdr:colOff>157842</xdr:colOff>
      <xdr:row>46</xdr:row>
      <xdr:rowOff>122463</xdr:rowOff>
    </xdr:to>
    <xdr:graphicFrame macro="">
      <xdr:nvGraphicFramePr>
        <xdr:cNvPr id="33" name="グラフ 32">
          <a:extLst>
            <a:ext uri="{FF2B5EF4-FFF2-40B4-BE49-F238E27FC236}">
              <a16:creationId xmlns:a16="http://schemas.microsoft.com/office/drawing/2014/main" id="{8A48FC73-9D44-4F17-AB35-44DFD000A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180975</xdr:colOff>
      <xdr:row>2</xdr:row>
      <xdr:rowOff>114300</xdr:rowOff>
    </xdr:from>
    <xdr:to>
      <xdr:col>4</xdr:col>
      <xdr:colOff>685800</xdr:colOff>
      <xdr:row>4</xdr:row>
      <xdr:rowOff>28575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9D9FCEF0-9DBD-4AC6-9E4A-C928C461C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36" y="800100"/>
          <a:ext cx="2360839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4</xdr:row>
      <xdr:rowOff>142875</xdr:rowOff>
    </xdr:from>
    <xdr:to>
      <xdr:col>3</xdr:col>
      <xdr:colOff>581025</xdr:colOff>
      <xdr:row>6</xdr:row>
      <xdr:rowOff>57150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51747BE-CB4C-46A0-B49B-C83DF801F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68186"/>
          <a:ext cx="1636939" cy="34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6</xdr:row>
      <xdr:rowOff>190500</xdr:rowOff>
    </xdr:from>
    <xdr:to>
      <xdr:col>3</xdr:col>
      <xdr:colOff>238125</xdr:colOff>
      <xdr:row>8</xdr:row>
      <xdr:rowOff>104775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DCAFB52-52AC-430C-9F96-87F435DBB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29" y="1752600"/>
          <a:ext cx="1277710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527959</xdr:colOff>
      <xdr:row>4</xdr:row>
      <xdr:rowOff>10887</xdr:rowOff>
    </xdr:from>
    <xdr:to>
      <xdr:col>18</xdr:col>
      <xdr:colOff>5442</xdr:colOff>
      <xdr:row>6</xdr:row>
      <xdr:rowOff>16329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EA1DBB0C-79E7-4183-8BB6-711CD2C7AEC2}"/>
            </a:ext>
          </a:extLst>
        </xdr:cNvPr>
        <xdr:cNvSpPr txBox="1"/>
      </xdr:nvSpPr>
      <xdr:spPr>
        <a:xfrm>
          <a:off x="9277352" y="1323976"/>
          <a:ext cx="876297" cy="447674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感受性者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100"/>
            <a:t>X(t)</a:t>
          </a:r>
          <a:endParaRPr kumimoji="1" lang="ja-JP" altLang="en-US" sz="1100"/>
        </a:p>
      </xdr:txBody>
    </xdr:sp>
    <xdr:clientData/>
  </xdr:twoCellAnchor>
  <xdr:twoCellAnchor>
    <xdr:from>
      <xdr:col>19</xdr:col>
      <xdr:colOff>5443</xdr:colOff>
      <xdr:row>4</xdr:row>
      <xdr:rowOff>10887</xdr:rowOff>
    </xdr:from>
    <xdr:to>
      <xdr:col>20</xdr:col>
      <xdr:colOff>5443</xdr:colOff>
      <xdr:row>6</xdr:row>
      <xdr:rowOff>5443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D99C8675-0AE2-44A7-8563-309022EFC063}"/>
            </a:ext>
          </a:extLst>
        </xdr:cNvPr>
        <xdr:cNvSpPr txBox="1"/>
      </xdr:nvSpPr>
      <xdr:spPr>
        <a:xfrm>
          <a:off x="10848975" y="1323976"/>
          <a:ext cx="695325" cy="438149"/>
        </a:xfrm>
        <a:prstGeom prst="rect">
          <a:avLst/>
        </a:prstGeom>
        <a:solidFill>
          <a:schemeClr val="lt1"/>
        </a:solidFill>
        <a:ln w="158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感染者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100"/>
            <a:t>Y(t)</a:t>
          </a:r>
          <a:endParaRPr kumimoji="1" lang="ja-JP" altLang="en-US" sz="1100"/>
        </a:p>
      </xdr:txBody>
    </xdr:sp>
    <xdr:clientData/>
  </xdr:twoCellAnchor>
  <xdr:twoCellAnchor>
    <xdr:from>
      <xdr:col>21</xdr:col>
      <xdr:colOff>0</xdr:colOff>
      <xdr:row>4</xdr:row>
      <xdr:rowOff>5442</xdr:rowOff>
    </xdr:from>
    <xdr:to>
      <xdr:col>21</xdr:col>
      <xdr:colOff>691243</xdr:colOff>
      <xdr:row>5</xdr:row>
      <xdr:rowOff>228600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F0D7F0DB-DA76-4B9C-889E-B1118FBD7255}"/>
            </a:ext>
          </a:extLst>
        </xdr:cNvPr>
        <xdr:cNvSpPr txBox="1"/>
      </xdr:nvSpPr>
      <xdr:spPr>
        <a:xfrm>
          <a:off x="12230100" y="1323974"/>
          <a:ext cx="695325" cy="428626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免疫者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100"/>
            <a:t>Z(t)</a:t>
          </a:r>
          <a:endParaRPr kumimoji="1" lang="ja-JP" altLang="en-US" sz="1100"/>
        </a:p>
      </xdr:txBody>
    </xdr:sp>
    <xdr:clientData/>
  </xdr:twoCellAnchor>
  <xdr:twoCellAnchor>
    <xdr:from>
      <xdr:col>16</xdr:col>
      <xdr:colOff>1</xdr:colOff>
      <xdr:row>4</xdr:row>
      <xdr:rowOff>228600</xdr:rowOff>
    </xdr:from>
    <xdr:to>
      <xdr:col>22</xdr:col>
      <xdr:colOff>517073</xdr:colOff>
      <xdr:row>10</xdr:row>
      <xdr:rowOff>228600</xdr:rowOff>
    </xdr:to>
    <xdr:sp macro="" textlink="">
      <xdr:nvSpPr>
        <xdr:cNvPr id="43" name="フリーフォーム: 図形 42">
          <a:extLst>
            <a:ext uri="{FF2B5EF4-FFF2-40B4-BE49-F238E27FC236}">
              <a16:creationId xmlns:a16="http://schemas.microsoft.com/office/drawing/2014/main" id="{5783DE79-E617-421E-80C0-62E99D0CDDD6}"/>
            </a:ext>
          </a:extLst>
        </xdr:cNvPr>
        <xdr:cNvSpPr/>
      </xdr:nvSpPr>
      <xdr:spPr>
        <a:xfrm>
          <a:off x="8753476" y="1533525"/>
          <a:ext cx="4686301" cy="1314450"/>
        </a:xfrm>
        <a:custGeom>
          <a:avLst/>
          <a:gdLst>
            <a:gd name="connsiteX0" fmla="*/ 522514 w 4702629"/>
            <a:gd name="connsiteY0" fmla="*/ 5443 h 1632857"/>
            <a:gd name="connsiteX1" fmla="*/ 0 w 4702629"/>
            <a:gd name="connsiteY1" fmla="*/ 5443 h 1632857"/>
            <a:gd name="connsiteX2" fmla="*/ 0 w 4702629"/>
            <a:gd name="connsiteY2" fmla="*/ 1632857 h 1632857"/>
            <a:gd name="connsiteX3" fmla="*/ 4702629 w 4702629"/>
            <a:gd name="connsiteY3" fmla="*/ 1632857 h 1632857"/>
            <a:gd name="connsiteX4" fmla="*/ 4702629 w 4702629"/>
            <a:gd name="connsiteY4" fmla="*/ 0 h 1632857"/>
            <a:gd name="connsiteX5" fmla="*/ 4174672 w 4702629"/>
            <a:gd name="connsiteY5" fmla="*/ 0 h 1632857"/>
            <a:gd name="connsiteX6" fmla="*/ 4174672 w 4702629"/>
            <a:gd name="connsiteY6" fmla="*/ 0 h 16328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702629" h="1632857">
              <a:moveTo>
                <a:pt x="522514" y="5443"/>
              </a:moveTo>
              <a:lnTo>
                <a:pt x="0" y="5443"/>
              </a:lnTo>
              <a:lnTo>
                <a:pt x="0" y="1632857"/>
              </a:lnTo>
              <a:lnTo>
                <a:pt x="4702629" y="1632857"/>
              </a:lnTo>
              <a:lnTo>
                <a:pt x="4702629" y="0"/>
              </a:lnTo>
              <a:lnTo>
                <a:pt x="4174672" y="0"/>
              </a:lnTo>
              <a:lnTo>
                <a:pt x="4174672" y="0"/>
              </a:lnTo>
            </a:path>
          </a:pathLst>
        </a:cu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0</xdr:colOff>
      <xdr:row>5</xdr:row>
      <xdr:rowOff>2725</xdr:rowOff>
    </xdr:from>
    <xdr:to>
      <xdr:col>19</xdr:col>
      <xdr:colOff>5442</xdr:colOff>
      <xdr:row>5</xdr:row>
      <xdr:rowOff>5443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id="{ED9D561F-0DC5-485A-9BEC-DF9C29B6CEC9}"/>
            </a:ext>
          </a:extLst>
        </xdr:cNvPr>
        <xdr:cNvCxnSpPr/>
      </xdr:nvCxnSpPr>
      <xdr:spPr>
        <a:xfrm>
          <a:off x="10144125" y="1540332"/>
          <a:ext cx="704849" cy="2718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5443</xdr:colOff>
      <xdr:row>5</xdr:row>
      <xdr:rowOff>5443</xdr:rowOff>
    </xdr:from>
    <xdr:to>
      <xdr:col>21</xdr:col>
      <xdr:colOff>10884</xdr:colOff>
      <xdr:row>5</xdr:row>
      <xdr:rowOff>8161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91B8711C-1D89-4457-9F4C-889BA734E5BC}"/>
            </a:ext>
          </a:extLst>
        </xdr:cNvPr>
        <xdr:cNvCxnSpPr/>
      </xdr:nvCxnSpPr>
      <xdr:spPr>
        <a:xfrm>
          <a:off x="11544300" y="1543050"/>
          <a:ext cx="695323" cy="2718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615043</xdr:colOff>
      <xdr:row>1</xdr:row>
      <xdr:rowOff>0</xdr:rowOff>
    </xdr:from>
    <xdr:to>
      <xdr:col>17</xdr:col>
      <xdr:colOff>429986</xdr:colOff>
      <xdr:row>2</xdr:row>
      <xdr:rowOff>21770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64C363E2-FBAA-4A6F-9DF1-CB3A2EA47D65}"/>
            </a:ext>
          </a:extLst>
        </xdr:cNvPr>
        <xdr:cNvSpPr txBox="1"/>
      </xdr:nvSpPr>
      <xdr:spPr>
        <a:xfrm>
          <a:off x="9372600" y="657225"/>
          <a:ext cx="504825" cy="238124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出生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17</xdr:col>
      <xdr:colOff>0</xdr:colOff>
      <xdr:row>8</xdr:row>
      <xdr:rowOff>5443</xdr:rowOff>
    </xdr:from>
    <xdr:to>
      <xdr:col>17</xdr:col>
      <xdr:colOff>511629</xdr:colOff>
      <xdr:row>9</xdr:row>
      <xdr:rowOff>5442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2F8B55A-773E-4047-A329-A1FCAE6BBF1D}"/>
            </a:ext>
          </a:extLst>
        </xdr:cNvPr>
        <xdr:cNvSpPr txBox="1"/>
      </xdr:nvSpPr>
      <xdr:spPr>
        <a:xfrm>
          <a:off x="9448800" y="2200275"/>
          <a:ext cx="514350" cy="219074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死亡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19</xdr:col>
      <xdr:colOff>87086</xdr:colOff>
      <xdr:row>8</xdr:row>
      <xdr:rowOff>5443</xdr:rowOff>
    </xdr:from>
    <xdr:to>
      <xdr:col>19</xdr:col>
      <xdr:colOff>598715</xdr:colOff>
      <xdr:row>9</xdr:row>
      <xdr:rowOff>5442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5DF543C-25CC-478F-A950-A58CFCFC11FF}"/>
            </a:ext>
          </a:extLst>
        </xdr:cNvPr>
        <xdr:cNvSpPr txBox="1"/>
      </xdr:nvSpPr>
      <xdr:spPr>
        <a:xfrm>
          <a:off x="10925175" y="2200275"/>
          <a:ext cx="514351" cy="219074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死亡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21</xdr:col>
      <xdr:colOff>87085</xdr:colOff>
      <xdr:row>8</xdr:row>
      <xdr:rowOff>0</xdr:rowOff>
    </xdr:from>
    <xdr:to>
      <xdr:col>21</xdr:col>
      <xdr:colOff>598714</xdr:colOff>
      <xdr:row>8</xdr:row>
      <xdr:rowOff>234042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95FA9F99-8F72-4BC3-9A04-7864C371D870}"/>
            </a:ext>
          </a:extLst>
        </xdr:cNvPr>
        <xdr:cNvSpPr txBox="1"/>
      </xdr:nvSpPr>
      <xdr:spPr>
        <a:xfrm>
          <a:off x="12315824" y="2190750"/>
          <a:ext cx="514351" cy="219074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死亡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17</xdr:col>
      <xdr:colOff>272143</xdr:colOff>
      <xdr:row>6</xdr:row>
      <xdr:rowOff>10886</xdr:rowOff>
    </xdr:from>
    <xdr:to>
      <xdr:col>17</xdr:col>
      <xdr:colOff>272144</xdr:colOff>
      <xdr:row>7</xdr:row>
      <xdr:rowOff>234042</xdr:rowOff>
    </xdr:to>
    <xdr:cxnSp macro="">
      <xdr:nvCxnSpPr>
        <xdr:cNvPr id="50" name="直線コネクタ 49">
          <a:extLst>
            <a:ext uri="{FF2B5EF4-FFF2-40B4-BE49-F238E27FC236}">
              <a16:creationId xmlns:a16="http://schemas.microsoft.com/office/drawing/2014/main" id="{56B7C2FC-ACC6-42FE-A314-362CE38107A2}"/>
            </a:ext>
          </a:extLst>
        </xdr:cNvPr>
        <xdr:cNvCxnSpPr/>
      </xdr:nvCxnSpPr>
      <xdr:spPr>
        <a:xfrm flipH="1">
          <a:off x="9725025" y="1762125"/>
          <a:ext cx="1" cy="428624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348343</xdr:colOff>
      <xdr:row>6</xdr:row>
      <xdr:rowOff>5443</xdr:rowOff>
    </xdr:from>
    <xdr:to>
      <xdr:col>19</xdr:col>
      <xdr:colOff>348344</xdr:colOff>
      <xdr:row>7</xdr:row>
      <xdr:rowOff>228599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D801EA6D-B551-420E-8D96-7BCBAEFC1546}"/>
            </a:ext>
          </a:extLst>
        </xdr:cNvPr>
        <xdr:cNvCxnSpPr/>
      </xdr:nvCxnSpPr>
      <xdr:spPr>
        <a:xfrm flipH="1">
          <a:off x="11191875" y="1762125"/>
          <a:ext cx="1" cy="428624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332014</xdr:colOff>
      <xdr:row>5</xdr:row>
      <xdr:rowOff>228600</xdr:rowOff>
    </xdr:from>
    <xdr:to>
      <xdr:col>21</xdr:col>
      <xdr:colOff>332015</xdr:colOff>
      <xdr:row>7</xdr:row>
      <xdr:rowOff>217713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F5FE139A-18CC-44CB-AA40-4B9DD84BBEE7}"/>
            </a:ext>
          </a:extLst>
        </xdr:cNvPr>
        <xdr:cNvCxnSpPr/>
      </xdr:nvCxnSpPr>
      <xdr:spPr>
        <a:xfrm flipH="1">
          <a:off x="12563475" y="1752600"/>
          <a:ext cx="1" cy="438149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429986</xdr:colOff>
      <xdr:row>1</xdr:row>
      <xdr:rowOff>114300</xdr:rowOff>
    </xdr:from>
    <xdr:to>
      <xdr:col>21</xdr:col>
      <xdr:colOff>326571</xdr:colOff>
      <xdr:row>4</xdr:row>
      <xdr:rowOff>0</xdr:rowOff>
    </xdr:to>
    <xdr:sp macro="" textlink="">
      <xdr:nvSpPr>
        <xdr:cNvPr id="53" name="フリーフォーム: 図形 52">
          <a:extLst>
            <a:ext uri="{FF2B5EF4-FFF2-40B4-BE49-F238E27FC236}">
              <a16:creationId xmlns:a16="http://schemas.microsoft.com/office/drawing/2014/main" id="{22D725E3-2D97-4475-A654-94F4EBCC4E8E}"/>
            </a:ext>
          </a:extLst>
        </xdr:cNvPr>
        <xdr:cNvSpPr/>
      </xdr:nvSpPr>
      <xdr:spPr>
        <a:xfrm>
          <a:off x="9877425" y="771525"/>
          <a:ext cx="2676525" cy="542925"/>
        </a:xfrm>
        <a:custGeom>
          <a:avLst/>
          <a:gdLst>
            <a:gd name="connsiteX0" fmla="*/ 0 w 2683328"/>
            <a:gd name="connsiteY0" fmla="*/ 5443 h 587828"/>
            <a:gd name="connsiteX1" fmla="*/ 2683328 w 2683328"/>
            <a:gd name="connsiteY1" fmla="*/ 0 h 587828"/>
            <a:gd name="connsiteX2" fmla="*/ 2683328 w 2683328"/>
            <a:gd name="connsiteY2" fmla="*/ 587828 h 5878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683328" h="587828">
              <a:moveTo>
                <a:pt x="0" y="5443"/>
              </a:moveTo>
              <a:lnTo>
                <a:pt x="2683328" y="0"/>
              </a:lnTo>
              <a:lnTo>
                <a:pt x="2683328" y="587828"/>
              </a:lnTo>
            </a:path>
          </a:pathLst>
        </a:cu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272144</xdr:colOff>
      <xdr:row>2</xdr:row>
      <xdr:rowOff>27214</xdr:rowOff>
    </xdr:from>
    <xdr:to>
      <xdr:col>17</xdr:col>
      <xdr:colOff>272145</xdr:colOff>
      <xdr:row>4</xdr:row>
      <xdr:rowOff>16328</xdr:rowOff>
    </xdr:to>
    <xdr:cxnSp macro="">
      <xdr:nvCxnSpPr>
        <xdr:cNvPr id="54" name="直線コネクタ 53">
          <a:extLst>
            <a:ext uri="{FF2B5EF4-FFF2-40B4-BE49-F238E27FC236}">
              <a16:creationId xmlns:a16="http://schemas.microsoft.com/office/drawing/2014/main" id="{5B87926B-7372-4630-8353-888363905A30}"/>
            </a:ext>
          </a:extLst>
        </xdr:cNvPr>
        <xdr:cNvCxnSpPr/>
      </xdr:nvCxnSpPr>
      <xdr:spPr>
        <a:xfrm flipH="1">
          <a:off x="9725026" y="904875"/>
          <a:ext cx="1" cy="428624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571500</xdr:colOff>
      <xdr:row>1</xdr:row>
      <xdr:rowOff>119743</xdr:rowOff>
    </xdr:from>
    <xdr:to>
      <xdr:col>17</xdr:col>
      <xdr:colOff>571500</xdr:colOff>
      <xdr:row>4</xdr:row>
      <xdr:rowOff>5444</xdr:rowOff>
    </xdr:to>
    <xdr:cxnSp macro="">
      <xdr:nvCxnSpPr>
        <xdr:cNvPr id="55" name="直線コネクタ 54">
          <a:extLst>
            <a:ext uri="{FF2B5EF4-FFF2-40B4-BE49-F238E27FC236}">
              <a16:creationId xmlns:a16="http://schemas.microsoft.com/office/drawing/2014/main" id="{B0D64082-79C0-431D-81A5-2A7506758F9D}"/>
            </a:ext>
          </a:extLst>
        </xdr:cNvPr>
        <xdr:cNvCxnSpPr/>
      </xdr:nvCxnSpPr>
      <xdr:spPr>
        <a:xfrm>
          <a:off x="10020300" y="781050"/>
          <a:ext cx="0" cy="542926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157843</xdr:colOff>
      <xdr:row>2</xdr:row>
      <xdr:rowOff>136071</xdr:rowOff>
    </xdr:from>
    <xdr:to>
      <xdr:col>17</xdr:col>
      <xdr:colOff>402772</xdr:colOff>
      <xdr:row>3</xdr:row>
      <xdr:rowOff>16328</xdr:rowOff>
    </xdr:to>
    <xdr:sp macro="" textlink="">
      <xdr:nvSpPr>
        <xdr:cNvPr id="56" name="フリーフォーム: 図形 55">
          <a:extLst>
            <a:ext uri="{FF2B5EF4-FFF2-40B4-BE49-F238E27FC236}">
              <a16:creationId xmlns:a16="http://schemas.microsoft.com/office/drawing/2014/main" id="{6EB8AF01-4C03-43FE-9187-71069961E424}"/>
            </a:ext>
          </a:extLst>
        </xdr:cNvPr>
        <xdr:cNvSpPr/>
      </xdr:nvSpPr>
      <xdr:spPr>
        <a:xfrm rot="10800000">
          <a:off x="9610725" y="1009650"/>
          <a:ext cx="238126" cy="104774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587829</xdr:colOff>
      <xdr:row>7</xdr:row>
      <xdr:rowOff>195943</xdr:rowOff>
    </xdr:from>
    <xdr:to>
      <xdr:col>16</xdr:col>
      <xdr:colOff>136072</xdr:colOff>
      <xdr:row>8</xdr:row>
      <xdr:rowOff>76200</xdr:rowOff>
    </xdr:to>
    <xdr:sp macro="" textlink="">
      <xdr:nvSpPr>
        <xdr:cNvPr id="57" name="フリーフォーム: 図形 56">
          <a:extLst>
            <a:ext uri="{FF2B5EF4-FFF2-40B4-BE49-F238E27FC236}">
              <a16:creationId xmlns:a16="http://schemas.microsoft.com/office/drawing/2014/main" id="{FF91DD08-B1D6-402C-8953-70A4A04675DA}"/>
            </a:ext>
          </a:extLst>
        </xdr:cNvPr>
        <xdr:cNvSpPr/>
      </xdr:nvSpPr>
      <xdr:spPr>
        <a:xfrm>
          <a:off x="8648700" y="2171700"/>
          <a:ext cx="238126" cy="9525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457201</xdr:colOff>
      <xdr:row>2</xdr:row>
      <xdr:rowOff>119743</xdr:rowOff>
    </xdr:from>
    <xdr:to>
      <xdr:col>18</xdr:col>
      <xdr:colOff>5444</xdr:colOff>
      <xdr:row>3</xdr:row>
      <xdr:rowOff>0</xdr:rowOff>
    </xdr:to>
    <xdr:sp macro="" textlink="">
      <xdr:nvSpPr>
        <xdr:cNvPr id="58" name="フリーフォーム: 図形 57">
          <a:extLst>
            <a:ext uri="{FF2B5EF4-FFF2-40B4-BE49-F238E27FC236}">
              <a16:creationId xmlns:a16="http://schemas.microsoft.com/office/drawing/2014/main" id="{FC308C26-C401-45A3-9037-047C29D15863}"/>
            </a:ext>
          </a:extLst>
        </xdr:cNvPr>
        <xdr:cNvSpPr/>
      </xdr:nvSpPr>
      <xdr:spPr>
        <a:xfrm>
          <a:off x="9906001" y="1000125"/>
          <a:ext cx="247650" cy="9525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217715</xdr:colOff>
      <xdr:row>2</xdr:row>
      <xdr:rowOff>119743</xdr:rowOff>
    </xdr:from>
    <xdr:to>
      <xdr:col>19</xdr:col>
      <xdr:colOff>462644</xdr:colOff>
      <xdr:row>3</xdr:row>
      <xdr:rowOff>0</xdr:rowOff>
    </xdr:to>
    <xdr:sp macro="" textlink="">
      <xdr:nvSpPr>
        <xdr:cNvPr id="59" name="フリーフォーム: 図形 58">
          <a:extLst>
            <a:ext uri="{FF2B5EF4-FFF2-40B4-BE49-F238E27FC236}">
              <a16:creationId xmlns:a16="http://schemas.microsoft.com/office/drawing/2014/main" id="{819ECDF2-1A30-42C3-8465-FC4A550188B0}"/>
            </a:ext>
          </a:extLst>
        </xdr:cNvPr>
        <xdr:cNvSpPr/>
      </xdr:nvSpPr>
      <xdr:spPr>
        <a:xfrm>
          <a:off x="11058526" y="1000125"/>
          <a:ext cx="247650" cy="9525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201385</xdr:colOff>
      <xdr:row>2</xdr:row>
      <xdr:rowOff>119742</xdr:rowOff>
    </xdr:from>
    <xdr:to>
      <xdr:col>21</xdr:col>
      <xdr:colOff>446314</xdr:colOff>
      <xdr:row>2</xdr:row>
      <xdr:rowOff>234042</xdr:rowOff>
    </xdr:to>
    <xdr:sp macro="" textlink="">
      <xdr:nvSpPr>
        <xdr:cNvPr id="60" name="フリーフォーム: 図形 59">
          <a:extLst>
            <a:ext uri="{FF2B5EF4-FFF2-40B4-BE49-F238E27FC236}">
              <a16:creationId xmlns:a16="http://schemas.microsoft.com/office/drawing/2014/main" id="{C6911774-64A5-4CA9-A91A-F0028E775E9B}"/>
            </a:ext>
          </a:extLst>
        </xdr:cNvPr>
        <xdr:cNvSpPr/>
      </xdr:nvSpPr>
      <xdr:spPr>
        <a:xfrm>
          <a:off x="12430124" y="1000124"/>
          <a:ext cx="247651" cy="9525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342900</xdr:colOff>
      <xdr:row>1</xdr:row>
      <xdr:rowOff>119743</xdr:rowOff>
    </xdr:from>
    <xdr:to>
      <xdr:col>19</xdr:col>
      <xdr:colOff>342900</xdr:colOff>
      <xdr:row>4</xdr:row>
      <xdr:rowOff>5444</xdr:rowOff>
    </xdr:to>
    <xdr:cxnSp macro="">
      <xdr:nvCxnSpPr>
        <xdr:cNvPr id="61" name="直線コネクタ 60">
          <a:extLst>
            <a:ext uri="{FF2B5EF4-FFF2-40B4-BE49-F238E27FC236}">
              <a16:creationId xmlns:a16="http://schemas.microsoft.com/office/drawing/2014/main" id="{28D58B4C-629B-4A77-9D55-2BC9DA6FD044}"/>
            </a:ext>
          </a:extLst>
        </xdr:cNvPr>
        <xdr:cNvCxnSpPr/>
      </xdr:nvCxnSpPr>
      <xdr:spPr>
        <a:xfrm>
          <a:off x="11182350" y="781050"/>
          <a:ext cx="0" cy="542926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157843</xdr:colOff>
      <xdr:row>6</xdr:row>
      <xdr:rowOff>201386</xdr:rowOff>
    </xdr:from>
    <xdr:to>
      <xdr:col>17</xdr:col>
      <xdr:colOff>402772</xdr:colOff>
      <xdr:row>7</xdr:row>
      <xdr:rowOff>81643</xdr:rowOff>
    </xdr:to>
    <xdr:sp macro="" textlink="">
      <xdr:nvSpPr>
        <xdr:cNvPr id="62" name="フリーフォーム: 図形 61">
          <a:extLst>
            <a:ext uri="{FF2B5EF4-FFF2-40B4-BE49-F238E27FC236}">
              <a16:creationId xmlns:a16="http://schemas.microsoft.com/office/drawing/2014/main" id="{69B6752D-4FCB-47D8-A784-E46BA75FF935}"/>
            </a:ext>
          </a:extLst>
        </xdr:cNvPr>
        <xdr:cNvSpPr/>
      </xdr:nvSpPr>
      <xdr:spPr>
        <a:xfrm rot="10800000">
          <a:off x="9610725" y="1952625"/>
          <a:ext cx="238126" cy="104775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228600</xdr:colOff>
      <xdr:row>6</xdr:row>
      <xdr:rowOff>190500</xdr:rowOff>
    </xdr:from>
    <xdr:to>
      <xdr:col>19</xdr:col>
      <xdr:colOff>473529</xdr:colOff>
      <xdr:row>7</xdr:row>
      <xdr:rowOff>70757</xdr:rowOff>
    </xdr:to>
    <xdr:sp macro="" textlink="">
      <xdr:nvSpPr>
        <xdr:cNvPr id="63" name="フリーフォーム: 図形 62">
          <a:extLst>
            <a:ext uri="{FF2B5EF4-FFF2-40B4-BE49-F238E27FC236}">
              <a16:creationId xmlns:a16="http://schemas.microsoft.com/office/drawing/2014/main" id="{04784DD7-91B4-4D2E-A8C9-5E9D0E095F99}"/>
            </a:ext>
          </a:extLst>
        </xdr:cNvPr>
        <xdr:cNvSpPr/>
      </xdr:nvSpPr>
      <xdr:spPr>
        <a:xfrm rot="10800000">
          <a:off x="11068050" y="1943100"/>
          <a:ext cx="247650" cy="9525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217714</xdr:colOff>
      <xdr:row>6</xdr:row>
      <xdr:rowOff>201386</xdr:rowOff>
    </xdr:from>
    <xdr:to>
      <xdr:col>21</xdr:col>
      <xdr:colOff>462643</xdr:colOff>
      <xdr:row>7</xdr:row>
      <xdr:rowOff>81643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823DF35F-A962-4DDA-8DA7-14E8BA079D2E}"/>
            </a:ext>
          </a:extLst>
        </xdr:cNvPr>
        <xdr:cNvSpPr/>
      </xdr:nvSpPr>
      <xdr:spPr>
        <a:xfrm rot="10800000">
          <a:off x="12449175" y="1952625"/>
          <a:ext cx="247650" cy="104775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408215</xdr:colOff>
      <xdr:row>7</xdr:row>
      <xdr:rowOff>185058</xdr:rowOff>
    </xdr:from>
    <xdr:to>
      <xdr:col>22</xdr:col>
      <xdr:colOff>653144</xdr:colOff>
      <xdr:row>8</xdr:row>
      <xdr:rowOff>65315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9C8D5E9A-6E1F-4DC1-8C2D-9074B8BDF5A7}"/>
            </a:ext>
          </a:extLst>
        </xdr:cNvPr>
        <xdr:cNvSpPr/>
      </xdr:nvSpPr>
      <xdr:spPr>
        <a:xfrm rot="10800000">
          <a:off x="13335001" y="2152651"/>
          <a:ext cx="247650" cy="104775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299360</xdr:colOff>
      <xdr:row>10</xdr:row>
      <xdr:rowOff>108855</xdr:rowOff>
    </xdr:from>
    <xdr:to>
      <xdr:col>19</xdr:col>
      <xdr:colOff>413660</xdr:colOff>
      <xdr:row>11</xdr:row>
      <xdr:rowOff>119742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581FB31D-CCF1-4267-9E76-D2B1FD7F0BAA}"/>
            </a:ext>
          </a:extLst>
        </xdr:cNvPr>
        <xdr:cNvSpPr/>
      </xdr:nvSpPr>
      <xdr:spPr>
        <a:xfrm rot="16200000">
          <a:off x="11072815" y="2795586"/>
          <a:ext cx="238126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680359</xdr:colOff>
      <xdr:row>2</xdr:row>
      <xdr:rowOff>87086</xdr:rowOff>
    </xdr:from>
    <xdr:to>
      <xdr:col>18</xdr:col>
      <xdr:colOff>217715</xdr:colOff>
      <xdr:row>3</xdr:row>
      <xdr:rowOff>65315</xdr:rowOff>
    </xdr:to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FE3D98B-FE6C-4102-9999-50C04A26C9A7}"/>
            </a:ext>
          </a:extLst>
        </xdr:cNvPr>
        <xdr:cNvSpPr txBox="1"/>
      </xdr:nvSpPr>
      <xdr:spPr>
        <a:xfrm>
          <a:off x="10125077" y="962025"/>
          <a:ext cx="238124" cy="200026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19</xdr:col>
      <xdr:colOff>435429</xdr:colOff>
      <xdr:row>2</xdr:row>
      <xdr:rowOff>92529</xdr:rowOff>
    </xdr:from>
    <xdr:to>
      <xdr:col>19</xdr:col>
      <xdr:colOff>669471</xdr:colOff>
      <xdr:row>3</xdr:row>
      <xdr:rowOff>70758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C716FA53-DF50-4906-A7AB-37D0475155C4}"/>
            </a:ext>
          </a:extLst>
        </xdr:cNvPr>
        <xdr:cNvSpPr txBox="1"/>
      </xdr:nvSpPr>
      <xdr:spPr>
        <a:xfrm>
          <a:off x="11277600" y="971550"/>
          <a:ext cx="228600" cy="190501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21</xdr:col>
      <xdr:colOff>413657</xdr:colOff>
      <xdr:row>2</xdr:row>
      <xdr:rowOff>87085</xdr:rowOff>
    </xdr:from>
    <xdr:to>
      <xdr:col>21</xdr:col>
      <xdr:colOff>647699</xdr:colOff>
      <xdr:row>3</xdr:row>
      <xdr:rowOff>65314</xdr:rowOff>
    </xdr:to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BD9E76D9-5711-46A2-AA5D-F8D37C3F5BDA}"/>
            </a:ext>
          </a:extLst>
        </xdr:cNvPr>
        <xdr:cNvSpPr txBox="1"/>
      </xdr:nvSpPr>
      <xdr:spPr>
        <a:xfrm>
          <a:off x="12639675" y="962024"/>
          <a:ext cx="238124" cy="200026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17</xdr:col>
      <xdr:colOff>353786</xdr:colOff>
      <xdr:row>6</xdr:row>
      <xdr:rowOff>136072</xdr:rowOff>
    </xdr:from>
    <xdr:to>
      <xdr:col>17</xdr:col>
      <xdr:colOff>587828</xdr:colOff>
      <xdr:row>7</xdr:row>
      <xdr:rowOff>114301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8FEA2AEF-B757-497B-8F03-ECA34B99E433}"/>
            </a:ext>
          </a:extLst>
        </xdr:cNvPr>
        <xdr:cNvSpPr txBox="1"/>
      </xdr:nvSpPr>
      <xdr:spPr>
        <a:xfrm>
          <a:off x="9801225" y="1885951"/>
          <a:ext cx="238124" cy="200025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19</xdr:col>
      <xdr:colOff>413657</xdr:colOff>
      <xdr:row>6</xdr:row>
      <xdr:rowOff>125186</xdr:rowOff>
    </xdr:from>
    <xdr:to>
      <xdr:col>20</xdr:col>
      <xdr:colOff>283028</xdr:colOff>
      <xdr:row>7</xdr:row>
      <xdr:rowOff>119743</xdr:rowOff>
    </xdr:to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67C0A2-58A9-4397-BEF0-C279A1DD05BD}"/>
            </a:ext>
          </a:extLst>
        </xdr:cNvPr>
        <xdr:cNvSpPr txBox="1"/>
      </xdr:nvSpPr>
      <xdr:spPr>
        <a:xfrm>
          <a:off x="11249025" y="1876425"/>
          <a:ext cx="571499" cy="219075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α + b</a:t>
          </a:r>
        </a:p>
      </xdr:txBody>
    </xdr:sp>
    <xdr:clientData/>
  </xdr:twoCellAnchor>
  <xdr:twoCellAnchor>
    <xdr:from>
      <xdr:col>21</xdr:col>
      <xdr:colOff>424542</xdr:colOff>
      <xdr:row>6</xdr:row>
      <xdr:rowOff>146957</xdr:rowOff>
    </xdr:from>
    <xdr:to>
      <xdr:col>21</xdr:col>
      <xdr:colOff>658584</xdr:colOff>
      <xdr:row>7</xdr:row>
      <xdr:rowOff>125186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90AEFA7-8252-4506-A1D1-97D891F41C57}"/>
            </a:ext>
          </a:extLst>
        </xdr:cNvPr>
        <xdr:cNvSpPr txBox="1"/>
      </xdr:nvSpPr>
      <xdr:spPr>
        <a:xfrm>
          <a:off x="12658724" y="1895475"/>
          <a:ext cx="228599" cy="200025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18</xdr:col>
      <xdr:colOff>228600</xdr:colOff>
      <xdr:row>3</xdr:row>
      <xdr:rowOff>130628</xdr:rowOff>
    </xdr:from>
    <xdr:to>
      <xdr:col>18</xdr:col>
      <xdr:colOff>462642</xdr:colOff>
      <xdr:row>4</xdr:row>
      <xdr:rowOff>108858</xdr:rowOff>
    </xdr:to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32FF3E92-8147-42C4-90C4-927B611FB047}"/>
            </a:ext>
          </a:extLst>
        </xdr:cNvPr>
        <xdr:cNvSpPr txBox="1"/>
      </xdr:nvSpPr>
      <xdr:spPr>
        <a:xfrm>
          <a:off x="10372725" y="1228724"/>
          <a:ext cx="238124" cy="190502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β</a:t>
          </a:r>
        </a:p>
      </xdr:txBody>
    </xdr:sp>
    <xdr:clientData/>
  </xdr:twoCellAnchor>
  <xdr:twoCellAnchor>
    <xdr:from>
      <xdr:col>20</xdr:col>
      <xdr:colOff>228600</xdr:colOff>
      <xdr:row>3</xdr:row>
      <xdr:rowOff>141513</xdr:rowOff>
    </xdr:from>
    <xdr:to>
      <xdr:col>20</xdr:col>
      <xdr:colOff>462642</xdr:colOff>
      <xdr:row>4</xdr:row>
      <xdr:rowOff>119743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D41DD8CF-8E27-46E4-B65C-B6E015296B9A}"/>
            </a:ext>
          </a:extLst>
        </xdr:cNvPr>
        <xdr:cNvSpPr txBox="1"/>
      </xdr:nvSpPr>
      <xdr:spPr>
        <a:xfrm>
          <a:off x="11763375" y="1238249"/>
          <a:ext cx="238124" cy="200026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v</a:t>
          </a:r>
        </a:p>
      </xdr:txBody>
    </xdr:sp>
    <xdr:clientData/>
  </xdr:twoCellAnchor>
  <xdr:twoCellAnchor>
    <xdr:from>
      <xdr:col>18</xdr:col>
      <xdr:colOff>304801</xdr:colOff>
      <xdr:row>4</xdr:row>
      <xdr:rowOff>114300</xdr:rowOff>
    </xdr:from>
    <xdr:to>
      <xdr:col>18</xdr:col>
      <xdr:colOff>419101</xdr:colOff>
      <xdr:row>5</xdr:row>
      <xdr:rowOff>125186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F268630B-8FF7-42C4-AC8F-EF0A917852C1}"/>
            </a:ext>
          </a:extLst>
        </xdr:cNvPr>
        <xdr:cNvSpPr/>
      </xdr:nvSpPr>
      <xdr:spPr>
        <a:xfrm rot="5400000">
          <a:off x="10391776" y="1485900"/>
          <a:ext cx="228600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304799</xdr:colOff>
      <xdr:row>4</xdr:row>
      <xdr:rowOff>114301</xdr:rowOff>
    </xdr:from>
    <xdr:to>
      <xdr:col>20</xdr:col>
      <xdr:colOff>419099</xdr:colOff>
      <xdr:row>5</xdr:row>
      <xdr:rowOff>125187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574A1297-9213-4560-8529-8A5D3109E883}"/>
            </a:ext>
          </a:extLst>
        </xdr:cNvPr>
        <xdr:cNvSpPr/>
      </xdr:nvSpPr>
      <xdr:spPr>
        <a:xfrm rot="5400000">
          <a:off x="11782424" y="1485901"/>
          <a:ext cx="228600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239486</xdr:colOff>
      <xdr:row>9</xdr:row>
      <xdr:rowOff>125186</xdr:rowOff>
    </xdr:from>
    <xdr:to>
      <xdr:col>19</xdr:col>
      <xdr:colOff>473528</xdr:colOff>
      <xdr:row>10</xdr:row>
      <xdr:rowOff>103415</xdr:rowOff>
    </xdr:to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C275C9E-ED3B-4C19-A7C6-49F96E6FA902}"/>
            </a:ext>
          </a:extLst>
        </xdr:cNvPr>
        <xdr:cNvSpPr txBox="1"/>
      </xdr:nvSpPr>
      <xdr:spPr>
        <a:xfrm>
          <a:off x="11077575" y="2533650"/>
          <a:ext cx="238124" cy="200026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γ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0.42752</cdr:x>
      <cdr:y>0.49067</cdr:y>
    </cdr:from>
    <cdr:to>
      <cdr:x>0.85799</cdr:x>
      <cdr:y>0.56983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784DEF8B-7D13-4FB9-B168-40F7ADD354EE}"/>
            </a:ext>
          </a:extLst>
        </cdr:cNvPr>
        <cdr:cNvSpPr txBox="1"/>
      </cdr:nvSpPr>
      <cdr:spPr>
        <a:xfrm xmlns:a="http://schemas.openxmlformats.org/drawingml/2006/main">
          <a:off x="1572993" y="1788000"/>
          <a:ext cx="1583859" cy="288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単位；縦軸</a:t>
          </a:r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=</a:t>
          </a:r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百万人、横軸</a:t>
          </a:r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=</a:t>
          </a:r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年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0.44743</cdr:x>
      <cdr:y>0.50237</cdr:y>
    </cdr:from>
    <cdr:to>
      <cdr:x>0.85903</cdr:x>
      <cdr:y>0.58153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A47F59D-5D40-4CD2-9B94-EB1CC00C2477}"/>
            </a:ext>
          </a:extLst>
        </cdr:cNvPr>
        <cdr:cNvSpPr txBox="1"/>
      </cdr:nvSpPr>
      <cdr:spPr>
        <a:xfrm xmlns:a="http://schemas.openxmlformats.org/drawingml/2006/main">
          <a:off x="1721757" y="1830615"/>
          <a:ext cx="1583859" cy="288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単位；縦軸</a:t>
          </a:r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=</a:t>
          </a:r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百万人、横軸</a:t>
          </a:r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=</a:t>
          </a:r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年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0.42752</cdr:x>
      <cdr:y>0.49067</cdr:y>
    </cdr:from>
    <cdr:to>
      <cdr:x>0.85799</cdr:x>
      <cdr:y>0.56983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784DEF8B-7D13-4FB9-B168-40F7ADD354EE}"/>
            </a:ext>
          </a:extLst>
        </cdr:cNvPr>
        <cdr:cNvSpPr txBox="1"/>
      </cdr:nvSpPr>
      <cdr:spPr>
        <a:xfrm xmlns:a="http://schemas.openxmlformats.org/drawingml/2006/main">
          <a:off x="1572993" y="1788000"/>
          <a:ext cx="1583859" cy="288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単位；縦軸</a:t>
          </a:r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=</a:t>
          </a:r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百万人、横軸</a:t>
          </a:r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=</a:t>
          </a:r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年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0.42763</cdr:x>
      <cdr:y>0.29475</cdr:y>
    </cdr:from>
    <cdr:to>
      <cdr:x>0.52475</cdr:x>
      <cdr:y>0.35848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A47F59D-5D40-4CD2-9B94-EB1CC00C2477}"/>
            </a:ext>
          </a:extLst>
        </cdr:cNvPr>
        <cdr:cNvSpPr txBox="1"/>
      </cdr:nvSpPr>
      <cdr:spPr>
        <a:xfrm xmlns:a="http://schemas.openxmlformats.org/drawingml/2006/main">
          <a:off x="1645555" y="1074075"/>
          <a:ext cx="373745" cy="2322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X</a:t>
          </a:r>
          <a:endParaRPr kumimoji="1" lang="ja-JP" altLang="en-US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0.53795</cdr:x>
      <cdr:y>0.55763</cdr:y>
    </cdr:from>
    <cdr:to>
      <cdr:x>0.63508</cdr:x>
      <cdr:y>0.62135</cdr:y>
    </cdr:to>
    <cdr:sp macro="" textlink="">
      <cdr:nvSpPr>
        <cdr:cNvPr id="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C7C6D8C-5EA1-48DB-965F-EE26EED99F40}"/>
            </a:ext>
          </a:extLst>
        </cdr:cNvPr>
        <cdr:cNvSpPr txBox="1"/>
      </cdr:nvSpPr>
      <cdr:spPr>
        <a:xfrm xmlns:a="http://schemas.openxmlformats.org/drawingml/2006/main">
          <a:off x="2070100" y="2032000"/>
          <a:ext cx="373745" cy="2322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Y</a:t>
          </a:r>
          <a:endParaRPr kumimoji="1" lang="ja-JP" altLang="en-US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0.41773</cdr:x>
      <cdr:y>0.12298</cdr:y>
    </cdr:from>
    <cdr:to>
      <cdr:x>0.53465</cdr:x>
      <cdr:y>0.18671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D6CAD5D6-81C0-4474-AB23-35AFAF4EBB62}"/>
            </a:ext>
          </a:extLst>
        </cdr:cNvPr>
        <cdr:cNvSpPr txBox="1"/>
      </cdr:nvSpPr>
      <cdr:spPr>
        <a:xfrm xmlns:a="http://schemas.openxmlformats.org/drawingml/2006/main">
          <a:off x="1607458" y="448128"/>
          <a:ext cx="449942" cy="2322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人口</a:t>
          </a:r>
        </a:p>
      </cdr:txBody>
    </cdr:sp>
  </cdr:relSizeAnchor>
  <cdr:relSizeAnchor xmlns:cdr="http://schemas.openxmlformats.org/drawingml/2006/chartDrawing">
    <cdr:from>
      <cdr:x>0.4017</cdr:x>
      <cdr:y>0.3993</cdr:y>
    </cdr:from>
    <cdr:to>
      <cdr:x>0.56577</cdr:x>
      <cdr:y>0.47498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CA5BDEC-F2BC-4167-8FFD-73886D0B2FE1}"/>
            </a:ext>
          </a:extLst>
        </cdr:cNvPr>
        <cdr:cNvSpPr txBox="1"/>
      </cdr:nvSpPr>
      <cdr:spPr>
        <a:xfrm xmlns:a="http://schemas.openxmlformats.org/drawingml/2006/main">
          <a:off x="1545771" y="1455058"/>
          <a:ext cx="631373" cy="275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 baseline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Z (1%)</a:t>
          </a:r>
          <a:endParaRPr kumimoji="1" lang="ja-JP" altLang="en-US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126545</xdr:colOff>
      <xdr:row>33</xdr:row>
      <xdr:rowOff>0</xdr:rowOff>
    </xdr:from>
    <xdr:to>
      <xdr:col>17</xdr:col>
      <xdr:colOff>311604</xdr:colOff>
      <xdr:row>52</xdr:row>
      <xdr:rowOff>123827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473529</xdr:colOff>
      <xdr:row>32</xdr:row>
      <xdr:rowOff>174172</xdr:rowOff>
    </xdr:from>
    <xdr:to>
      <xdr:col>35</xdr:col>
      <xdr:colOff>141514</xdr:colOff>
      <xdr:row>48</xdr:row>
      <xdr:rowOff>84364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515711</xdr:colOff>
      <xdr:row>6</xdr:row>
      <xdr:rowOff>134711</xdr:rowOff>
    </xdr:from>
    <xdr:to>
      <xdr:col>7</xdr:col>
      <xdr:colOff>349704</xdr:colOff>
      <xdr:row>8</xdr:row>
      <xdr:rowOff>179614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297136" y="1449161"/>
          <a:ext cx="529318" cy="483053"/>
        </a:xfrm>
        <a:custGeom>
          <a:avLst/>
          <a:gdLst>
            <a:gd name="connsiteX0" fmla="*/ 538843 w 538843"/>
            <a:gd name="connsiteY0" fmla="*/ 0 h 517071"/>
            <a:gd name="connsiteX1" fmla="*/ 0 w 538843"/>
            <a:gd name="connsiteY1" fmla="*/ 244928 h 517071"/>
            <a:gd name="connsiteX2" fmla="*/ 527957 w 538843"/>
            <a:gd name="connsiteY2" fmla="*/ 517071 h 517071"/>
            <a:gd name="connsiteX3" fmla="*/ 527957 w 538843"/>
            <a:gd name="connsiteY3" fmla="*/ 517071 h 517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38843" h="517071">
              <a:moveTo>
                <a:pt x="538843" y="0"/>
              </a:moveTo>
              <a:lnTo>
                <a:pt x="0" y="244928"/>
              </a:lnTo>
              <a:lnTo>
                <a:pt x="527957" y="517071"/>
              </a:lnTo>
              <a:lnTo>
                <a:pt x="527957" y="517071"/>
              </a:lnTo>
            </a:path>
          </a:pathLst>
        </a:custGeom>
        <a:noFill/>
        <a:ln w="6350">
          <a:solidFill>
            <a:schemeClr val="tx1">
              <a:lumMod val="50000"/>
              <a:lumOff val="50000"/>
            </a:schemeClr>
          </a:solidFill>
          <a:headEnd type="triangle"/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391886</xdr:colOff>
      <xdr:row>8</xdr:row>
      <xdr:rowOff>17691</xdr:rowOff>
    </xdr:from>
    <xdr:to>
      <xdr:col>11</xdr:col>
      <xdr:colOff>1362</xdr:colOff>
      <xdr:row>9</xdr:row>
      <xdr:rowOff>140154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68636" y="1770291"/>
          <a:ext cx="1800226" cy="3415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他人にうつす可能性あり</a:t>
          </a:r>
          <a:r>
            <a:rPr kumimoji="1" lang="ja-JP" altLang="en-US" sz="1100" baseline="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100" baseline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Y</a:t>
          </a:r>
          <a:endParaRPr kumimoji="1" lang="en-US" altLang="ja-JP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371475</xdr:colOff>
      <xdr:row>5</xdr:row>
      <xdr:rowOff>8163</xdr:rowOff>
    </xdr:from>
    <xdr:to>
      <xdr:col>10</xdr:col>
      <xdr:colOff>525235</xdr:colOff>
      <xdr:row>7</xdr:row>
      <xdr:rowOff>182337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848225" y="1103538"/>
          <a:ext cx="1649185" cy="612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他人にうつす可能性なし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10</xdr:col>
      <xdr:colOff>600075</xdr:colOff>
      <xdr:row>5</xdr:row>
      <xdr:rowOff>95249</xdr:rowOff>
    </xdr:from>
    <xdr:to>
      <xdr:col>11</xdr:col>
      <xdr:colOff>266699</xdr:colOff>
      <xdr:row>7</xdr:row>
      <xdr:rowOff>142875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72250" y="1190624"/>
          <a:ext cx="361949" cy="485776"/>
        </a:xfrm>
        <a:custGeom>
          <a:avLst/>
          <a:gdLst>
            <a:gd name="connsiteX0" fmla="*/ 538843 w 538843"/>
            <a:gd name="connsiteY0" fmla="*/ 0 h 517071"/>
            <a:gd name="connsiteX1" fmla="*/ 0 w 538843"/>
            <a:gd name="connsiteY1" fmla="*/ 244928 h 517071"/>
            <a:gd name="connsiteX2" fmla="*/ 527957 w 538843"/>
            <a:gd name="connsiteY2" fmla="*/ 517071 h 517071"/>
            <a:gd name="connsiteX3" fmla="*/ 527957 w 538843"/>
            <a:gd name="connsiteY3" fmla="*/ 517071 h 517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38843" h="517071">
              <a:moveTo>
                <a:pt x="538843" y="0"/>
              </a:moveTo>
              <a:lnTo>
                <a:pt x="0" y="244928"/>
              </a:lnTo>
              <a:lnTo>
                <a:pt x="527957" y="517071"/>
              </a:lnTo>
              <a:lnTo>
                <a:pt x="527957" y="517071"/>
              </a:lnTo>
            </a:path>
          </a:pathLst>
        </a:custGeom>
        <a:noFill/>
        <a:ln w="6350">
          <a:solidFill>
            <a:schemeClr val="tx1">
              <a:lumMod val="50000"/>
              <a:lumOff val="50000"/>
            </a:schemeClr>
          </a:solidFill>
          <a:headEnd type="triangle"/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263979</xdr:colOff>
      <xdr:row>7</xdr:row>
      <xdr:rowOff>0</xdr:rowOff>
    </xdr:from>
    <xdr:to>
      <xdr:col>13</xdr:col>
      <xdr:colOff>571500</xdr:colOff>
      <xdr:row>8</xdr:row>
      <xdr:rowOff>48986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931479" y="1533525"/>
          <a:ext cx="1698171" cy="2680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免疫あり（抗体保持者） </a:t>
          </a:r>
          <a:r>
            <a:rPr kumimoji="1" lang="en-US" altLang="ja-JP" sz="11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</a:t>
          </a:r>
          <a:endParaRPr kumimoji="1" lang="en-US" altLang="ja-JP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200024</xdr:colOff>
      <xdr:row>4</xdr:row>
      <xdr:rowOff>180974</xdr:rowOff>
    </xdr:from>
    <xdr:to>
      <xdr:col>12</xdr:col>
      <xdr:colOff>581024</xdr:colOff>
      <xdr:row>5</xdr:row>
      <xdr:rowOff>219074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867524" y="1057274"/>
          <a:ext cx="10763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免疫なし </a:t>
          </a:r>
          <a:r>
            <a:rPr kumimoji="1" lang="en-US" altLang="ja-JP" sz="11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X</a:t>
          </a:r>
          <a:endParaRPr kumimoji="1" lang="en-US" altLang="ja-JP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45</xdr:col>
      <xdr:colOff>48987</xdr:colOff>
      <xdr:row>49</xdr:row>
      <xdr:rowOff>21770</xdr:rowOff>
    </xdr:from>
    <xdr:to>
      <xdr:col>50</xdr:col>
      <xdr:colOff>239487</xdr:colOff>
      <xdr:row>64</xdr:row>
      <xdr:rowOff>155119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21771</xdr:colOff>
      <xdr:row>32</xdr:row>
      <xdr:rowOff>179615</xdr:rowOff>
    </xdr:from>
    <xdr:to>
      <xdr:col>50</xdr:col>
      <xdr:colOff>217715</xdr:colOff>
      <xdr:row>48</xdr:row>
      <xdr:rowOff>89807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220435</xdr:colOff>
      <xdr:row>74</xdr:row>
      <xdr:rowOff>48985</xdr:rowOff>
    </xdr:from>
    <xdr:to>
      <xdr:col>16</xdr:col>
      <xdr:colOff>639536</xdr:colOff>
      <xdr:row>91</xdr:row>
      <xdr:rowOff>76200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527959</xdr:colOff>
      <xdr:row>6</xdr:row>
      <xdr:rowOff>10887</xdr:rowOff>
    </xdr:from>
    <xdr:to>
      <xdr:col>16</xdr:col>
      <xdr:colOff>5442</xdr:colOff>
      <xdr:row>8</xdr:row>
      <xdr:rowOff>16329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7799616" y="947058"/>
          <a:ext cx="870855" cy="473528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感受性者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100"/>
            <a:t>X(t)</a:t>
          </a:r>
          <a:endParaRPr kumimoji="1" lang="ja-JP" altLang="en-US" sz="1100"/>
        </a:p>
      </xdr:txBody>
    </xdr:sp>
    <xdr:clientData/>
  </xdr:twoCellAnchor>
  <xdr:twoCellAnchor>
    <xdr:from>
      <xdr:col>17</xdr:col>
      <xdr:colOff>5443</xdr:colOff>
      <xdr:row>6</xdr:row>
      <xdr:rowOff>10887</xdr:rowOff>
    </xdr:from>
    <xdr:to>
      <xdr:col>18</xdr:col>
      <xdr:colOff>5443</xdr:colOff>
      <xdr:row>8</xdr:row>
      <xdr:rowOff>5443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367157" y="947058"/>
          <a:ext cx="696686" cy="462642"/>
        </a:xfrm>
        <a:prstGeom prst="rect">
          <a:avLst/>
        </a:prstGeom>
        <a:solidFill>
          <a:schemeClr val="lt1"/>
        </a:solidFill>
        <a:ln w="158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感染者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100"/>
            <a:t>Y(t)</a:t>
          </a:r>
          <a:endParaRPr kumimoji="1" lang="ja-JP" altLang="en-US" sz="1100"/>
        </a:p>
      </xdr:txBody>
    </xdr:sp>
    <xdr:clientData/>
  </xdr:twoCellAnchor>
  <xdr:twoCellAnchor>
    <xdr:from>
      <xdr:col>19</xdr:col>
      <xdr:colOff>0</xdr:colOff>
      <xdr:row>6</xdr:row>
      <xdr:rowOff>5442</xdr:rowOff>
    </xdr:from>
    <xdr:to>
      <xdr:col>19</xdr:col>
      <xdr:colOff>691243</xdr:colOff>
      <xdr:row>7</xdr:row>
      <xdr:rowOff>228600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0755086" y="941613"/>
          <a:ext cx="691243" cy="457201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免疫者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100"/>
            <a:t>Z(t)</a:t>
          </a:r>
          <a:endParaRPr kumimoji="1" lang="ja-JP" altLang="en-US" sz="1100"/>
        </a:p>
      </xdr:txBody>
    </xdr:sp>
    <xdr:clientData/>
  </xdr:twoCellAnchor>
  <xdr:twoCellAnchor>
    <xdr:from>
      <xdr:col>14</xdr:col>
      <xdr:colOff>1</xdr:colOff>
      <xdr:row>6</xdr:row>
      <xdr:rowOff>228600</xdr:rowOff>
    </xdr:from>
    <xdr:to>
      <xdr:col>20</xdr:col>
      <xdr:colOff>517073</xdr:colOff>
      <xdr:row>12</xdr:row>
      <xdr:rowOff>228600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0863944" y="1164771"/>
          <a:ext cx="4697186" cy="1404258"/>
        </a:xfrm>
        <a:custGeom>
          <a:avLst/>
          <a:gdLst>
            <a:gd name="connsiteX0" fmla="*/ 522514 w 4702629"/>
            <a:gd name="connsiteY0" fmla="*/ 5443 h 1632857"/>
            <a:gd name="connsiteX1" fmla="*/ 0 w 4702629"/>
            <a:gd name="connsiteY1" fmla="*/ 5443 h 1632857"/>
            <a:gd name="connsiteX2" fmla="*/ 0 w 4702629"/>
            <a:gd name="connsiteY2" fmla="*/ 1632857 h 1632857"/>
            <a:gd name="connsiteX3" fmla="*/ 4702629 w 4702629"/>
            <a:gd name="connsiteY3" fmla="*/ 1632857 h 1632857"/>
            <a:gd name="connsiteX4" fmla="*/ 4702629 w 4702629"/>
            <a:gd name="connsiteY4" fmla="*/ 0 h 1632857"/>
            <a:gd name="connsiteX5" fmla="*/ 4174672 w 4702629"/>
            <a:gd name="connsiteY5" fmla="*/ 0 h 1632857"/>
            <a:gd name="connsiteX6" fmla="*/ 4174672 w 4702629"/>
            <a:gd name="connsiteY6" fmla="*/ 0 h 16328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702629" h="1632857">
              <a:moveTo>
                <a:pt x="522514" y="5443"/>
              </a:moveTo>
              <a:lnTo>
                <a:pt x="0" y="5443"/>
              </a:lnTo>
              <a:lnTo>
                <a:pt x="0" y="1632857"/>
              </a:lnTo>
              <a:lnTo>
                <a:pt x="4702629" y="1632857"/>
              </a:lnTo>
              <a:lnTo>
                <a:pt x="4702629" y="0"/>
              </a:lnTo>
              <a:lnTo>
                <a:pt x="4174672" y="0"/>
              </a:lnTo>
              <a:lnTo>
                <a:pt x="4174672" y="0"/>
              </a:lnTo>
            </a:path>
          </a:pathLst>
        </a:cu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0</xdr:colOff>
      <xdr:row>7</xdr:row>
      <xdr:rowOff>2725</xdr:rowOff>
    </xdr:from>
    <xdr:to>
      <xdr:col>17</xdr:col>
      <xdr:colOff>5442</xdr:colOff>
      <xdr:row>7</xdr:row>
      <xdr:rowOff>5443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8665029" y="1172939"/>
          <a:ext cx="702127" cy="2718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5443</xdr:colOff>
      <xdr:row>7</xdr:row>
      <xdr:rowOff>5443</xdr:rowOff>
    </xdr:from>
    <xdr:to>
      <xdr:col>19</xdr:col>
      <xdr:colOff>10884</xdr:colOff>
      <xdr:row>7</xdr:row>
      <xdr:rowOff>8161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10063843" y="1175657"/>
          <a:ext cx="702127" cy="2718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615043</xdr:colOff>
      <xdr:row>3</xdr:row>
      <xdr:rowOff>0</xdr:rowOff>
    </xdr:from>
    <xdr:to>
      <xdr:col>15</xdr:col>
      <xdr:colOff>429986</xdr:colOff>
      <xdr:row>4</xdr:row>
      <xdr:rowOff>21770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7886700" y="234043"/>
          <a:ext cx="511629" cy="255813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出生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15</xdr:col>
      <xdr:colOff>0</xdr:colOff>
      <xdr:row>10</xdr:row>
      <xdr:rowOff>5443</xdr:rowOff>
    </xdr:from>
    <xdr:to>
      <xdr:col>15</xdr:col>
      <xdr:colOff>511629</xdr:colOff>
      <xdr:row>11</xdr:row>
      <xdr:rowOff>5442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7968343" y="1877786"/>
          <a:ext cx="511629" cy="234042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死亡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17</xdr:col>
      <xdr:colOff>87086</xdr:colOff>
      <xdr:row>10</xdr:row>
      <xdr:rowOff>5443</xdr:rowOff>
    </xdr:from>
    <xdr:to>
      <xdr:col>17</xdr:col>
      <xdr:colOff>598715</xdr:colOff>
      <xdr:row>11</xdr:row>
      <xdr:rowOff>5442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9448800" y="1877786"/>
          <a:ext cx="511629" cy="234042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死亡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19</xdr:col>
      <xdr:colOff>87085</xdr:colOff>
      <xdr:row>10</xdr:row>
      <xdr:rowOff>0</xdr:rowOff>
    </xdr:from>
    <xdr:to>
      <xdr:col>19</xdr:col>
      <xdr:colOff>598714</xdr:colOff>
      <xdr:row>10</xdr:row>
      <xdr:rowOff>234042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10842171" y="1872343"/>
          <a:ext cx="511629" cy="234042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死亡</a:t>
          </a:r>
          <a:endParaRPr kumimoji="1" lang="en-US" altLang="ja-JP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15</xdr:col>
      <xdr:colOff>272143</xdr:colOff>
      <xdr:row>8</xdr:row>
      <xdr:rowOff>10886</xdr:rowOff>
    </xdr:from>
    <xdr:to>
      <xdr:col>15</xdr:col>
      <xdr:colOff>272144</xdr:colOff>
      <xdr:row>9</xdr:row>
      <xdr:rowOff>234042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 flipH="1">
          <a:off x="8240486" y="1415143"/>
          <a:ext cx="1" cy="457199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348343</xdr:colOff>
      <xdr:row>8</xdr:row>
      <xdr:rowOff>5443</xdr:rowOff>
    </xdr:from>
    <xdr:to>
      <xdr:col>17</xdr:col>
      <xdr:colOff>348344</xdr:colOff>
      <xdr:row>9</xdr:row>
      <xdr:rowOff>228599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CxnSpPr/>
      </xdr:nvCxnSpPr>
      <xdr:spPr>
        <a:xfrm flipH="1">
          <a:off x="9710057" y="1409700"/>
          <a:ext cx="1" cy="457199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332014</xdr:colOff>
      <xdr:row>7</xdr:row>
      <xdr:rowOff>228600</xdr:rowOff>
    </xdr:from>
    <xdr:to>
      <xdr:col>19</xdr:col>
      <xdr:colOff>332015</xdr:colOff>
      <xdr:row>9</xdr:row>
      <xdr:rowOff>217713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 flipH="1">
          <a:off x="11087100" y="1398814"/>
          <a:ext cx="1" cy="457199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429986</xdr:colOff>
      <xdr:row>3</xdr:row>
      <xdr:rowOff>114300</xdr:rowOff>
    </xdr:from>
    <xdr:to>
      <xdr:col>19</xdr:col>
      <xdr:colOff>326571</xdr:colOff>
      <xdr:row>6</xdr:row>
      <xdr:rowOff>0</xdr:rowOff>
    </xdr:to>
    <xdr:sp macro="" textlink="">
      <xdr:nvSpPr>
        <xdr:cNvPr id="36" name="フリーフォーム: 図形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8398329" y="348343"/>
          <a:ext cx="2683328" cy="587828"/>
        </a:xfrm>
        <a:custGeom>
          <a:avLst/>
          <a:gdLst>
            <a:gd name="connsiteX0" fmla="*/ 0 w 2683328"/>
            <a:gd name="connsiteY0" fmla="*/ 5443 h 587828"/>
            <a:gd name="connsiteX1" fmla="*/ 2683328 w 2683328"/>
            <a:gd name="connsiteY1" fmla="*/ 0 h 587828"/>
            <a:gd name="connsiteX2" fmla="*/ 2683328 w 2683328"/>
            <a:gd name="connsiteY2" fmla="*/ 587828 h 5878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683328" h="587828">
              <a:moveTo>
                <a:pt x="0" y="5443"/>
              </a:moveTo>
              <a:lnTo>
                <a:pt x="2683328" y="0"/>
              </a:lnTo>
              <a:lnTo>
                <a:pt x="2683328" y="587828"/>
              </a:lnTo>
            </a:path>
          </a:pathLst>
        </a:custGeom>
        <a:noFill/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272144</xdr:colOff>
      <xdr:row>4</xdr:row>
      <xdr:rowOff>27214</xdr:rowOff>
    </xdr:from>
    <xdr:to>
      <xdr:col>15</xdr:col>
      <xdr:colOff>272145</xdr:colOff>
      <xdr:row>6</xdr:row>
      <xdr:rowOff>16328</xdr:rowOff>
    </xdr:to>
    <xdr:cxnSp macro="">
      <xdr:nvCxnSpPr>
        <xdr:cNvPr id="37" name="直線コネクタ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CxnSpPr/>
      </xdr:nvCxnSpPr>
      <xdr:spPr>
        <a:xfrm flipH="1">
          <a:off x="8240487" y="495300"/>
          <a:ext cx="1" cy="457199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571500</xdr:colOff>
      <xdr:row>3</xdr:row>
      <xdr:rowOff>119743</xdr:rowOff>
    </xdr:from>
    <xdr:to>
      <xdr:col>15</xdr:col>
      <xdr:colOff>571500</xdr:colOff>
      <xdr:row>6</xdr:row>
      <xdr:rowOff>5444</xdr:rowOff>
    </xdr:to>
    <xdr:cxnSp macro="">
      <xdr:nvCxnSpPr>
        <xdr:cNvPr id="38" name="直線コネクタ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CxnSpPr/>
      </xdr:nvCxnSpPr>
      <xdr:spPr>
        <a:xfrm>
          <a:off x="8539843" y="353786"/>
          <a:ext cx="0" cy="587829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157843</xdr:colOff>
      <xdr:row>4</xdr:row>
      <xdr:rowOff>136071</xdr:rowOff>
    </xdr:from>
    <xdr:to>
      <xdr:col>15</xdr:col>
      <xdr:colOff>402772</xdr:colOff>
      <xdr:row>5</xdr:row>
      <xdr:rowOff>16328</xdr:rowOff>
    </xdr:to>
    <xdr:sp macro="" textlink="">
      <xdr:nvSpPr>
        <xdr:cNvPr id="39" name="フリーフォーム: 図形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 rot="10800000">
          <a:off x="8126186" y="604157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587829</xdr:colOff>
      <xdr:row>9</xdr:row>
      <xdr:rowOff>195943</xdr:rowOff>
    </xdr:from>
    <xdr:to>
      <xdr:col>14</xdr:col>
      <xdr:colOff>136072</xdr:colOff>
      <xdr:row>10</xdr:row>
      <xdr:rowOff>76200</xdr:rowOff>
    </xdr:to>
    <xdr:sp macro="" textlink="">
      <xdr:nvSpPr>
        <xdr:cNvPr id="40" name="フリーフォーム: 図形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7162800" y="1834243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457201</xdr:colOff>
      <xdr:row>4</xdr:row>
      <xdr:rowOff>119743</xdr:rowOff>
    </xdr:from>
    <xdr:to>
      <xdr:col>16</xdr:col>
      <xdr:colOff>5444</xdr:colOff>
      <xdr:row>5</xdr:row>
      <xdr:rowOff>0</xdr:rowOff>
    </xdr:to>
    <xdr:sp macro="" textlink="">
      <xdr:nvSpPr>
        <xdr:cNvPr id="41" name="フリーフォーム: 図形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425544" y="587829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217715</xdr:colOff>
      <xdr:row>4</xdr:row>
      <xdr:rowOff>119743</xdr:rowOff>
    </xdr:from>
    <xdr:to>
      <xdr:col>17</xdr:col>
      <xdr:colOff>462644</xdr:colOff>
      <xdr:row>5</xdr:row>
      <xdr:rowOff>0</xdr:rowOff>
    </xdr:to>
    <xdr:sp macro="" textlink="">
      <xdr:nvSpPr>
        <xdr:cNvPr id="42" name="フリーフォーム: 図形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9579429" y="587829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201385</xdr:colOff>
      <xdr:row>4</xdr:row>
      <xdr:rowOff>119742</xdr:rowOff>
    </xdr:from>
    <xdr:to>
      <xdr:col>19</xdr:col>
      <xdr:colOff>446314</xdr:colOff>
      <xdr:row>4</xdr:row>
      <xdr:rowOff>234042</xdr:rowOff>
    </xdr:to>
    <xdr:sp macro="" textlink="">
      <xdr:nvSpPr>
        <xdr:cNvPr id="43" name="フリーフォーム: 図形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0956471" y="587828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342900</xdr:colOff>
      <xdr:row>3</xdr:row>
      <xdr:rowOff>119743</xdr:rowOff>
    </xdr:from>
    <xdr:to>
      <xdr:col>17</xdr:col>
      <xdr:colOff>342900</xdr:colOff>
      <xdr:row>6</xdr:row>
      <xdr:rowOff>5444</xdr:rowOff>
    </xdr:to>
    <xdr:cxnSp macro="">
      <xdr:nvCxnSpPr>
        <xdr:cNvPr id="44" name="直線コネクタ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9704614" y="353786"/>
          <a:ext cx="0" cy="587829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157843</xdr:colOff>
      <xdr:row>8</xdr:row>
      <xdr:rowOff>201386</xdr:rowOff>
    </xdr:from>
    <xdr:to>
      <xdr:col>15</xdr:col>
      <xdr:colOff>402772</xdr:colOff>
      <xdr:row>9</xdr:row>
      <xdr:rowOff>81643</xdr:rowOff>
    </xdr:to>
    <xdr:sp macro="" textlink="">
      <xdr:nvSpPr>
        <xdr:cNvPr id="45" name="フリーフォーム: 図形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 rot="10800000">
          <a:off x="8126186" y="1605643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228600</xdr:colOff>
      <xdr:row>8</xdr:row>
      <xdr:rowOff>190500</xdr:rowOff>
    </xdr:from>
    <xdr:to>
      <xdr:col>17</xdr:col>
      <xdr:colOff>473529</xdr:colOff>
      <xdr:row>9</xdr:row>
      <xdr:rowOff>70757</xdr:rowOff>
    </xdr:to>
    <xdr:sp macro="" textlink="">
      <xdr:nvSpPr>
        <xdr:cNvPr id="46" name="フリーフォーム: 図形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 rot="10800000">
          <a:off x="9590314" y="1594757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217714</xdr:colOff>
      <xdr:row>8</xdr:row>
      <xdr:rowOff>201386</xdr:rowOff>
    </xdr:from>
    <xdr:to>
      <xdr:col>19</xdr:col>
      <xdr:colOff>462643</xdr:colOff>
      <xdr:row>9</xdr:row>
      <xdr:rowOff>81643</xdr:rowOff>
    </xdr:to>
    <xdr:sp macro="" textlink="">
      <xdr:nvSpPr>
        <xdr:cNvPr id="47" name="フリーフォーム: 図形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 rot="10800000">
          <a:off x="10972800" y="1605643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408215</xdr:colOff>
      <xdr:row>9</xdr:row>
      <xdr:rowOff>185058</xdr:rowOff>
    </xdr:from>
    <xdr:to>
      <xdr:col>20</xdr:col>
      <xdr:colOff>653144</xdr:colOff>
      <xdr:row>10</xdr:row>
      <xdr:rowOff>65315</xdr:rowOff>
    </xdr:to>
    <xdr:sp macro="" textlink="">
      <xdr:nvSpPr>
        <xdr:cNvPr id="48" name="フリーフォーム: 図形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 rot="10800000">
          <a:off x="15452272" y="1823358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299360</xdr:colOff>
      <xdr:row>12</xdr:row>
      <xdr:rowOff>108855</xdr:rowOff>
    </xdr:from>
    <xdr:to>
      <xdr:col>17</xdr:col>
      <xdr:colOff>413660</xdr:colOff>
      <xdr:row>13</xdr:row>
      <xdr:rowOff>119742</xdr:rowOff>
    </xdr:to>
    <xdr:sp macro="" textlink="">
      <xdr:nvSpPr>
        <xdr:cNvPr id="49" name="フリーフォーム: 図形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 rot="16200000">
          <a:off x="9595759" y="2514599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680359</xdr:colOff>
      <xdr:row>4</xdr:row>
      <xdr:rowOff>87086</xdr:rowOff>
    </xdr:from>
    <xdr:to>
      <xdr:col>16</xdr:col>
      <xdr:colOff>217715</xdr:colOff>
      <xdr:row>5</xdr:row>
      <xdr:rowOff>65315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648702" y="555172"/>
          <a:ext cx="234042" cy="212272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17</xdr:col>
      <xdr:colOff>435429</xdr:colOff>
      <xdr:row>4</xdr:row>
      <xdr:rowOff>92529</xdr:rowOff>
    </xdr:from>
    <xdr:to>
      <xdr:col>17</xdr:col>
      <xdr:colOff>669471</xdr:colOff>
      <xdr:row>5</xdr:row>
      <xdr:rowOff>70758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9797143" y="560615"/>
          <a:ext cx="234042" cy="212272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19</xdr:col>
      <xdr:colOff>413657</xdr:colOff>
      <xdr:row>4</xdr:row>
      <xdr:rowOff>87085</xdr:rowOff>
    </xdr:from>
    <xdr:to>
      <xdr:col>19</xdr:col>
      <xdr:colOff>647699</xdr:colOff>
      <xdr:row>5</xdr:row>
      <xdr:rowOff>65314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11168743" y="555171"/>
          <a:ext cx="234042" cy="212272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a</a:t>
          </a:r>
        </a:p>
      </xdr:txBody>
    </xdr:sp>
    <xdr:clientData/>
  </xdr:twoCellAnchor>
  <xdr:twoCellAnchor>
    <xdr:from>
      <xdr:col>15</xdr:col>
      <xdr:colOff>353786</xdr:colOff>
      <xdr:row>8</xdr:row>
      <xdr:rowOff>136072</xdr:rowOff>
    </xdr:from>
    <xdr:to>
      <xdr:col>15</xdr:col>
      <xdr:colOff>587828</xdr:colOff>
      <xdr:row>9</xdr:row>
      <xdr:rowOff>114301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8322129" y="1540329"/>
          <a:ext cx="234042" cy="212272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17</xdr:col>
      <xdr:colOff>413657</xdr:colOff>
      <xdr:row>8</xdr:row>
      <xdr:rowOff>125186</xdr:rowOff>
    </xdr:from>
    <xdr:to>
      <xdr:col>18</xdr:col>
      <xdr:colOff>283028</xdr:colOff>
      <xdr:row>9</xdr:row>
      <xdr:rowOff>119743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9775371" y="1529443"/>
          <a:ext cx="566057" cy="228600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α + b</a:t>
          </a:r>
        </a:p>
      </xdr:txBody>
    </xdr:sp>
    <xdr:clientData/>
  </xdr:twoCellAnchor>
  <xdr:twoCellAnchor>
    <xdr:from>
      <xdr:col>19</xdr:col>
      <xdr:colOff>424542</xdr:colOff>
      <xdr:row>8</xdr:row>
      <xdr:rowOff>146957</xdr:rowOff>
    </xdr:from>
    <xdr:to>
      <xdr:col>19</xdr:col>
      <xdr:colOff>658584</xdr:colOff>
      <xdr:row>9</xdr:row>
      <xdr:rowOff>125186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11179628" y="1551214"/>
          <a:ext cx="234042" cy="212272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16</xdr:col>
      <xdr:colOff>228600</xdr:colOff>
      <xdr:row>5</xdr:row>
      <xdr:rowOff>130628</xdr:rowOff>
    </xdr:from>
    <xdr:to>
      <xdr:col>16</xdr:col>
      <xdr:colOff>462642</xdr:colOff>
      <xdr:row>6</xdr:row>
      <xdr:rowOff>108858</xdr:rowOff>
    </xdr:to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8893629" y="832757"/>
          <a:ext cx="234042" cy="212272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β</a:t>
          </a:r>
        </a:p>
      </xdr:txBody>
    </xdr:sp>
    <xdr:clientData/>
  </xdr:twoCellAnchor>
  <xdr:twoCellAnchor>
    <xdr:from>
      <xdr:col>18</xdr:col>
      <xdr:colOff>228600</xdr:colOff>
      <xdr:row>5</xdr:row>
      <xdr:rowOff>141513</xdr:rowOff>
    </xdr:from>
    <xdr:to>
      <xdr:col>18</xdr:col>
      <xdr:colOff>462642</xdr:colOff>
      <xdr:row>6</xdr:row>
      <xdr:rowOff>119743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10287000" y="843642"/>
          <a:ext cx="234042" cy="212272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v</a:t>
          </a:r>
        </a:p>
      </xdr:txBody>
    </xdr:sp>
    <xdr:clientData/>
  </xdr:twoCellAnchor>
  <xdr:twoCellAnchor>
    <xdr:from>
      <xdr:col>16</xdr:col>
      <xdr:colOff>304801</xdr:colOff>
      <xdr:row>6</xdr:row>
      <xdr:rowOff>114300</xdr:rowOff>
    </xdr:from>
    <xdr:to>
      <xdr:col>16</xdr:col>
      <xdr:colOff>419101</xdr:colOff>
      <xdr:row>7</xdr:row>
      <xdr:rowOff>125186</xdr:rowOff>
    </xdr:to>
    <xdr:sp macro="" textlink="">
      <xdr:nvSpPr>
        <xdr:cNvPr id="58" name="フリーフォーム: 図形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 rot="5400000">
          <a:off x="8904515" y="1115786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304799</xdr:colOff>
      <xdr:row>6</xdr:row>
      <xdr:rowOff>114301</xdr:rowOff>
    </xdr:from>
    <xdr:to>
      <xdr:col>18</xdr:col>
      <xdr:colOff>419099</xdr:colOff>
      <xdr:row>7</xdr:row>
      <xdr:rowOff>125187</xdr:rowOff>
    </xdr:to>
    <xdr:sp macro="" textlink="">
      <xdr:nvSpPr>
        <xdr:cNvPr id="59" name="フリーフォーム: 図形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 rot="5400000">
          <a:off x="10297884" y="1115787"/>
          <a:ext cx="244929" cy="114300"/>
        </a:xfrm>
        <a:custGeom>
          <a:avLst/>
          <a:gdLst>
            <a:gd name="connsiteX0" fmla="*/ 386443 w 762000"/>
            <a:gd name="connsiteY0" fmla="*/ 0 h 702129"/>
            <a:gd name="connsiteX1" fmla="*/ 0 w 762000"/>
            <a:gd name="connsiteY1" fmla="*/ 702129 h 702129"/>
            <a:gd name="connsiteX2" fmla="*/ 762000 w 762000"/>
            <a:gd name="connsiteY2" fmla="*/ 702129 h 702129"/>
            <a:gd name="connsiteX3" fmla="*/ 386443 w 762000"/>
            <a:gd name="connsiteY3" fmla="*/ 0 h 7021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0" h="702129">
              <a:moveTo>
                <a:pt x="386443" y="0"/>
              </a:moveTo>
              <a:lnTo>
                <a:pt x="0" y="702129"/>
              </a:lnTo>
              <a:lnTo>
                <a:pt x="762000" y="702129"/>
              </a:lnTo>
              <a:lnTo>
                <a:pt x="386443" y="0"/>
              </a:lnTo>
              <a:close/>
            </a:path>
          </a:pathLst>
        </a:cu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239486</xdr:colOff>
      <xdr:row>11</xdr:row>
      <xdr:rowOff>125186</xdr:rowOff>
    </xdr:from>
    <xdr:to>
      <xdr:col>17</xdr:col>
      <xdr:colOff>473528</xdr:colOff>
      <xdr:row>12</xdr:row>
      <xdr:rowOff>103415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9601200" y="2231572"/>
          <a:ext cx="234042" cy="212272"/>
        </a:xfrm>
        <a:prstGeom prst="rect">
          <a:avLst/>
        </a:prstGeom>
        <a:noFill/>
        <a:ln w="158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900">
              <a:latin typeface="ＭＳ Ｐゴシック" panose="020B0600070205080204" pitchFamily="50" charset="-128"/>
              <a:ea typeface="ＭＳ Ｐゴシック" panose="020B0600070205080204" pitchFamily="50" charset="-128"/>
              <a:cs typeface="Arial" panose="020B0604020202020204" pitchFamily="34" charset="0"/>
            </a:rPr>
            <a:t>γ</a:t>
          </a: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49</xdr:col>
      <xdr:colOff>419101</xdr:colOff>
      <xdr:row>79</xdr:row>
      <xdr:rowOff>89810</xdr:rowOff>
    </xdr:to>
    <xdr:graphicFrame macro="">
      <xdr:nvGraphicFramePr>
        <xdr:cNvPr id="64" name="グラフ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144236</xdr:colOff>
      <xdr:row>53</xdr:row>
      <xdr:rowOff>85725</xdr:rowOff>
    </xdr:from>
    <xdr:to>
      <xdr:col>17</xdr:col>
      <xdr:colOff>342901</xdr:colOff>
      <xdr:row>73</xdr:row>
      <xdr:rowOff>92529</xdr:rowOff>
    </xdr:to>
    <xdr:graphicFrame macro="">
      <xdr:nvGraphicFramePr>
        <xdr:cNvPr id="65" name="グラフ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29</xdr:col>
      <xdr:colOff>457200</xdr:colOff>
      <xdr:row>49</xdr:row>
      <xdr:rowOff>32657</xdr:rowOff>
    </xdr:from>
    <xdr:to>
      <xdr:col>35</xdr:col>
      <xdr:colOff>133466</xdr:colOff>
      <xdr:row>69</xdr:row>
      <xdr:rowOff>133678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681371" y="11478986"/>
          <a:ext cx="3859102" cy="3657917"/>
        </a:xfrm>
        <a:prstGeom prst="rect">
          <a:avLst/>
        </a:prstGeom>
      </xdr:spPr>
    </xdr:pic>
    <xdr:clientData/>
  </xdr:twoCellAnchor>
  <xdr:twoCellAnchor>
    <xdr:from>
      <xdr:col>30</xdr:col>
      <xdr:colOff>587830</xdr:colOff>
      <xdr:row>66</xdr:row>
      <xdr:rowOff>10886</xdr:rowOff>
    </xdr:from>
    <xdr:to>
      <xdr:col>32</xdr:col>
      <xdr:colOff>223158</xdr:colOff>
      <xdr:row>67</xdr:row>
      <xdr:rowOff>48986</xdr:rowOff>
    </xdr:to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20508687" y="15435943"/>
          <a:ext cx="1028700" cy="272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100"/>
            <a:t>α=o.o3, v=0.1</a:t>
          </a:r>
          <a:endParaRPr kumimoji="1" lang="ja-JP" altLang="en-US" sz="1100"/>
        </a:p>
      </xdr:txBody>
    </xdr:sp>
    <xdr:clientData/>
  </xdr:twoCellAnchor>
  <xdr:twoCellAnchor>
    <xdr:from>
      <xdr:col>31</xdr:col>
      <xdr:colOff>125185</xdr:colOff>
      <xdr:row>50</xdr:row>
      <xdr:rowOff>81643</xdr:rowOff>
    </xdr:from>
    <xdr:to>
      <xdr:col>32</xdr:col>
      <xdr:colOff>457199</xdr:colOff>
      <xdr:row>51</xdr:row>
      <xdr:rowOff>119743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20742728" y="11762014"/>
          <a:ext cx="1028700" cy="272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100"/>
            <a:t>α=0.03, v=0.8</a:t>
          </a:r>
          <a:endParaRPr kumimoji="1" lang="ja-JP" altLang="en-US" sz="1100"/>
        </a:p>
      </xdr:txBody>
    </xdr:sp>
    <xdr:clientData/>
  </xdr:twoCellAnchor>
  <xdr:twoCellAnchor editAs="oneCell">
    <xdr:from>
      <xdr:col>29</xdr:col>
      <xdr:colOff>457200</xdr:colOff>
      <xdr:row>65</xdr:row>
      <xdr:rowOff>97971</xdr:rowOff>
    </xdr:from>
    <xdr:to>
      <xdr:col>35</xdr:col>
      <xdr:colOff>133466</xdr:colOff>
      <xdr:row>86</xdr:row>
      <xdr:rowOff>20713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681371" y="15288985"/>
          <a:ext cx="3859102" cy="3657917"/>
        </a:xfrm>
        <a:prstGeom prst="rect">
          <a:avLst/>
        </a:prstGeom>
      </xdr:spPr>
    </xdr:pic>
    <xdr:clientData/>
  </xdr:twoCellAnchor>
  <xdr:twoCellAnchor>
    <xdr:from>
      <xdr:col>18</xdr:col>
      <xdr:colOff>457200</xdr:colOff>
      <xdr:row>43</xdr:row>
      <xdr:rowOff>179614</xdr:rowOff>
    </xdr:from>
    <xdr:to>
      <xdr:col>19</xdr:col>
      <xdr:colOff>451757</xdr:colOff>
      <xdr:row>44</xdr:row>
      <xdr:rowOff>168728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12017829" y="10221685"/>
          <a:ext cx="691242" cy="223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任意時間</a:t>
          </a:r>
        </a:p>
      </xdr:txBody>
    </xdr:sp>
    <xdr:clientData/>
  </xdr:twoCellAnchor>
  <xdr:twoCellAnchor>
    <xdr:from>
      <xdr:col>1</xdr:col>
      <xdr:colOff>180975</xdr:colOff>
      <xdr:row>4</xdr:row>
      <xdr:rowOff>114300</xdr:rowOff>
    </xdr:from>
    <xdr:to>
      <xdr:col>4</xdr:col>
      <xdr:colOff>685800</xdr:colOff>
      <xdr:row>6</xdr:row>
      <xdr:rowOff>28575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B752B7CD-9C15-4AE9-8EE0-9D1DC18DC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136" y="800100"/>
          <a:ext cx="2360839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6</xdr:row>
      <xdr:rowOff>142875</xdr:rowOff>
    </xdr:from>
    <xdr:to>
      <xdr:col>3</xdr:col>
      <xdr:colOff>581025</xdr:colOff>
      <xdr:row>8</xdr:row>
      <xdr:rowOff>57150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E678351C-E524-4F5D-A305-EC92B08A8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68186"/>
          <a:ext cx="1636939" cy="34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8</xdr:row>
      <xdr:rowOff>190500</xdr:rowOff>
    </xdr:from>
    <xdr:to>
      <xdr:col>3</xdr:col>
      <xdr:colOff>238125</xdr:colOff>
      <xdr:row>10</xdr:row>
      <xdr:rowOff>104775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D56E9A52-6020-43E1-B0ED-BBFAA1ED9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29" y="1752600"/>
          <a:ext cx="1277710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0.78895</cdr:x>
      <cdr:y>0.78915</cdr:y>
    </cdr:from>
    <cdr:to>
      <cdr:x>0.97682</cdr:x>
      <cdr:y>0.85039</cdr:y>
    </cdr:to>
    <cdr:sp macro="" textlink="">
      <cdr:nvSpPr>
        <cdr:cNvPr id="3" name="テキスト ボックス 65">
          <a:extLst xmlns:a="http://schemas.openxmlformats.org/drawingml/2006/main">
            <a:ext uri="{FF2B5EF4-FFF2-40B4-BE49-F238E27FC236}">
              <a16:creationId xmlns:a16="http://schemas.microsoft.com/office/drawing/2014/main" id="{65C2D185-2A28-446A-B9C4-10FCFBF3178A}"/>
            </a:ext>
          </a:extLst>
        </cdr:cNvPr>
        <cdr:cNvSpPr txBox="1"/>
      </cdr:nvSpPr>
      <cdr:spPr>
        <a:xfrm xmlns:a="http://schemas.openxmlformats.org/drawingml/2006/main">
          <a:off x="2902857" y="2875643"/>
          <a:ext cx="691242" cy="2231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任意時間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0.79679</cdr:x>
      <cdr:y>0.79213</cdr:y>
    </cdr:from>
    <cdr:to>
      <cdr:x>0.97643</cdr:x>
      <cdr:y>0.85337</cdr:y>
    </cdr:to>
    <cdr:sp macro="" textlink="">
      <cdr:nvSpPr>
        <cdr:cNvPr id="4" name="テキスト ボックス 65">
          <a:extLst xmlns:a="http://schemas.openxmlformats.org/drawingml/2006/main">
            <a:ext uri="{FF2B5EF4-FFF2-40B4-BE49-F238E27FC236}">
              <a16:creationId xmlns:a16="http://schemas.microsoft.com/office/drawing/2014/main" id="{8E8D6D4A-2A27-4D80-A8DC-01A202A7856A}"/>
            </a:ext>
          </a:extLst>
        </cdr:cNvPr>
        <cdr:cNvSpPr txBox="1"/>
      </cdr:nvSpPr>
      <cdr:spPr>
        <a:xfrm xmlns:a="http://schemas.openxmlformats.org/drawingml/2006/main">
          <a:off x="3066143" y="2886529"/>
          <a:ext cx="691242" cy="2231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任意時間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A3117-2945-4130-B13F-578888780AD0}">
  <sheetPr>
    <pageSetUpPr fitToPage="1"/>
  </sheetPr>
  <dimension ref="A1:BN1034"/>
  <sheetViews>
    <sheetView showGridLines="0" tabSelected="1" zoomScaleNormal="100" zoomScaleSheetLayoutView="100" workbookViewId="0"/>
  </sheetViews>
  <sheetFormatPr defaultRowHeight="14.15" x14ac:dyDescent="0.65"/>
  <cols>
    <col min="1" max="1" width="4" style="2" customWidth="1"/>
    <col min="2" max="2" width="7.5703125" style="67" customWidth="1"/>
    <col min="3" max="3" width="7.5703125" style="2" customWidth="1"/>
    <col min="4" max="4" width="8" style="2" customWidth="1"/>
    <col min="5" max="5" width="9.92578125" style="2" customWidth="1"/>
    <col min="6" max="17" width="9.140625" style="2" customWidth="1"/>
    <col min="18" max="18" width="9.140625" style="40" customWidth="1"/>
    <col min="19" max="19" width="9.140625" style="42" customWidth="1"/>
    <col min="20" max="20" width="9.140625" style="40" customWidth="1"/>
    <col min="21" max="21" width="10.5" style="40" customWidth="1"/>
    <col min="22" max="22" width="9.140625" style="40" customWidth="1"/>
    <col min="23" max="25" width="9.140625" style="1" customWidth="1"/>
    <col min="26" max="35" width="9.140625" style="1"/>
    <col min="36" max="36" width="12.5" style="1" bestFit="1" customWidth="1"/>
    <col min="37" max="53" width="9.140625" style="1"/>
    <col min="54" max="54" width="9.5703125" style="1" bestFit="1" customWidth="1"/>
    <col min="55" max="16384" width="9.140625" style="1"/>
  </cols>
  <sheetData>
    <row r="1" spans="1:47" ht="17.149999999999999" customHeight="1" x14ac:dyDescent="0.65">
      <c r="A1" s="2" t="s">
        <v>129</v>
      </c>
      <c r="AG1" s="40"/>
      <c r="AH1" s="42"/>
      <c r="AI1" s="40"/>
      <c r="AJ1" s="40"/>
      <c r="AK1" s="40"/>
    </row>
    <row r="2" spans="1:47" ht="17.25" customHeight="1" x14ac:dyDescent="0.65">
      <c r="A2" s="116"/>
      <c r="B2" s="116"/>
      <c r="C2" s="9"/>
      <c r="M2" s="41"/>
      <c r="R2" s="2"/>
      <c r="S2" s="2"/>
      <c r="T2" s="2"/>
      <c r="U2" s="2"/>
      <c r="V2" s="2"/>
      <c r="W2" s="2"/>
      <c r="X2" s="2"/>
      <c r="AG2" s="40"/>
      <c r="AH2" s="42"/>
      <c r="AI2" s="40"/>
      <c r="AJ2" s="40"/>
      <c r="AK2" s="40"/>
    </row>
    <row r="3" spans="1:47" ht="17.25" customHeight="1" x14ac:dyDescent="0.65">
      <c r="B3"/>
      <c r="C3" s="56"/>
      <c r="F3" s="56"/>
      <c r="M3" s="41"/>
      <c r="R3" s="2"/>
      <c r="S3" s="2"/>
      <c r="T3" s="2"/>
      <c r="U3" s="2"/>
      <c r="V3" s="2"/>
      <c r="W3" s="2"/>
      <c r="X3" s="2"/>
      <c r="AG3" s="40"/>
      <c r="AH3" s="42"/>
      <c r="AI3" s="40"/>
      <c r="AJ3" s="40"/>
      <c r="AK3" s="40"/>
    </row>
    <row r="4" spans="1:47" ht="17.25" customHeight="1" x14ac:dyDescent="0.65">
      <c r="B4" s="56"/>
      <c r="C4" s="1"/>
      <c r="F4" s="1"/>
      <c r="I4" s="6"/>
      <c r="J4" s="6"/>
      <c r="K4" s="39"/>
      <c r="L4" s="41"/>
      <c r="M4" s="41"/>
      <c r="R4" s="2"/>
      <c r="S4" s="2"/>
      <c r="T4" s="2"/>
      <c r="U4" s="2"/>
      <c r="V4" s="2"/>
      <c r="W4" s="2"/>
      <c r="X4" s="2"/>
      <c r="AG4" s="40"/>
      <c r="AH4" s="42"/>
      <c r="AI4" s="40"/>
      <c r="AJ4" s="40"/>
      <c r="AK4" s="40"/>
    </row>
    <row r="5" spans="1:47" ht="17.25" customHeight="1" x14ac:dyDescent="0.65">
      <c r="B5" s="2"/>
      <c r="C5" s="56"/>
      <c r="F5" s="56"/>
      <c r="I5" s="6"/>
      <c r="J5" s="6"/>
      <c r="K5" s="39"/>
      <c r="L5" s="41"/>
      <c r="M5" s="41"/>
      <c r="R5" s="2"/>
      <c r="S5" s="2"/>
      <c r="T5" s="2"/>
      <c r="U5" s="2"/>
      <c r="V5" s="2"/>
      <c r="W5" s="2"/>
      <c r="X5" s="2"/>
      <c r="AG5" s="40"/>
      <c r="AH5" s="42"/>
      <c r="AI5" s="40"/>
      <c r="AJ5" s="40"/>
      <c r="AK5" s="40"/>
    </row>
    <row r="6" spans="1:47" ht="17.25" customHeight="1" x14ac:dyDescent="0.65">
      <c r="B6" s="2"/>
      <c r="C6" s="9"/>
      <c r="D6" s="1"/>
      <c r="E6" s="3"/>
      <c r="F6" s="6"/>
      <c r="H6"/>
      <c r="I6" s="6"/>
      <c r="J6" s="6"/>
      <c r="K6" s="39"/>
      <c r="L6" s="41"/>
      <c r="M6" s="41"/>
      <c r="P6" s="41"/>
      <c r="R6" s="2"/>
      <c r="S6" s="2"/>
      <c r="T6" s="2"/>
      <c r="U6" s="2"/>
      <c r="V6" s="2"/>
      <c r="W6" s="2"/>
      <c r="X6" s="2"/>
      <c r="AG6" s="39"/>
      <c r="AH6" s="41"/>
      <c r="AI6" s="39"/>
      <c r="AJ6" s="39"/>
      <c r="AK6" s="39"/>
    </row>
    <row r="7" spans="1:47" ht="17.25" customHeight="1" x14ac:dyDescent="0.65">
      <c r="B7" s="2"/>
      <c r="C7" s="9"/>
      <c r="D7" s="1"/>
      <c r="E7" s="3"/>
      <c r="F7" s="6"/>
      <c r="I7" s="6"/>
      <c r="J7" s="6"/>
      <c r="K7" s="39"/>
      <c r="L7" s="41"/>
      <c r="M7" s="41"/>
      <c r="P7" s="41"/>
      <c r="R7" s="2"/>
      <c r="S7" s="2"/>
      <c r="T7" s="2"/>
      <c r="U7" s="2"/>
      <c r="V7" s="2"/>
      <c r="W7" s="2"/>
      <c r="X7" s="2"/>
      <c r="AG7" s="39"/>
      <c r="AH7" s="41"/>
      <c r="AI7" s="39"/>
      <c r="AJ7" s="39"/>
      <c r="AK7" s="39"/>
    </row>
    <row r="8" spans="1:47" ht="17.25" customHeight="1" x14ac:dyDescent="0.65">
      <c r="B8" s="2"/>
      <c r="C8" s="9"/>
      <c r="D8" s="1"/>
      <c r="E8" s="3"/>
      <c r="F8" s="6"/>
      <c r="P8" s="41"/>
      <c r="R8" s="2"/>
      <c r="S8" s="2"/>
      <c r="T8" s="2"/>
      <c r="U8" s="2"/>
      <c r="V8" s="2"/>
      <c r="W8" s="2"/>
      <c r="X8" s="2"/>
      <c r="AG8" s="39"/>
      <c r="AH8" s="41"/>
      <c r="AI8" s="39"/>
      <c r="AJ8" s="39"/>
      <c r="AK8" s="39"/>
    </row>
    <row r="9" spans="1:47" ht="17.25" customHeight="1" x14ac:dyDescent="0.65">
      <c r="B9" s="2"/>
      <c r="C9" s="9"/>
      <c r="D9" s="1"/>
      <c r="E9" s="3"/>
      <c r="F9" s="6"/>
      <c r="P9" s="41"/>
      <c r="R9" s="2"/>
      <c r="S9" s="2"/>
      <c r="T9" s="2"/>
      <c r="U9" s="2"/>
      <c r="V9" s="2"/>
      <c r="W9" s="2"/>
      <c r="X9" s="2"/>
      <c r="AG9" s="39"/>
      <c r="AH9" s="41"/>
      <c r="AI9" s="39"/>
      <c r="AJ9" s="39"/>
      <c r="AK9" s="39"/>
    </row>
    <row r="10" spans="1:47" ht="17.25" customHeight="1" x14ac:dyDescent="0.65">
      <c r="C10" s="1"/>
      <c r="D10" s="3"/>
      <c r="E10" s="5"/>
      <c r="F10" s="6"/>
      <c r="G10" s="6"/>
      <c r="H10" s="120" t="s">
        <v>102</v>
      </c>
      <c r="P10" s="41"/>
      <c r="R10" s="2"/>
      <c r="S10" s="2"/>
      <c r="T10" s="2"/>
      <c r="U10" s="2"/>
      <c r="V10" s="2"/>
      <c r="W10" s="2"/>
      <c r="X10" s="2"/>
      <c r="AG10" s="40"/>
      <c r="AH10" s="42"/>
      <c r="AI10" s="39"/>
      <c r="AJ10" s="39"/>
      <c r="AK10" s="39"/>
    </row>
    <row r="11" spans="1:47" ht="17.25" customHeight="1" x14ac:dyDescent="0.65">
      <c r="B11" s="68" t="s">
        <v>126</v>
      </c>
      <c r="C11" s="2" t="s">
        <v>69</v>
      </c>
      <c r="D11" s="6"/>
      <c r="G11" s="6"/>
      <c r="H11" s="120" t="s">
        <v>103</v>
      </c>
      <c r="P11" s="41"/>
      <c r="R11" s="2"/>
      <c r="S11" s="2"/>
      <c r="T11" s="2"/>
      <c r="U11" s="2"/>
      <c r="V11" s="2"/>
      <c r="W11" s="2"/>
      <c r="X11" s="2"/>
      <c r="AG11" s="40"/>
      <c r="AH11" s="42"/>
      <c r="AI11" s="39"/>
      <c r="AJ11" s="39"/>
      <c r="AK11" s="39"/>
    </row>
    <row r="12" spans="1:47" s="2" customFormat="1" ht="17.25" customHeight="1" x14ac:dyDescent="0.65">
      <c r="B12" s="68" t="s">
        <v>127</v>
      </c>
      <c r="C12" s="2" t="s">
        <v>70</v>
      </c>
      <c r="D12" s="6"/>
      <c r="G12" s="6"/>
      <c r="H12" s="121"/>
      <c r="Y12" s="1"/>
      <c r="Z12" s="1"/>
      <c r="AA12" s="1"/>
      <c r="AB12" s="1"/>
      <c r="AC12" s="1"/>
      <c r="AD12" s="1"/>
      <c r="AE12" s="1"/>
      <c r="AF12" s="1"/>
      <c r="AI12" s="39"/>
      <c r="AJ12" s="39"/>
      <c r="AK12" s="39"/>
      <c r="AL12" s="1"/>
      <c r="AS12" s="1"/>
      <c r="AT12" s="1"/>
      <c r="AU12" s="1"/>
    </row>
    <row r="13" spans="1:47" s="2" customFormat="1" ht="17.25" customHeight="1" x14ac:dyDescent="0.65">
      <c r="B13" s="68" t="s">
        <v>128</v>
      </c>
      <c r="C13" s="2" t="s">
        <v>71</v>
      </c>
      <c r="D13" s="6"/>
      <c r="G13" s="6"/>
      <c r="H13" s="1"/>
      <c r="Y13" s="1"/>
      <c r="Z13" s="1"/>
      <c r="AA13" s="1"/>
      <c r="AB13" s="1"/>
      <c r="AC13" s="1"/>
      <c r="AD13" s="1"/>
      <c r="AE13" s="1"/>
      <c r="AF13" s="1"/>
      <c r="AI13" s="39"/>
      <c r="AJ13" s="39"/>
      <c r="AK13" s="39"/>
      <c r="AL13" s="1"/>
      <c r="AS13" s="1"/>
      <c r="AT13" s="1"/>
      <c r="AU13" s="1"/>
    </row>
    <row r="14" spans="1:47" s="2" customFormat="1" ht="17.25" customHeight="1" x14ac:dyDescent="0.65">
      <c r="B14" s="68" t="s">
        <v>24</v>
      </c>
      <c r="C14" s="2" t="s">
        <v>72</v>
      </c>
      <c r="D14" s="6"/>
      <c r="G14" s="6"/>
      <c r="T14" s="39"/>
      <c r="U14" s="39"/>
      <c r="V14" s="39"/>
      <c r="W14" s="1"/>
      <c r="X14" s="1"/>
      <c r="Y14" s="1"/>
      <c r="Z14" s="1"/>
      <c r="AA14" s="1"/>
      <c r="AB14" s="1"/>
      <c r="AC14" s="1"/>
      <c r="AD14" s="1"/>
      <c r="AE14" s="1"/>
      <c r="AF14" s="1"/>
      <c r="AI14" s="39"/>
      <c r="AJ14" s="39"/>
      <c r="AK14" s="39"/>
      <c r="AL14" s="1"/>
      <c r="AS14" s="1"/>
      <c r="AT14" s="1"/>
      <c r="AU14" s="1"/>
    </row>
    <row r="15" spans="1:47" s="2" customFormat="1" ht="17.25" customHeight="1" x14ac:dyDescent="0.65">
      <c r="B15" s="68" t="s">
        <v>5</v>
      </c>
      <c r="C15" s="4" t="s">
        <v>73</v>
      </c>
      <c r="D15" s="6"/>
      <c r="G15" s="6"/>
      <c r="T15" s="39"/>
      <c r="U15" s="39"/>
      <c r="V15" s="39"/>
      <c r="W15" s="1"/>
      <c r="X15" s="1"/>
      <c r="Y15" s="1"/>
      <c r="Z15" s="1"/>
      <c r="AA15" s="1"/>
      <c r="AB15" s="1"/>
      <c r="AC15" s="1"/>
      <c r="AD15" s="1"/>
      <c r="AE15" s="1"/>
      <c r="AF15" s="1"/>
      <c r="AI15" s="39"/>
      <c r="AJ15" s="39"/>
      <c r="AK15" s="39"/>
      <c r="AL15" s="1"/>
      <c r="AS15" s="1"/>
      <c r="AT15" s="1"/>
    </row>
    <row r="16" spans="1:47" s="2" customFormat="1" ht="17.25" customHeight="1" x14ac:dyDescent="0.65">
      <c r="B16" s="68" t="s">
        <v>12</v>
      </c>
      <c r="C16" s="4" t="s">
        <v>74</v>
      </c>
      <c r="D16" s="6"/>
      <c r="I16" s="6"/>
      <c r="K16" s="6"/>
      <c r="L16" s="6"/>
      <c r="M16" s="6"/>
      <c r="N16" s="6"/>
      <c r="O16" s="6"/>
      <c r="P16" s="6"/>
      <c r="T16" s="39"/>
      <c r="U16" s="39"/>
      <c r="V16" s="39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39"/>
      <c r="AH16" s="41"/>
      <c r="AI16" s="39"/>
      <c r="AJ16" s="39"/>
      <c r="AK16" s="39"/>
      <c r="AL16" s="1"/>
      <c r="AS16" s="1"/>
      <c r="AT16" s="1"/>
    </row>
    <row r="17" spans="2:66" s="2" customFormat="1" ht="17.25" customHeight="1" x14ac:dyDescent="0.65">
      <c r="B17" s="68" t="s">
        <v>26</v>
      </c>
      <c r="C17" s="4" t="s">
        <v>75</v>
      </c>
      <c r="D17" s="6"/>
      <c r="G17" s="6"/>
      <c r="H17" s="6"/>
      <c r="I17" s="6"/>
      <c r="J17" s="6"/>
      <c r="K17" s="6"/>
      <c r="L17" s="6"/>
      <c r="M17" s="6"/>
      <c r="N17" s="6"/>
      <c r="O17" s="6"/>
      <c r="P17" s="6"/>
      <c r="T17" s="39"/>
      <c r="U17" s="39"/>
      <c r="V17" s="39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39"/>
      <c r="AH17" s="41"/>
      <c r="AI17" s="39"/>
      <c r="AJ17" s="39"/>
      <c r="AK17" s="39"/>
      <c r="AL17" s="1"/>
      <c r="AS17" s="1"/>
      <c r="AT17" s="1"/>
    </row>
    <row r="18" spans="2:66" s="2" customFormat="1" ht="17.25" customHeight="1" x14ac:dyDescent="0.65">
      <c r="B18" s="68" t="s">
        <v>25</v>
      </c>
      <c r="C18" s="4" t="s">
        <v>76</v>
      </c>
      <c r="G18" s="6"/>
      <c r="H18" s="6"/>
      <c r="I18" s="6"/>
      <c r="J18" s="6"/>
      <c r="K18" s="6"/>
      <c r="L18" s="6"/>
      <c r="M18" s="6"/>
      <c r="N18" s="6"/>
      <c r="O18" s="6"/>
      <c r="P18" s="6"/>
      <c r="T18" s="39"/>
      <c r="U18" s="39"/>
      <c r="V18" s="39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39"/>
      <c r="AH18" s="41"/>
      <c r="AI18" s="39"/>
      <c r="AJ18" s="39"/>
      <c r="AK18" s="39"/>
      <c r="AL18" s="1"/>
      <c r="AS18" s="1"/>
      <c r="AT18" s="1"/>
    </row>
    <row r="19" spans="2:66" s="2" customFormat="1" ht="17.25" customHeight="1" x14ac:dyDescent="0.65">
      <c r="B19" s="68" t="s">
        <v>27</v>
      </c>
      <c r="C19" s="2" t="s">
        <v>77</v>
      </c>
      <c r="D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39"/>
      <c r="S19" s="41"/>
      <c r="T19" s="39"/>
      <c r="U19" s="39"/>
      <c r="V19" s="39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39"/>
      <c r="AH19" s="41"/>
      <c r="AI19" s="39"/>
      <c r="AJ19" s="39"/>
      <c r="AK19" s="39"/>
      <c r="AL19" s="1"/>
      <c r="AS19" s="1"/>
      <c r="AT19" s="1"/>
    </row>
    <row r="20" spans="2:66" s="2" customFormat="1" ht="17.25" customHeight="1" x14ac:dyDescent="0.65">
      <c r="B20" s="69"/>
      <c r="I20" s="6"/>
      <c r="J20" s="6"/>
      <c r="K20" s="6"/>
      <c r="L20" s="6"/>
      <c r="M20" s="6"/>
      <c r="N20" s="6"/>
      <c r="O20" s="6"/>
      <c r="P20" s="6"/>
      <c r="Q20" s="6"/>
      <c r="R20" s="40"/>
      <c r="S20" s="41"/>
      <c r="T20" s="39"/>
      <c r="U20" s="39"/>
      <c r="V20" s="33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40"/>
      <c r="AH20" s="41"/>
      <c r="AI20" s="39"/>
      <c r="AJ20" s="39"/>
      <c r="AK20" s="33"/>
      <c r="AL20" s="123"/>
      <c r="AS20" s="123"/>
      <c r="AT20" s="123"/>
      <c r="AU20" s="77"/>
      <c r="AV20" s="77"/>
    </row>
    <row r="21" spans="2:66" s="2" customFormat="1" ht="17.25" customHeight="1" x14ac:dyDescent="0.65">
      <c r="B21" s="129" t="s">
        <v>57</v>
      </c>
      <c r="C21" s="130"/>
      <c r="D21" s="11" t="s">
        <v>20</v>
      </c>
      <c r="E21" s="66">
        <v>7.0000000000000001E-3</v>
      </c>
      <c r="F21" s="138" t="s">
        <v>89</v>
      </c>
      <c r="G21" s="130"/>
      <c r="H21" s="130"/>
      <c r="I21" s="130"/>
      <c r="J21" s="130"/>
      <c r="K21" s="6"/>
      <c r="L21" s="6"/>
      <c r="M21" s="6" t="s">
        <v>90</v>
      </c>
      <c r="N21" s="81">
        <v>16683</v>
      </c>
      <c r="O21" s="6"/>
      <c r="P21" s="6"/>
      <c r="Q21" s="6"/>
      <c r="R21" s="129" t="s">
        <v>57</v>
      </c>
      <c r="S21" s="130"/>
      <c r="T21" s="11" t="s">
        <v>20</v>
      </c>
      <c r="U21" s="66">
        <f>E21</f>
        <v>7.0000000000000001E-3</v>
      </c>
      <c r="X21" s="73"/>
      <c r="Y21" s="74"/>
      <c r="Z21" s="73"/>
      <c r="AA21" s="37"/>
      <c r="AB21" s="73"/>
      <c r="AC21" s="37"/>
      <c r="AD21" s="37"/>
      <c r="AE21" s="1"/>
      <c r="AF21" s="1"/>
      <c r="AG21" s="129" t="s">
        <v>57</v>
      </c>
      <c r="AH21" s="130"/>
      <c r="AI21" s="11" t="s">
        <v>20</v>
      </c>
      <c r="AJ21" s="66">
        <f>E21</f>
        <v>7.0000000000000001E-3</v>
      </c>
      <c r="AL21" s="129" t="s">
        <v>57</v>
      </c>
      <c r="AM21" s="130"/>
      <c r="AN21" s="11" t="s">
        <v>11</v>
      </c>
      <c r="AO21" s="43">
        <f>E21</f>
        <v>7.0000000000000001E-3</v>
      </c>
      <c r="AP21" s="43">
        <f>U21</f>
        <v>7.0000000000000001E-3</v>
      </c>
      <c r="AQ21" s="43">
        <f>AJ21</f>
        <v>7.0000000000000001E-3</v>
      </c>
      <c r="AR21" s="77"/>
      <c r="AS21" s="77"/>
      <c r="AT21" s="77"/>
      <c r="AU21" s="77"/>
      <c r="AV21" s="77"/>
      <c r="AY21" s="129" t="s">
        <v>57</v>
      </c>
      <c r="AZ21" s="130"/>
      <c r="BA21" s="11" t="s">
        <v>20</v>
      </c>
      <c r="BB21" s="66">
        <f>E21</f>
        <v>7.0000000000000001E-3</v>
      </c>
      <c r="BD21" s="77"/>
      <c r="BE21" s="124"/>
      <c r="BF21" s="73"/>
      <c r="BG21" s="73"/>
      <c r="BH21" s="73"/>
      <c r="BI21" s="37"/>
      <c r="BJ21" s="77"/>
      <c r="BK21" s="77"/>
      <c r="BL21" s="77"/>
      <c r="BM21" s="77"/>
      <c r="BN21" s="77"/>
    </row>
    <row r="22" spans="2:66" s="2" customFormat="1" ht="17.25" customHeight="1" x14ac:dyDescent="0.65">
      <c r="B22" s="129" t="s">
        <v>58</v>
      </c>
      <c r="C22" s="130"/>
      <c r="D22" s="11" t="s">
        <v>21</v>
      </c>
      <c r="E22" s="82">
        <v>1.6683E-4</v>
      </c>
      <c r="F22" s="139" t="s">
        <v>104</v>
      </c>
      <c r="G22" s="130"/>
      <c r="H22" s="130"/>
      <c r="I22" s="130"/>
      <c r="J22" s="130"/>
      <c r="K22" s="6"/>
      <c r="L22" s="6"/>
      <c r="M22" s="6" t="s">
        <v>91</v>
      </c>
      <c r="N22" s="81">
        <v>14147</v>
      </c>
      <c r="O22" s="6"/>
      <c r="P22" s="6"/>
      <c r="Q22" s="6"/>
      <c r="R22" s="129" t="s">
        <v>58</v>
      </c>
      <c r="S22" s="130"/>
      <c r="T22" s="11" t="s">
        <v>21</v>
      </c>
      <c r="U22" s="109">
        <f>E22</f>
        <v>1.6683E-4</v>
      </c>
      <c r="V22" s="6"/>
      <c r="W22" s="6"/>
      <c r="X22" s="36"/>
      <c r="Y22" s="75"/>
      <c r="Z22" s="36"/>
      <c r="AA22" s="76"/>
      <c r="AB22" s="36"/>
      <c r="AC22" s="76"/>
      <c r="AD22" s="36"/>
      <c r="AE22" s="1"/>
      <c r="AF22" s="1"/>
      <c r="AG22" s="129" t="s">
        <v>58</v>
      </c>
      <c r="AH22" s="130"/>
      <c r="AI22" s="11" t="s">
        <v>21</v>
      </c>
      <c r="AJ22" s="109">
        <f>E22</f>
        <v>1.6683E-4</v>
      </c>
      <c r="AK22" s="6"/>
      <c r="AL22" s="129" t="s">
        <v>58</v>
      </c>
      <c r="AM22" s="130"/>
      <c r="AN22" s="11" t="s">
        <v>0</v>
      </c>
      <c r="AO22" s="43">
        <f>E22</f>
        <v>1.6683E-4</v>
      </c>
      <c r="AP22" s="43">
        <f>U22</f>
        <v>1.6683E-4</v>
      </c>
      <c r="AQ22" s="43">
        <f>AJ22</f>
        <v>1.6683E-4</v>
      </c>
      <c r="AR22" s="77"/>
      <c r="AS22" s="77"/>
      <c r="AT22" s="77"/>
      <c r="AU22" s="77"/>
      <c r="AV22" s="77"/>
      <c r="AY22" s="129" t="s">
        <v>58</v>
      </c>
      <c r="AZ22" s="130"/>
      <c r="BA22" s="11" t="s">
        <v>21</v>
      </c>
      <c r="BB22" s="109">
        <f>E22*BD22</f>
        <v>1.0009799999999999E-2</v>
      </c>
      <c r="BC22" s="109" t="s">
        <v>105</v>
      </c>
      <c r="BD22" s="110">
        <v>60</v>
      </c>
      <c r="BE22" s="128" t="s">
        <v>106</v>
      </c>
      <c r="BF22" s="78"/>
      <c r="BG22" s="78"/>
      <c r="BH22" s="78"/>
      <c r="BI22" s="78"/>
      <c r="BJ22" s="77"/>
      <c r="BK22" s="77"/>
      <c r="BL22" s="77"/>
      <c r="BM22" s="77"/>
      <c r="BN22" s="77"/>
    </row>
    <row r="23" spans="2:66" s="2" customFormat="1" ht="17.25" customHeight="1" x14ac:dyDescent="0.65">
      <c r="B23" s="134" t="s">
        <v>59</v>
      </c>
      <c r="C23" s="135"/>
      <c r="D23" s="117" t="s">
        <v>22</v>
      </c>
      <c r="E23" s="66">
        <f>N23/N21</f>
        <v>5.1969070311095128E-2</v>
      </c>
      <c r="F23" s="143" t="s">
        <v>92</v>
      </c>
      <c r="G23" s="132"/>
      <c r="H23" s="132"/>
      <c r="I23" s="132"/>
      <c r="J23" s="133"/>
      <c r="K23" s="6"/>
      <c r="L23" s="6"/>
      <c r="M23" s="6" t="s">
        <v>93</v>
      </c>
      <c r="N23" s="81">
        <v>867</v>
      </c>
      <c r="O23" s="6"/>
      <c r="P23" s="6"/>
      <c r="Q23" s="6"/>
      <c r="R23" s="134" t="s">
        <v>59</v>
      </c>
      <c r="S23" s="135"/>
      <c r="T23" s="117" t="s">
        <v>22</v>
      </c>
      <c r="U23" s="66">
        <f>E23</f>
        <v>5.1969070311095128E-2</v>
      </c>
      <c r="V23" s="6"/>
      <c r="W23" s="6"/>
      <c r="X23" s="46"/>
      <c r="Y23" s="46"/>
      <c r="Z23" s="46"/>
      <c r="AA23" s="46"/>
      <c r="AB23" s="46"/>
      <c r="AC23" s="46"/>
      <c r="AD23" s="46"/>
      <c r="AE23" s="1"/>
      <c r="AF23" s="1"/>
      <c r="AG23" s="134" t="s">
        <v>59</v>
      </c>
      <c r="AH23" s="135"/>
      <c r="AI23" s="117" t="s">
        <v>22</v>
      </c>
      <c r="AJ23" s="66">
        <f t="shared" ref="AJ23:AJ29" si="0">E23</f>
        <v>5.1969070311095128E-2</v>
      </c>
      <c r="AK23" s="6"/>
      <c r="AL23" s="140" t="s">
        <v>59</v>
      </c>
      <c r="AM23" s="141"/>
      <c r="AN23" s="47" t="s">
        <v>1</v>
      </c>
      <c r="AO23" s="48">
        <f>E23</f>
        <v>5.1969070311095128E-2</v>
      </c>
      <c r="AP23" s="48">
        <f>U23</f>
        <v>5.1969070311095128E-2</v>
      </c>
      <c r="AQ23" s="48">
        <f>AJ23</f>
        <v>5.1969070311095128E-2</v>
      </c>
      <c r="AR23" s="77"/>
      <c r="AS23" s="77"/>
      <c r="AT23" s="77"/>
      <c r="AU23" s="77"/>
      <c r="AV23" s="77"/>
      <c r="AY23" s="134" t="s">
        <v>59</v>
      </c>
      <c r="AZ23" s="135"/>
      <c r="BA23" s="117" t="s">
        <v>22</v>
      </c>
      <c r="BB23" s="66">
        <f t="shared" ref="BB23:BB29" si="1">E23</f>
        <v>5.1969070311095128E-2</v>
      </c>
      <c r="BC23" s="6"/>
      <c r="BD23" s="125"/>
      <c r="BE23" s="119"/>
      <c r="BF23" s="79"/>
      <c r="BG23" s="79"/>
      <c r="BH23" s="79"/>
      <c r="BI23" s="79"/>
      <c r="BJ23" s="77"/>
      <c r="BK23" s="77"/>
      <c r="BL23" s="77"/>
      <c r="BM23" s="77"/>
      <c r="BN23" s="77"/>
    </row>
    <row r="24" spans="2:66" s="2" customFormat="1" ht="17.25" customHeight="1" x14ac:dyDescent="0.65">
      <c r="B24" s="134" t="s">
        <v>60</v>
      </c>
      <c r="C24" s="135"/>
      <c r="D24" s="117" t="s">
        <v>37</v>
      </c>
      <c r="E24" s="66">
        <v>0.01</v>
      </c>
      <c r="F24" s="139" t="s">
        <v>94</v>
      </c>
      <c r="G24" s="130"/>
      <c r="H24" s="130"/>
      <c r="I24" s="130"/>
      <c r="J24" s="130"/>
      <c r="K24" s="6"/>
      <c r="L24" s="6"/>
      <c r="M24" s="6" t="s">
        <v>95</v>
      </c>
      <c r="N24" s="87">
        <v>125.325</v>
      </c>
      <c r="O24" s="6" t="s">
        <v>97</v>
      </c>
      <c r="P24" s="6"/>
      <c r="Q24" s="6"/>
      <c r="R24" s="134" t="s">
        <v>60</v>
      </c>
      <c r="S24" s="135"/>
      <c r="T24" s="117" t="s">
        <v>37</v>
      </c>
      <c r="U24" s="66">
        <v>0.1</v>
      </c>
      <c r="V24" s="6"/>
      <c r="W24" s="6"/>
      <c r="X24" s="46"/>
      <c r="Y24" s="46"/>
      <c r="Z24" s="46"/>
      <c r="AA24" s="46"/>
      <c r="AB24" s="46"/>
      <c r="AC24" s="46"/>
      <c r="AD24" s="46"/>
      <c r="AE24" s="1"/>
      <c r="AF24" s="1"/>
      <c r="AG24" s="134" t="s">
        <v>60</v>
      </c>
      <c r="AH24" s="135"/>
      <c r="AI24" s="117" t="s">
        <v>37</v>
      </c>
      <c r="AJ24" s="66">
        <v>0.01</v>
      </c>
      <c r="AK24" s="6"/>
      <c r="AL24" s="129" t="s">
        <v>61</v>
      </c>
      <c r="AM24" s="130"/>
      <c r="AN24" s="11" t="s">
        <v>8</v>
      </c>
      <c r="AO24" s="43">
        <f>E25</f>
        <v>1.11E-2</v>
      </c>
      <c r="AP24" s="43">
        <f>U25</f>
        <v>1.11E-2</v>
      </c>
      <c r="AQ24" s="43">
        <f>AJ25</f>
        <v>0.01</v>
      </c>
      <c r="AR24" s="77"/>
      <c r="AS24" s="77"/>
      <c r="AT24" s="77"/>
      <c r="AU24" s="77"/>
      <c r="AV24" s="77"/>
      <c r="AY24" s="134" t="s">
        <v>60</v>
      </c>
      <c r="AZ24" s="135"/>
      <c r="BA24" s="117" t="s">
        <v>37</v>
      </c>
      <c r="BB24" s="66">
        <f t="shared" si="1"/>
        <v>0.01</v>
      </c>
      <c r="BC24" s="6"/>
      <c r="BD24" s="125"/>
      <c r="BE24" s="119"/>
      <c r="BF24" s="79"/>
      <c r="BG24" s="79"/>
      <c r="BH24" s="79"/>
      <c r="BI24" s="79"/>
      <c r="BJ24" s="77"/>
      <c r="BK24" s="77"/>
      <c r="BL24" s="77"/>
      <c r="BM24" s="77"/>
      <c r="BN24" s="77"/>
    </row>
    <row r="25" spans="2:66" s="2" customFormat="1" ht="17.25" customHeight="1" x14ac:dyDescent="0.65">
      <c r="B25" s="129" t="s">
        <v>61</v>
      </c>
      <c r="C25" s="130"/>
      <c r="D25" s="11" t="s">
        <v>23</v>
      </c>
      <c r="E25" s="66">
        <v>1.11E-2</v>
      </c>
      <c r="F25" s="138" t="s">
        <v>89</v>
      </c>
      <c r="G25" s="130"/>
      <c r="H25" s="130"/>
      <c r="I25" s="130"/>
      <c r="J25" s="130"/>
      <c r="K25" s="6"/>
      <c r="L25" s="6"/>
      <c r="M25" s="6" t="s">
        <v>96</v>
      </c>
      <c r="N25" s="2">
        <f>N24*0.002</f>
        <v>0.25064999999999998</v>
      </c>
      <c r="O25" s="6" t="s">
        <v>97</v>
      </c>
      <c r="P25" s="6"/>
      <c r="Q25" s="6"/>
      <c r="R25" s="129" t="s">
        <v>61</v>
      </c>
      <c r="S25" s="130"/>
      <c r="T25" s="11" t="s">
        <v>23</v>
      </c>
      <c r="U25" s="66">
        <f t="shared" ref="U25:U29" si="2">E25</f>
        <v>1.11E-2</v>
      </c>
      <c r="V25" s="6"/>
      <c r="X25" s="6"/>
      <c r="Y25" s="1"/>
      <c r="Z25" s="1"/>
      <c r="AA25" s="1"/>
      <c r="AB25" s="1"/>
      <c r="AC25" s="1"/>
      <c r="AD25" s="1"/>
      <c r="AE25" s="1"/>
      <c r="AF25" s="1"/>
      <c r="AG25" s="129" t="s">
        <v>61</v>
      </c>
      <c r="AH25" s="130"/>
      <c r="AI25" s="11" t="s">
        <v>23</v>
      </c>
      <c r="AJ25" s="66">
        <v>0.01</v>
      </c>
      <c r="AK25" s="6"/>
      <c r="AL25" s="129" t="s">
        <v>62</v>
      </c>
      <c r="AM25" s="130"/>
      <c r="AN25" s="11" t="s">
        <v>9</v>
      </c>
      <c r="AO25" s="43">
        <f>E26</f>
        <v>0.84798897080860758</v>
      </c>
      <c r="AP25" s="43">
        <f>U26</f>
        <v>0.84798897080860758</v>
      </c>
      <c r="AQ25" s="43">
        <f>AJ26</f>
        <v>0.84798897080860758</v>
      </c>
      <c r="AR25" s="77"/>
      <c r="AS25" s="77"/>
      <c r="AT25" s="77"/>
      <c r="AU25" s="77"/>
      <c r="AV25" s="77"/>
      <c r="AY25" s="129" t="s">
        <v>61</v>
      </c>
      <c r="AZ25" s="130"/>
      <c r="BA25" s="11" t="s">
        <v>23</v>
      </c>
      <c r="BB25" s="66">
        <f t="shared" si="1"/>
        <v>1.11E-2</v>
      </c>
      <c r="BC25" s="6"/>
      <c r="BD25" s="77"/>
      <c r="BE25" s="28"/>
      <c r="BF25" s="78"/>
      <c r="BG25" s="78"/>
      <c r="BH25" s="78"/>
      <c r="BI25" s="78"/>
      <c r="BJ25" s="77"/>
      <c r="BK25" s="77"/>
      <c r="BL25" s="77"/>
      <c r="BM25" s="77"/>
      <c r="BN25" s="77"/>
    </row>
    <row r="26" spans="2:66" s="2" customFormat="1" ht="17.25" customHeight="1" x14ac:dyDescent="0.65">
      <c r="B26" s="129" t="s">
        <v>62</v>
      </c>
      <c r="C26" s="130"/>
      <c r="D26" s="11" t="s">
        <v>9</v>
      </c>
      <c r="E26" s="66">
        <f>N22/N21</f>
        <v>0.84798897080860758</v>
      </c>
      <c r="F26" s="138" t="s">
        <v>98</v>
      </c>
      <c r="G26" s="130"/>
      <c r="H26" s="130"/>
      <c r="I26" s="130"/>
      <c r="J26" s="130"/>
      <c r="K26" s="6"/>
      <c r="L26" s="6"/>
      <c r="M26" s="142" t="s">
        <v>54</v>
      </c>
      <c r="N26" s="142"/>
      <c r="O26" s="130"/>
      <c r="P26" s="6"/>
      <c r="Q26" s="6"/>
      <c r="R26" s="129" t="s">
        <v>62</v>
      </c>
      <c r="S26" s="130"/>
      <c r="T26" s="11" t="s">
        <v>9</v>
      </c>
      <c r="U26" s="66">
        <f t="shared" si="2"/>
        <v>0.84798897080860758</v>
      </c>
      <c r="V26" s="6"/>
      <c r="X26" s="6"/>
      <c r="Y26" s="1"/>
      <c r="Z26" s="1"/>
      <c r="AA26" s="1"/>
      <c r="AB26" s="1"/>
      <c r="AC26" s="1"/>
      <c r="AD26" s="1"/>
      <c r="AE26" s="1"/>
      <c r="AF26" s="1"/>
      <c r="AG26" s="129" t="s">
        <v>62</v>
      </c>
      <c r="AH26" s="130"/>
      <c r="AI26" s="11" t="s">
        <v>9</v>
      </c>
      <c r="AJ26" s="66">
        <f t="shared" si="0"/>
        <v>0.84798897080860758</v>
      </c>
      <c r="AK26" s="6"/>
      <c r="AL26" s="129" t="s">
        <v>63</v>
      </c>
      <c r="AM26" s="130"/>
      <c r="AN26" s="114" t="s">
        <v>83</v>
      </c>
      <c r="AO26" s="17">
        <f>E27</f>
        <v>125.29417000000001</v>
      </c>
      <c r="AP26" s="17">
        <f>U27</f>
        <v>125.29417000000001</v>
      </c>
      <c r="AQ26" s="17">
        <f>AJ27</f>
        <v>125.29417000000001</v>
      </c>
      <c r="AR26" s="77"/>
      <c r="AS26" s="77"/>
      <c r="AT26" s="77"/>
      <c r="AU26" s="77"/>
      <c r="AV26" s="77"/>
      <c r="AY26" s="129" t="s">
        <v>62</v>
      </c>
      <c r="AZ26" s="130"/>
      <c r="BA26" s="11" t="s">
        <v>9</v>
      </c>
      <c r="BB26" s="66">
        <f t="shared" si="1"/>
        <v>0.84798897080860758</v>
      </c>
      <c r="BC26" s="6"/>
      <c r="BD26" s="77"/>
      <c r="BE26" s="119"/>
      <c r="BF26" s="79"/>
      <c r="BG26" s="79"/>
      <c r="BH26" s="79"/>
      <c r="BI26" s="79"/>
      <c r="BJ26" s="77"/>
      <c r="BK26" s="77"/>
      <c r="BL26" s="77"/>
      <c r="BM26" s="77"/>
      <c r="BN26" s="77"/>
    </row>
    <row r="27" spans="2:66" s="2" customFormat="1" ht="17.25" customHeight="1" x14ac:dyDescent="0.65">
      <c r="B27" s="129" t="s">
        <v>63</v>
      </c>
      <c r="C27" s="130"/>
      <c r="D27" s="114" t="s">
        <v>64</v>
      </c>
      <c r="E27" s="15">
        <f>$N$24-E28-E29</f>
        <v>125.29417000000001</v>
      </c>
      <c r="F27" s="138" t="s">
        <v>107</v>
      </c>
      <c r="G27" s="130"/>
      <c r="H27" s="130"/>
      <c r="I27" s="130"/>
      <c r="J27" s="130"/>
      <c r="M27" s="142" t="s">
        <v>51</v>
      </c>
      <c r="N27" s="142"/>
      <c r="O27" s="130"/>
      <c r="Q27" s="4"/>
      <c r="R27" s="129" t="s">
        <v>63</v>
      </c>
      <c r="S27" s="130"/>
      <c r="T27" s="114" t="s">
        <v>64</v>
      </c>
      <c r="U27" s="66">
        <f t="shared" si="2"/>
        <v>125.29417000000001</v>
      </c>
      <c r="V27" s="4"/>
      <c r="X27" s="4"/>
      <c r="Y27" s="1"/>
      <c r="Z27" s="1"/>
      <c r="AA27" s="1"/>
      <c r="AB27" s="1"/>
      <c r="AC27" s="1"/>
      <c r="AD27" s="1"/>
      <c r="AE27" s="1"/>
      <c r="AF27" s="1"/>
      <c r="AG27" s="129" t="s">
        <v>63</v>
      </c>
      <c r="AH27" s="130"/>
      <c r="AI27" s="114" t="s">
        <v>64</v>
      </c>
      <c r="AJ27" s="66">
        <f t="shared" si="0"/>
        <v>125.29417000000001</v>
      </c>
      <c r="AK27" s="4"/>
      <c r="AL27" s="129" t="s">
        <v>65</v>
      </c>
      <c r="AM27" s="130"/>
      <c r="AN27" s="114" t="s">
        <v>85</v>
      </c>
      <c r="AO27" s="15">
        <f>E28</f>
        <v>1.6683E-2</v>
      </c>
      <c r="AP27" s="15">
        <f>U28</f>
        <v>1.6683E-2</v>
      </c>
      <c r="AQ27" s="15">
        <f>AJ28</f>
        <v>1.6683E-2</v>
      </c>
      <c r="AR27" s="77"/>
      <c r="AS27" s="77"/>
      <c r="AT27" s="77"/>
      <c r="AU27" s="77"/>
      <c r="AV27" s="77"/>
      <c r="AY27" s="129" t="s">
        <v>63</v>
      </c>
      <c r="AZ27" s="130"/>
      <c r="BA27" s="114" t="s">
        <v>64</v>
      </c>
      <c r="BB27" s="66">
        <f t="shared" si="1"/>
        <v>125.29417000000001</v>
      </c>
      <c r="BC27" s="4"/>
      <c r="BD27" s="77"/>
      <c r="BE27" s="28"/>
      <c r="BF27" s="78"/>
      <c r="BG27" s="78"/>
      <c r="BH27" s="78"/>
      <c r="BI27" s="78"/>
      <c r="BJ27" s="77"/>
      <c r="BK27" s="77"/>
      <c r="BL27" s="77"/>
      <c r="BM27" s="77"/>
      <c r="BN27" s="77"/>
    </row>
    <row r="28" spans="2:66" s="2" customFormat="1" ht="17.25" customHeight="1" x14ac:dyDescent="0.65">
      <c r="B28" s="129" t="s">
        <v>65</v>
      </c>
      <c r="C28" s="130"/>
      <c r="D28" s="114" t="s">
        <v>66</v>
      </c>
      <c r="E28" s="86">
        <f>16683/1000000</f>
        <v>1.6683E-2</v>
      </c>
      <c r="F28" s="138" t="s">
        <v>99</v>
      </c>
      <c r="G28" s="130"/>
      <c r="H28" s="130"/>
      <c r="I28" s="130"/>
      <c r="J28" s="130"/>
      <c r="M28" s="142" t="s">
        <v>53</v>
      </c>
      <c r="N28" s="142"/>
      <c r="O28" s="130"/>
      <c r="Q28" s="4"/>
      <c r="R28" s="129" t="s">
        <v>65</v>
      </c>
      <c r="S28" s="130"/>
      <c r="T28" s="114" t="s">
        <v>66</v>
      </c>
      <c r="U28" s="94">
        <f t="shared" si="2"/>
        <v>1.6683E-2</v>
      </c>
      <c r="V28" s="4"/>
      <c r="X28" s="4"/>
      <c r="Y28" s="1"/>
      <c r="Z28" s="1"/>
      <c r="AA28" s="1"/>
      <c r="AB28" s="1"/>
      <c r="AC28" s="1"/>
      <c r="AD28" s="1"/>
      <c r="AE28" s="1"/>
      <c r="AF28" s="1"/>
      <c r="AG28" s="129" t="s">
        <v>65</v>
      </c>
      <c r="AH28" s="130"/>
      <c r="AI28" s="114" t="s">
        <v>66</v>
      </c>
      <c r="AJ28" s="94">
        <f t="shared" si="0"/>
        <v>1.6683E-2</v>
      </c>
      <c r="AK28" s="4"/>
      <c r="AL28" s="129" t="s">
        <v>67</v>
      </c>
      <c r="AM28" s="130"/>
      <c r="AN28" s="114" t="s">
        <v>87</v>
      </c>
      <c r="AO28" s="15">
        <f>E29</f>
        <v>1.4147E-2</v>
      </c>
      <c r="AP28" s="15">
        <f>U29</f>
        <v>1.4147E-2</v>
      </c>
      <c r="AQ28" s="15">
        <f>AJ29</f>
        <v>1.4147E-2</v>
      </c>
      <c r="AR28" s="77"/>
      <c r="AS28" s="77"/>
      <c r="AT28" s="77"/>
      <c r="AU28" s="123"/>
      <c r="AV28" s="77"/>
      <c r="AY28" s="129" t="s">
        <v>65</v>
      </c>
      <c r="AZ28" s="130"/>
      <c r="BA28" s="114" t="s">
        <v>66</v>
      </c>
      <c r="BB28" s="94">
        <f t="shared" si="1"/>
        <v>1.6683E-2</v>
      </c>
      <c r="BC28" s="4"/>
      <c r="BD28" s="77"/>
      <c r="BE28" s="119"/>
      <c r="BF28" s="79"/>
      <c r="BG28" s="79"/>
      <c r="BH28" s="79"/>
      <c r="BI28" s="79"/>
      <c r="BJ28" s="77"/>
      <c r="BK28" s="77"/>
      <c r="BL28" s="77"/>
      <c r="BM28" s="123"/>
      <c r="BN28" s="77"/>
    </row>
    <row r="29" spans="2:66" s="2" customFormat="1" ht="17.25" customHeight="1" x14ac:dyDescent="0.65">
      <c r="B29" s="129" t="s">
        <v>67</v>
      </c>
      <c r="C29" s="130"/>
      <c r="D29" s="114" t="s">
        <v>68</v>
      </c>
      <c r="E29" s="86">
        <f>14147/1000000</f>
        <v>1.4147E-2</v>
      </c>
      <c r="F29" s="138" t="s">
        <v>100</v>
      </c>
      <c r="G29" s="130"/>
      <c r="H29" s="130"/>
      <c r="I29" s="130"/>
      <c r="J29" s="130"/>
      <c r="M29" s="142" t="s">
        <v>52</v>
      </c>
      <c r="N29" s="142"/>
      <c r="O29" s="130"/>
      <c r="Q29" s="4"/>
      <c r="R29" s="129" t="s">
        <v>67</v>
      </c>
      <c r="S29" s="130"/>
      <c r="T29" s="114" t="s">
        <v>68</v>
      </c>
      <c r="U29" s="94">
        <f t="shared" si="2"/>
        <v>1.4147E-2</v>
      </c>
      <c r="V29" s="4"/>
      <c r="X29" s="4"/>
      <c r="Y29" s="1"/>
      <c r="Z29" s="1"/>
      <c r="AA29" s="1"/>
      <c r="AB29" s="1"/>
      <c r="AC29" s="1"/>
      <c r="AD29" s="1"/>
      <c r="AE29" s="1"/>
      <c r="AF29" s="1"/>
      <c r="AG29" s="129" t="s">
        <v>67</v>
      </c>
      <c r="AH29" s="130"/>
      <c r="AI29" s="114" t="s">
        <v>68</v>
      </c>
      <c r="AJ29" s="94">
        <f t="shared" si="0"/>
        <v>1.4147E-2</v>
      </c>
      <c r="AK29" s="4"/>
      <c r="AR29" s="123"/>
      <c r="AS29" s="123"/>
      <c r="AT29" s="123"/>
      <c r="AU29" s="123"/>
      <c r="AV29" s="77"/>
      <c r="AY29" s="129" t="s">
        <v>67</v>
      </c>
      <c r="AZ29" s="130"/>
      <c r="BA29" s="114" t="s">
        <v>68</v>
      </c>
      <c r="BB29" s="94">
        <f t="shared" si="1"/>
        <v>1.4147E-2</v>
      </c>
      <c r="BC29" s="4"/>
      <c r="BD29" s="77"/>
      <c r="BE29" s="126"/>
      <c r="BF29" s="123"/>
      <c r="BG29" s="123"/>
      <c r="BH29" s="123"/>
      <c r="BI29" s="123"/>
      <c r="BJ29" s="123"/>
      <c r="BK29" s="123"/>
      <c r="BL29" s="123"/>
      <c r="BM29" s="123"/>
      <c r="BN29" s="77"/>
    </row>
    <row r="30" spans="2:66" s="2" customFormat="1" ht="17.25" customHeight="1" x14ac:dyDescent="0.65">
      <c r="B30" s="67"/>
      <c r="D30" s="12"/>
      <c r="E30" s="13"/>
      <c r="F30" s="4"/>
      <c r="H30" s="4"/>
      <c r="I30" s="4"/>
      <c r="Q30" s="4"/>
      <c r="R30" s="9"/>
      <c r="T30" s="12"/>
      <c r="U30" s="13"/>
      <c r="V30" s="4"/>
      <c r="W30" s="4"/>
      <c r="X30" s="4"/>
      <c r="Y30" s="1"/>
      <c r="Z30" s="1"/>
      <c r="AA30" s="1"/>
      <c r="AB30" s="1"/>
      <c r="AC30" s="1"/>
      <c r="AD30" s="1"/>
      <c r="AE30" s="1"/>
      <c r="AF30" s="1"/>
      <c r="AG30" s="131" t="s">
        <v>101</v>
      </c>
      <c r="AH30" s="132"/>
      <c r="AI30" s="133"/>
      <c r="AJ30" s="108">
        <v>20</v>
      </c>
      <c r="AL30" s="123"/>
      <c r="AM30" s="123"/>
      <c r="AN30" s="123"/>
      <c r="AO30" s="123"/>
      <c r="AP30" s="123"/>
      <c r="AQ30" s="123"/>
      <c r="AR30" s="1"/>
      <c r="AS30" s="1"/>
      <c r="AT30" s="1"/>
      <c r="AU30" s="1"/>
      <c r="AY30" s="131" t="s">
        <v>101</v>
      </c>
      <c r="AZ30" s="132"/>
      <c r="BA30" s="133"/>
      <c r="BB30" s="110">
        <v>20</v>
      </c>
      <c r="BC30" s="4"/>
      <c r="BD30" s="4"/>
      <c r="BE30" s="4"/>
      <c r="BF30" s="1"/>
      <c r="BG30" s="1"/>
      <c r="BH30" s="1"/>
      <c r="BI30" s="1"/>
      <c r="BJ30" s="1"/>
      <c r="BK30" s="1"/>
      <c r="BL30" s="1"/>
      <c r="BM30" s="1"/>
    </row>
    <row r="31" spans="2:66" s="2" customFormat="1" ht="17.25" customHeight="1" x14ac:dyDescent="0.65">
      <c r="B31" s="68" t="s">
        <v>6</v>
      </c>
      <c r="C31" s="19">
        <v>0.1</v>
      </c>
      <c r="D31" s="8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10" t="s">
        <v>6</v>
      </c>
      <c r="S31" s="19">
        <v>0.1</v>
      </c>
      <c r="T31" s="8" t="s">
        <v>7</v>
      </c>
      <c r="U31" s="5"/>
      <c r="V31" s="4"/>
      <c r="W31" s="4"/>
      <c r="X31" s="4"/>
      <c r="Y31" s="1"/>
      <c r="Z31" s="1"/>
      <c r="AA31" s="1"/>
      <c r="AB31" s="1"/>
      <c r="AC31" s="1"/>
      <c r="AD31" s="1"/>
      <c r="AE31" s="1"/>
      <c r="AF31" s="1"/>
      <c r="AG31" s="10" t="s">
        <v>6</v>
      </c>
      <c r="AH31" s="19">
        <v>0.1</v>
      </c>
      <c r="AI31" s="8" t="s">
        <v>7</v>
      </c>
      <c r="AJ31" s="5"/>
      <c r="AK31" s="4"/>
      <c r="AL31" s="4"/>
      <c r="AM31" s="4"/>
      <c r="AN31" s="1"/>
      <c r="AO31" s="1"/>
      <c r="AP31" s="1"/>
      <c r="AQ31" s="1"/>
      <c r="AR31" s="1"/>
      <c r="AS31" s="1"/>
      <c r="AT31" s="1"/>
      <c r="AU31" s="1"/>
      <c r="AY31" s="10" t="s">
        <v>6</v>
      </c>
      <c r="AZ31" s="19">
        <v>0.1</v>
      </c>
      <c r="BA31" s="8" t="s">
        <v>7</v>
      </c>
      <c r="BB31" s="5"/>
      <c r="BC31" s="4"/>
      <c r="BD31" s="4"/>
      <c r="BE31" s="4"/>
      <c r="BF31" s="1"/>
      <c r="BG31" s="1"/>
      <c r="BH31" s="1"/>
      <c r="BI31" s="1"/>
      <c r="BJ31" s="1"/>
      <c r="BK31" s="1"/>
      <c r="BL31" s="1"/>
      <c r="BM31" s="1"/>
    </row>
    <row r="32" spans="2:66" s="2" customFormat="1" ht="15.9" x14ac:dyDescent="0.65">
      <c r="B32" s="70" t="s">
        <v>2</v>
      </c>
      <c r="C32" s="16" t="s">
        <v>46</v>
      </c>
      <c r="D32" s="20" t="s">
        <v>34</v>
      </c>
      <c r="E32" s="16" t="s">
        <v>47</v>
      </c>
      <c r="F32" s="15" t="s">
        <v>35</v>
      </c>
      <c r="G32" s="16" t="s">
        <v>48</v>
      </c>
      <c r="H32" s="15" t="s">
        <v>36</v>
      </c>
      <c r="I32" s="15" t="s">
        <v>31</v>
      </c>
      <c r="J32" s="4"/>
      <c r="K32" s="4"/>
      <c r="L32" s="4"/>
      <c r="M32" s="4"/>
      <c r="N32" s="4"/>
      <c r="O32" s="37"/>
      <c r="P32" s="37"/>
      <c r="Q32" s="37"/>
      <c r="R32" s="16" t="s">
        <v>2</v>
      </c>
      <c r="S32" s="16" t="s">
        <v>28</v>
      </c>
      <c r="T32" s="20" t="s">
        <v>34</v>
      </c>
      <c r="U32" s="16" t="s">
        <v>29</v>
      </c>
      <c r="V32" s="15" t="s">
        <v>35</v>
      </c>
      <c r="W32" s="16" t="s">
        <v>30</v>
      </c>
      <c r="X32" s="15" t="s">
        <v>36</v>
      </c>
      <c r="Y32" s="15" t="s">
        <v>31</v>
      </c>
      <c r="Z32" s="1"/>
      <c r="AA32" s="1"/>
      <c r="AB32" s="1"/>
      <c r="AC32" s="1"/>
      <c r="AD32" s="1"/>
      <c r="AE32" s="1"/>
      <c r="AF32" s="1"/>
      <c r="AG32" s="16" t="s">
        <v>2</v>
      </c>
      <c r="AH32" s="16" t="s">
        <v>3</v>
      </c>
      <c r="AI32" s="20" t="s">
        <v>34</v>
      </c>
      <c r="AJ32" s="16" t="s">
        <v>4</v>
      </c>
      <c r="AK32" s="15" t="s">
        <v>35</v>
      </c>
      <c r="AL32" s="16" t="s">
        <v>10</v>
      </c>
      <c r="AM32" s="15" t="s">
        <v>36</v>
      </c>
      <c r="AN32" s="15" t="s">
        <v>56</v>
      </c>
      <c r="AO32" s="1"/>
      <c r="AP32" s="93" t="s">
        <v>55</v>
      </c>
      <c r="AQ32" s="1"/>
      <c r="AR32" s="1"/>
      <c r="AS32" s="1"/>
      <c r="AT32" s="1"/>
      <c r="AU32" s="1"/>
      <c r="AY32" s="16" t="s">
        <v>2</v>
      </c>
      <c r="AZ32" s="16" t="s">
        <v>3</v>
      </c>
      <c r="BA32" s="20" t="s">
        <v>34</v>
      </c>
      <c r="BB32" s="16" t="s">
        <v>4</v>
      </c>
      <c r="BC32" s="15" t="s">
        <v>35</v>
      </c>
      <c r="BD32" s="16" t="s">
        <v>10</v>
      </c>
      <c r="BE32" s="15" t="s">
        <v>36</v>
      </c>
      <c r="BF32" s="15" t="s">
        <v>56</v>
      </c>
      <c r="BG32" s="1"/>
      <c r="BH32" s="93" t="s">
        <v>55</v>
      </c>
      <c r="BI32" s="1"/>
      <c r="BJ32" s="1"/>
      <c r="BK32" s="1"/>
      <c r="BL32" s="1"/>
      <c r="BM32" s="1"/>
    </row>
    <row r="33" spans="2:65" s="2" customFormat="1" x14ac:dyDescent="0.65">
      <c r="B33" s="70">
        <v>0</v>
      </c>
      <c r="C33" s="21">
        <f>$E$27</f>
        <v>125.29417000000001</v>
      </c>
      <c r="D33" s="22"/>
      <c r="E33" s="72">
        <f>$E$28</f>
        <v>1.6683E-2</v>
      </c>
      <c r="F33" s="23"/>
      <c r="G33" s="72">
        <f>$E$29</f>
        <v>1.4147E-2</v>
      </c>
      <c r="H33" s="23"/>
      <c r="I33" s="23">
        <f>C33+E33+G33</f>
        <v>125.325</v>
      </c>
      <c r="J33" s="4"/>
      <c r="K33" s="4"/>
      <c r="L33" s="4"/>
      <c r="M33" s="4"/>
      <c r="N33" s="4"/>
      <c r="O33" s="38"/>
      <c r="P33" s="38"/>
      <c r="Q33" s="38"/>
      <c r="R33" s="16">
        <v>0</v>
      </c>
      <c r="S33" s="21">
        <f>U27</f>
        <v>125.29417000000001</v>
      </c>
      <c r="T33" s="22"/>
      <c r="U33" s="44">
        <f>U28</f>
        <v>1.6683E-2</v>
      </c>
      <c r="V33" s="23"/>
      <c r="W33" s="44">
        <f>U29</f>
        <v>1.4147E-2</v>
      </c>
      <c r="X33" s="23"/>
      <c r="Y33" s="23">
        <f>S33+U33+W33</f>
        <v>125.325</v>
      </c>
      <c r="Z33" s="1"/>
      <c r="AA33" s="1"/>
      <c r="AB33" s="1"/>
      <c r="AC33" s="1"/>
      <c r="AD33" s="1"/>
      <c r="AE33" s="1"/>
      <c r="AF33" s="1"/>
      <c r="AG33" s="16">
        <v>0</v>
      </c>
      <c r="AH33" s="21">
        <f>AJ27</f>
        <v>125.29417000000001</v>
      </c>
      <c r="AI33" s="22"/>
      <c r="AJ33" s="44">
        <f>AJ28*AJ30</f>
        <v>0.33366000000000001</v>
      </c>
      <c r="AK33" s="23"/>
      <c r="AL33" s="44">
        <f>AJ29*AJ30</f>
        <v>0.28293999999999997</v>
      </c>
      <c r="AM33" s="23"/>
      <c r="AN33" s="23">
        <f>AH33+AJ33+AL33</f>
        <v>125.91077</v>
      </c>
      <c r="AO33" s="1"/>
      <c r="AP33" s="111">
        <v>0.28293999999999997</v>
      </c>
      <c r="AQ33" s="1"/>
      <c r="AR33" s="1"/>
      <c r="AS33" s="1"/>
      <c r="AT33" s="1"/>
      <c r="AU33" s="1"/>
      <c r="AY33" s="16">
        <v>0</v>
      </c>
      <c r="AZ33" s="21">
        <f>BB27</f>
        <v>125.29417000000001</v>
      </c>
      <c r="BA33" s="22"/>
      <c r="BB33" s="44">
        <f>BB28*BB30</f>
        <v>0.33366000000000001</v>
      </c>
      <c r="BC33" s="23"/>
      <c r="BD33" s="44">
        <f>BB29*BB30</f>
        <v>0.28293999999999997</v>
      </c>
      <c r="BE33" s="23"/>
      <c r="BF33" s="23">
        <f>AZ33+BB33+BD33</f>
        <v>125.91077</v>
      </c>
      <c r="BG33" s="1"/>
      <c r="BH33" s="111">
        <v>0.28293999999999997</v>
      </c>
      <c r="BI33" s="1"/>
      <c r="BJ33" s="1"/>
      <c r="BK33" s="1"/>
      <c r="BL33" s="1"/>
      <c r="BM33" s="1"/>
    </row>
    <row r="34" spans="2:65" s="2" customFormat="1" x14ac:dyDescent="0.65">
      <c r="B34" s="70">
        <f t="shared" ref="B34:B97" si="3">B33+$C$31</f>
        <v>0.1</v>
      </c>
      <c r="C34" s="21">
        <f>C33+D34*$C$31</f>
        <v>125.24280024611475</v>
      </c>
      <c r="D34" s="22">
        <f t="shared" ref="D34:D65" si="4">$E$21*(C33+E33+G33)-$E$22*C33*E33-$E$25*C33+$E$24*G33</f>
        <v>-0.51369753885251612</v>
      </c>
      <c r="E34" s="72">
        <f>E33+F34*$C$31</f>
        <v>1.5197954055251589E-2</v>
      </c>
      <c r="F34" s="23">
        <f t="shared" ref="F34:F65" si="5">$E$22*C33*E33-($E$23+$E$25+$E$26)*E33</f>
        <v>-1.4850459447484109E-2</v>
      </c>
      <c r="G34" s="72">
        <f>G33+H34*$C$31</f>
        <v>1.553184983E-2</v>
      </c>
      <c r="H34" s="23">
        <f>$E$26*E33-($E$25+$E$24)*G33</f>
        <v>1.38484983E-2</v>
      </c>
      <c r="I34" s="23">
        <f>C34+E34+G34</f>
        <v>125.27353005000001</v>
      </c>
      <c r="J34" s="4"/>
      <c r="K34" s="4"/>
      <c r="L34" s="4"/>
      <c r="M34" s="4"/>
      <c r="N34" s="4"/>
      <c r="O34" s="38"/>
      <c r="P34" s="38"/>
      <c r="Q34" s="38"/>
      <c r="R34" s="16">
        <f>R33+$S$31</f>
        <v>0.1</v>
      </c>
      <c r="S34" s="21">
        <f>S33+T34*$C$31</f>
        <v>125.24292756911476</v>
      </c>
      <c r="T34" s="22">
        <f t="shared" ref="T34:T97" si="6">$U$21*(S33+U33+W33)-$U$22*S33*U33-$U$25*S33+$U$24*W33</f>
        <v>-0.51242430885251611</v>
      </c>
      <c r="U34" s="21">
        <f>U33+V34*$C$31</f>
        <v>1.5197954055251589E-2</v>
      </c>
      <c r="V34" s="23">
        <f t="shared" ref="V34:V97" si="7">$U$22*S33*U33-($U$23+$U$25+$U$26)*U33</f>
        <v>-1.4850459447484109E-2</v>
      </c>
      <c r="W34" s="21">
        <f>W33+X34*$C$31</f>
        <v>1.5404526829999999E-2</v>
      </c>
      <c r="X34" s="23">
        <f>$U$26*U33-($U$25+$U$24)*W33</f>
        <v>1.2575268299999999E-2</v>
      </c>
      <c r="Y34" s="23">
        <f t="shared" ref="Y34:Y97" si="8">S34+U34+W34</f>
        <v>125.27353005000001</v>
      </c>
      <c r="Z34" s="1"/>
      <c r="AA34" s="1"/>
      <c r="AB34" s="1"/>
      <c r="AC34" s="1"/>
      <c r="AD34" s="1"/>
      <c r="AE34" s="1"/>
      <c r="AF34" s="1"/>
      <c r="AG34" s="16">
        <f>AG33+$S$31</f>
        <v>0.1</v>
      </c>
      <c r="AH34" s="21">
        <f>AH33+AI34*$AH$31</f>
        <v>125.25659886529498</v>
      </c>
      <c r="AI34" s="22">
        <f>$AJ$21*(AH33+AJ33+AL33)-$AJ$22*AH33*AJ33-$AJ$25*AH33+$AJ$24*AL33</f>
        <v>-0.37571134705031795</v>
      </c>
      <c r="AJ34" s="21">
        <f>AJ33+AK34*$AH$31</f>
        <v>0.30399578370503177</v>
      </c>
      <c r="AK34" s="23">
        <f>$AJ$22*AH33*AJ33-($AJ$23+$AJ$25+$AJ$26)*AJ33</f>
        <v>-0.29664216294968221</v>
      </c>
      <c r="AL34" s="21">
        <f>AL33+AM34*$AH$31</f>
        <v>0.31066811999999999</v>
      </c>
      <c r="AM34" s="23">
        <f>$AJ$26*AJ33-($AJ$25+$AJ$24)*AL33</f>
        <v>0.27728120000000001</v>
      </c>
      <c r="AN34" s="23">
        <f t="shared" ref="AN34" si="9">AH34+AJ34+AL34</f>
        <v>125.87126276900001</v>
      </c>
      <c r="AO34" s="1"/>
      <c r="AP34" s="111">
        <v>0.30812165999999996</v>
      </c>
      <c r="AQ34" s="1"/>
      <c r="AR34" s="1"/>
      <c r="AS34" s="1"/>
      <c r="AT34" s="1"/>
      <c r="AU34" s="1"/>
      <c r="AY34" s="16">
        <f>AY33+$AZ$31</f>
        <v>0.1</v>
      </c>
      <c r="AZ34" s="21">
        <f>AZ33+BA34*$AZ$31</f>
        <v>125.20166732799809</v>
      </c>
      <c r="BA34" s="22">
        <f>$BB$21*(AZ33+BB33+BD33)-$BB$22*AZ33*BB33-$BB$25*AZ33+$BB$24*BD33</f>
        <v>-0.92502672001906983</v>
      </c>
      <c r="BB34" s="21">
        <f>BB33+BC34*$AZ$31</f>
        <v>0.34510825970190695</v>
      </c>
      <c r="BC34" s="23">
        <f>$BB$22*AZ33*BB33-($BB$23+$BB$25+$BB$26)*BB33</f>
        <v>0.11448259701906954</v>
      </c>
      <c r="BD34" s="21">
        <f>BD33+BE34*$AZ$31</f>
        <v>0.31063699659999999</v>
      </c>
      <c r="BE34" s="23">
        <f>$BB$26*BB33-($BB$25+$BB$24)*BD33</f>
        <v>0.27696996600000001</v>
      </c>
      <c r="BF34" s="23">
        <f t="shared" ref="BF34" si="10">AZ34+BB34+BD34</f>
        <v>125.85741258429999</v>
      </c>
      <c r="BG34" s="1"/>
      <c r="BH34" s="111">
        <v>0.30812165999999996</v>
      </c>
      <c r="BI34" s="1"/>
      <c r="BJ34" s="1"/>
      <c r="BK34" s="1"/>
      <c r="BL34" s="1"/>
      <c r="BM34" s="1"/>
    </row>
    <row r="35" spans="2:65" s="2" customFormat="1" x14ac:dyDescent="0.65">
      <c r="B35" s="70">
        <f t="shared" si="3"/>
        <v>0.2</v>
      </c>
      <c r="C35" s="21">
        <f t="shared" ref="C35:C98" si="11">C34+D35*$C$31</f>
        <v>125.19145598573157</v>
      </c>
      <c r="D35" s="22">
        <f t="shared" si="4"/>
        <v>-0.51344260383182871</v>
      </c>
      <c r="E35" s="72">
        <f t="shared" ref="E35:E98" si="12">E34+F35*$C$31</f>
        <v>1.3845087225016596E-2</v>
      </c>
      <c r="F35" s="23">
        <f t="shared" si="5"/>
        <v>-1.3528668302349934E-2</v>
      </c>
      <c r="G35" s="72">
        <f t="shared" ref="G35:G98" si="13">G34+H35*$C$31</f>
        <v>1.6787847368629628E-2</v>
      </c>
      <c r="H35" s="23">
        <f t="shared" ref="H35:H98" si="14">$E$26*E34-($E$25+$E$24)*G34</f>
        <v>1.25599753862963E-2</v>
      </c>
      <c r="I35" s="23">
        <f t="shared" ref="I35:I98" si="15">C35+E35+G35</f>
        <v>125.22208892032522</v>
      </c>
      <c r="J35" s="4"/>
      <c r="K35" s="4"/>
      <c r="L35" s="4"/>
      <c r="M35" s="4"/>
      <c r="N35" s="4"/>
      <c r="O35" s="38"/>
      <c r="P35" s="38"/>
      <c r="Q35" s="38"/>
      <c r="R35" s="16">
        <f t="shared" ref="R35:R98" si="16">R34+$S$31</f>
        <v>0.2</v>
      </c>
      <c r="S35" s="21">
        <f t="shared" ref="S35:S98" si="17">S34+T35*$C$31</f>
        <v>125.19172168078923</v>
      </c>
      <c r="T35" s="22">
        <f t="shared" si="6"/>
        <v>-0.51205888325525284</v>
      </c>
      <c r="U35" s="21">
        <f t="shared" ref="U35:U98" si="18">U34+V35*$C$31</f>
        <v>1.384508725729902E-2</v>
      </c>
      <c r="V35" s="23">
        <f t="shared" si="7"/>
        <v>-1.3528667979525693E-2</v>
      </c>
      <c r="W35" s="21">
        <f t="shared" ref="W35:W98" si="19">W34+X35*$C$31</f>
        <v>1.6522152278689629E-2</v>
      </c>
      <c r="X35" s="23">
        <f t="shared" ref="X35:X98" si="20">$U$26*U34-($U$25+$U$24)*W34</f>
        <v>1.1176254486896299E-2</v>
      </c>
      <c r="Y35" s="23">
        <f t="shared" si="8"/>
        <v>125.22208892032522</v>
      </c>
      <c r="Z35" s="1"/>
      <c r="AA35" s="1"/>
      <c r="AB35" s="1"/>
      <c r="AC35" s="1"/>
      <c r="AD35" s="1"/>
      <c r="AE35" s="1"/>
      <c r="AF35" s="1"/>
      <c r="AG35" s="16">
        <f t="shared" ref="AG35:AG37" si="21">AG34+$S$31</f>
        <v>0.2</v>
      </c>
      <c r="AH35" s="21">
        <f t="shared" ref="AH35:AH98" si="22">AH34+AI35*$AH$31</f>
        <v>125.21912757192356</v>
      </c>
      <c r="AI35" s="22">
        <f t="shared" ref="AI35:AI98" si="23">$AJ$21*(AH34+AJ34+AL34)-$AJ$22*AH34*AJ34-$AJ$25*AH34+$AJ$24*AL34</f>
        <v>-0.37471293371405967</v>
      </c>
      <c r="AJ35" s="21">
        <f t="shared" ref="AJ35:AJ98" si="24">AJ34+AK35*$AH$31</f>
        <v>0.27696868948455483</v>
      </c>
      <c r="AK35" s="23">
        <f t="shared" ref="AK35:AK98" si="25">$AJ$22*AH34*AJ34-($AJ$23+$AJ$25+$AJ$26)*AJ34</f>
        <v>-0.2702709422047696</v>
      </c>
      <c r="AL35" s="21">
        <f t="shared" ref="AL35:AL98" si="26">AL34+AM35*$AH$31</f>
        <v>0.33582529093541857</v>
      </c>
      <c r="AM35" s="23">
        <f t="shared" ref="AM35:AM98" si="27">$AJ$26*AJ34-($AJ$25+$AJ$24)*AL34</f>
        <v>0.25157170935418599</v>
      </c>
      <c r="AN35" s="23">
        <f t="shared" ref="AN35:AN98" si="28">AH35+AJ35+AL35</f>
        <v>125.83192155234353</v>
      </c>
      <c r="AO35" s="1"/>
      <c r="AP35" s="111">
        <v>0.33051082891541855</v>
      </c>
      <c r="AQ35" s="1"/>
      <c r="AR35" s="1"/>
      <c r="AS35" s="1"/>
      <c r="AT35" s="1"/>
      <c r="AU35" s="1"/>
      <c r="AY35" s="16">
        <f t="shared" ref="AY35:AY83" si="29">AY34+$AZ$31</f>
        <v>0.2</v>
      </c>
      <c r="AZ35" s="21">
        <f t="shared" ref="AZ35:AZ83" si="30">AZ34+BA35*$AZ$31</f>
        <v>125.10785382957935</v>
      </c>
      <c r="BA35" s="22">
        <f t="shared" ref="BA35:BA83" si="31">$BB$21*(AZ34+BB34+BD34)-$BB$22*AZ34*BB34-$BB$25*AZ34+$BB$24*BD34</f>
        <v>-0.9381349841874328</v>
      </c>
      <c r="BB35" s="21">
        <f t="shared" ref="BB35:BB83" si="32">BB34+BC35*$AZ$31</f>
        <v>0.35691736768635746</v>
      </c>
      <c r="BC35" s="23">
        <f t="shared" ref="BC35:BC83" si="33">$BB$22*AZ34*BB34-($BB$23+$BB$25+$BB$26)*BB34</f>
        <v>0.11809107984450495</v>
      </c>
      <c r="BD35" s="21">
        <f t="shared" ref="BD35:BD83" si="34">BD34+BE35*$AZ$31</f>
        <v>0.33924635233339095</v>
      </c>
      <c r="BE35" s="23">
        <f t="shared" ref="BE35:BE83" si="35">$BB$26*BB34-($BB$25+$BB$24)*BD34</f>
        <v>0.28609355733390973</v>
      </c>
      <c r="BF35" s="23">
        <f t="shared" ref="BF35:BF83" si="36">AZ35+BB35+BD35</f>
        <v>125.80401754959911</v>
      </c>
      <c r="BG35" s="1"/>
      <c r="BH35" s="111">
        <v>0.33051082891541855</v>
      </c>
      <c r="BI35" s="1"/>
      <c r="BJ35" s="1"/>
      <c r="BK35" s="1"/>
      <c r="BL35" s="1"/>
      <c r="BM35" s="1"/>
    </row>
    <row r="36" spans="2:65" s="2" customFormat="1" x14ac:dyDescent="0.65">
      <c r="B36" s="70">
        <f t="shared" si="3"/>
        <v>0.30000000000000004</v>
      </c>
      <c r="C36" s="21">
        <f t="shared" si="11"/>
        <v>125.14013680325819</v>
      </c>
      <c r="D36" s="22">
        <f t="shared" si="4"/>
        <v>-0.51319182473379832</v>
      </c>
      <c r="E36" s="72">
        <f t="shared" si="12"/>
        <v>1.261263584119517E-2</v>
      </c>
      <c r="F36" s="23">
        <f t="shared" si="5"/>
        <v>-1.2324513838214262E-2</v>
      </c>
      <c r="G36" s="72">
        <f t="shared" si="13"/>
        <v>1.7926473137351542E-2</v>
      </c>
      <c r="H36" s="23">
        <f t="shared" si="14"/>
        <v>1.138625768721914E-2</v>
      </c>
      <c r="I36" s="23">
        <f t="shared" si="15"/>
        <v>125.17067591223673</v>
      </c>
      <c r="J36" s="4"/>
      <c r="K36" s="4"/>
      <c r="L36" s="4"/>
      <c r="M36" s="4"/>
      <c r="N36" s="4"/>
      <c r="O36" s="38"/>
      <c r="P36" s="38"/>
      <c r="Q36" s="38"/>
      <c r="R36" s="16">
        <f t="shared" si="16"/>
        <v>0.30000000000000004</v>
      </c>
      <c r="S36" s="21">
        <f t="shared" si="17"/>
        <v>125.14055063700832</v>
      </c>
      <c r="T36" s="22">
        <f t="shared" si="6"/>
        <v>-0.51171043780912606</v>
      </c>
      <c r="U36" s="21">
        <f t="shared" si="18"/>
        <v>1.2612635931973506E-2</v>
      </c>
      <c r="V36" s="23">
        <f t="shared" si="7"/>
        <v>-1.232451325325514E-2</v>
      </c>
      <c r="W36" s="21">
        <f t="shared" si="19"/>
        <v>1.7512639296280622E-2</v>
      </c>
      <c r="X36" s="23">
        <f t="shared" si="20"/>
        <v>9.9048701759099442E-3</v>
      </c>
      <c r="Y36" s="23">
        <f t="shared" si="8"/>
        <v>125.17067591223658</v>
      </c>
      <c r="Z36" s="1"/>
      <c r="AA36" s="1"/>
      <c r="AB36" s="1"/>
      <c r="AC36" s="1"/>
      <c r="AD36" s="1"/>
      <c r="AE36" s="1"/>
      <c r="AF36" s="1"/>
      <c r="AG36" s="16">
        <f t="shared" si="21"/>
        <v>0.30000000000000004</v>
      </c>
      <c r="AH36" s="21">
        <f t="shared" si="22"/>
        <v>125.18174801863248</v>
      </c>
      <c r="AI36" s="22">
        <f t="shared" si="23"/>
        <v>-0.37379553291082745</v>
      </c>
      <c r="AJ36" s="21">
        <f t="shared" si="24"/>
        <v>0.25234429696780425</v>
      </c>
      <c r="AK36" s="23">
        <f t="shared" si="25"/>
        <v>-0.24624392516750609</v>
      </c>
      <c r="AL36" s="21">
        <f t="shared" si="26"/>
        <v>0.35864027974776941</v>
      </c>
      <c r="AM36" s="23">
        <f t="shared" si="27"/>
        <v>0.22814988812350809</v>
      </c>
      <c r="AN36" s="23">
        <f t="shared" si="28"/>
        <v>125.79273259534806</v>
      </c>
      <c r="AO36" s="1"/>
      <c r="AP36" s="111">
        <v>0.35036185028670841</v>
      </c>
      <c r="AQ36" s="1"/>
      <c r="AR36" s="1"/>
      <c r="AS36" s="1"/>
      <c r="AT36" s="1"/>
      <c r="AU36" s="1"/>
      <c r="AY36" s="16">
        <f t="shared" si="29"/>
        <v>0.30000000000000004</v>
      </c>
      <c r="AZ36" s="21">
        <f t="shared" si="30"/>
        <v>125.01268924449728</v>
      </c>
      <c r="BA36" s="22">
        <f t="shared" si="31"/>
        <v>-0.95164585082071795</v>
      </c>
      <c r="BB36" s="21">
        <f t="shared" si="32"/>
        <v>0.36909704987005559</v>
      </c>
      <c r="BC36" s="23">
        <f t="shared" si="33"/>
        <v>0.12179682183698121</v>
      </c>
      <c r="BD36" s="21">
        <f t="shared" si="34"/>
        <v>0.36879674165877468</v>
      </c>
      <c r="BE36" s="23">
        <f t="shared" si="35"/>
        <v>0.29550389325383708</v>
      </c>
      <c r="BF36" s="23">
        <f t="shared" si="36"/>
        <v>125.7505830360261</v>
      </c>
      <c r="BG36" s="1"/>
      <c r="BH36" s="111">
        <v>0.35036185028670841</v>
      </c>
      <c r="BI36" s="1"/>
      <c r="BJ36" s="1"/>
      <c r="BK36" s="1"/>
      <c r="BL36" s="1"/>
      <c r="BM36" s="1"/>
    </row>
    <row r="37" spans="2:65" s="2" customFormat="1" x14ac:dyDescent="0.65">
      <c r="B37" s="70">
        <f t="shared" si="3"/>
        <v>0.4</v>
      </c>
      <c r="C37" s="21">
        <f t="shared" si="11"/>
        <v>125.08884231945569</v>
      </c>
      <c r="D37" s="22">
        <f t="shared" si="4"/>
        <v>-0.51294483802491053</v>
      </c>
      <c r="E37" s="72">
        <f t="shared" si="12"/>
        <v>1.148988307348916E-2</v>
      </c>
      <c r="F37" s="23">
        <f t="shared" si="5"/>
        <v>-1.1227527677060097E-2</v>
      </c>
      <c r="G37" s="72">
        <f t="shared" si="13"/>
        <v>1.8958185887647614E-2</v>
      </c>
      <c r="H37" s="23">
        <f t="shared" si="14"/>
        <v>1.0317127502960731E-2</v>
      </c>
      <c r="I37" s="23">
        <f t="shared" si="15"/>
        <v>125.11929038841683</v>
      </c>
      <c r="J37" s="4"/>
      <c r="K37" s="4"/>
      <c r="L37" s="4"/>
      <c r="M37" s="4"/>
      <c r="N37" s="4"/>
      <c r="O37" s="38"/>
      <c r="P37" s="38"/>
      <c r="Q37" s="38"/>
      <c r="R37" s="16">
        <f t="shared" si="16"/>
        <v>0.4</v>
      </c>
      <c r="S37" s="21">
        <f t="shared" si="17"/>
        <v>125.08941289368292</v>
      </c>
      <c r="T37" s="22">
        <f t="shared" si="6"/>
        <v>-0.51137743325395368</v>
      </c>
      <c r="U37" s="21">
        <f t="shared" si="18"/>
        <v>1.1489883243264075E-2</v>
      </c>
      <c r="V37" s="23">
        <f t="shared" si="7"/>
        <v>-1.1227526887094309E-2</v>
      </c>
      <c r="W37" s="21">
        <f t="shared" si="19"/>
        <v>1.838761149001273E-2</v>
      </c>
      <c r="X37" s="23">
        <f t="shared" si="20"/>
        <v>8.7497219373210994E-3</v>
      </c>
      <c r="Y37" s="23">
        <f t="shared" si="8"/>
        <v>125.11929038841619</v>
      </c>
      <c r="Z37" s="1"/>
      <c r="AA37" s="1"/>
      <c r="AB37" s="1"/>
      <c r="AC37" s="1"/>
      <c r="AD37" s="1"/>
      <c r="AE37" s="1"/>
      <c r="AF37" s="1"/>
      <c r="AG37" s="16">
        <f t="shared" si="21"/>
        <v>0.4</v>
      </c>
      <c r="AH37" s="21">
        <f t="shared" si="22"/>
        <v>125.14445282608835</v>
      </c>
      <c r="AI37" s="22">
        <f t="shared" si="23"/>
        <v>-0.37295192544127009</v>
      </c>
      <c r="AJ37" s="21">
        <f t="shared" si="24"/>
        <v>0.22990902237413502</v>
      </c>
      <c r="AK37" s="23">
        <f t="shared" si="25"/>
        <v>-0.22435274593669241</v>
      </c>
      <c r="AL37" s="21">
        <f t="shared" si="26"/>
        <v>0.37932151725578889</v>
      </c>
      <c r="AM37" s="23">
        <f t="shared" si="27"/>
        <v>0.20681237508019457</v>
      </c>
      <c r="AN37" s="23">
        <f t="shared" si="28"/>
        <v>125.75368336571827</v>
      </c>
      <c r="AO37" s="1"/>
      <c r="AP37" s="111">
        <v>0.36790639108119022</v>
      </c>
      <c r="AQ37" s="1"/>
      <c r="AR37" s="1"/>
      <c r="AS37" s="1"/>
      <c r="AT37" s="1"/>
      <c r="AU37" s="1"/>
      <c r="AY37" s="16">
        <f t="shared" si="29"/>
        <v>0.4</v>
      </c>
      <c r="AZ37" s="21">
        <f t="shared" si="30"/>
        <v>124.9161323305278</v>
      </c>
      <c r="BA37" s="22">
        <f t="shared" si="31"/>
        <v>-0.96556913969481462</v>
      </c>
      <c r="BB37" s="21">
        <f t="shared" si="32"/>
        <v>0.3816572001212547</v>
      </c>
      <c r="BC37" s="23">
        <f t="shared" si="33"/>
        <v>0.12560150251199109</v>
      </c>
      <c r="BD37" s="21">
        <f t="shared" si="34"/>
        <v>0.39931760327865484</v>
      </c>
      <c r="BE37" s="23">
        <f t="shared" si="35"/>
        <v>0.30520861619880163</v>
      </c>
      <c r="BF37" s="23">
        <f t="shared" si="36"/>
        <v>125.69710713392772</v>
      </c>
      <c r="BG37" s="1"/>
      <c r="BH37" s="111">
        <v>0.36790639108119022</v>
      </c>
      <c r="BI37" s="1"/>
      <c r="BJ37" s="1"/>
      <c r="BK37" s="1"/>
      <c r="BL37" s="1"/>
      <c r="BM37" s="1"/>
    </row>
    <row r="38" spans="2:65" s="2" customFormat="1" x14ac:dyDescent="0.65">
      <c r="B38" s="70">
        <f t="shared" si="3"/>
        <v>0.5</v>
      </c>
      <c r="C38" s="21">
        <f t="shared" si="11"/>
        <v>125.03757218819416</v>
      </c>
      <c r="D38" s="22">
        <f t="shared" si="4"/>
        <v>-0.51270131261534668</v>
      </c>
      <c r="E38" s="72">
        <f t="shared" si="12"/>
        <v>1.0467065781644701E-2</v>
      </c>
      <c r="F38" s="23">
        <f t="shared" si="5"/>
        <v>-1.0228172918444583E-2</v>
      </c>
      <c r="G38" s="72">
        <f t="shared" si="13"/>
        <v>1.9892513527644609E-2</v>
      </c>
      <c r="H38" s="23">
        <f t="shared" si="14"/>
        <v>9.3432763999699506E-3</v>
      </c>
      <c r="I38" s="23">
        <f t="shared" si="15"/>
        <v>125.06793176750345</v>
      </c>
      <c r="J38" s="4"/>
      <c r="K38" s="4"/>
      <c r="L38" s="4"/>
      <c r="M38" s="4"/>
      <c r="N38" s="4"/>
      <c r="O38" s="38"/>
      <c r="P38" s="38"/>
      <c r="Q38" s="38"/>
      <c r="R38" s="16">
        <f t="shared" si="16"/>
        <v>0.5</v>
      </c>
      <c r="S38" s="21">
        <f t="shared" si="17"/>
        <v>125.03830704690328</v>
      </c>
      <c r="T38" s="22">
        <f t="shared" si="6"/>
        <v>-0.51105846779640085</v>
      </c>
      <c r="U38" s="21">
        <f t="shared" si="18"/>
        <v>1.0467066045677365E-2</v>
      </c>
      <c r="V38" s="23">
        <f t="shared" si="7"/>
        <v>-1.0228171975867098E-2</v>
      </c>
      <c r="W38" s="21">
        <f t="shared" si="19"/>
        <v>1.9157654552975346E-2</v>
      </c>
      <c r="X38" s="23">
        <f t="shared" si="20"/>
        <v>7.7004306296261545E-3</v>
      </c>
      <c r="Y38" s="23">
        <f t="shared" si="8"/>
        <v>125.06793176750193</v>
      </c>
      <c r="Z38" s="1"/>
      <c r="AA38" s="1"/>
      <c r="AB38" s="1"/>
      <c r="AC38" s="1"/>
      <c r="AD38" s="1"/>
      <c r="AE38" s="1"/>
      <c r="AF38" s="1"/>
      <c r="AG38" s="16">
        <f t="shared" ref="AG38:AG97" si="37">AG37+$C$31</f>
        <v>0.5</v>
      </c>
      <c r="AH38" s="21">
        <f t="shared" si="22"/>
        <v>125.10723527254875</v>
      </c>
      <c r="AI38" s="22">
        <f t="shared" si="23"/>
        <v>-0.37217553539610121</v>
      </c>
      <c r="AJ38" s="21">
        <f t="shared" si="24"/>
        <v>0.20946826659738399</v>
      </c>
      <c r="AK38" s="23">
        <f t="shared" si="25"/>
        <v>-0.20440755776751032</v>
      </c>
      <c r="AL38" s="21">
        <f t="shared" si="26"/>
        <v>0.39805890574754288</v>
      </c>
      <c r="AM38" s="23">
        <f t="shared" si="27"/>
        <v>0.18737388491754012</v>
      </c>
      <c r="AN38" s="23">
        <f t="shared" si="28"/>
        <v>125.71476244489368</v>
      </c>
      <c r="AO38" s="1"/>
      <c r="AP38" s="111">
        <v>0.38335545806715399</v>
      </c>
      <c r="AQ38" s="1"/>
      <c r="AR38" s="1"/>
      <c r="AS38" s="1"/>
      <c r="AT38" s="1"/>
      <c r="AU38" s="1"/>
      <c r="AY38" s="16">
        <f t="shared" si="29"/>
        <v>0.5</v>
      </c>
      <c r="AZ38" s="21">
        <f t="shared" si="30"/>
        <v>124.81814085328421</v>
      </c>
      <c r="BA38" s="22">
        <f t="shared" si="31"/>
        <v>-0.97991477243592107</v>
      </c>
      <c r="BB38" s="21">
        <f t="shared" si="32"/>
        <v>0.39460787696281896</v>
      </c>
      <c r="BC38" s="23">
        <f t="shared" si="33"/>
        <v>0.12950676841564251</v>
      </c>
      <c r="BD38" s="21">
        <f t="shared" si="34"/>
        <v>0.43083915276898865</v>
      </c>
      <c r="BE38" s="23">
        <f t="shared" si="35"/>
        <v>0.31521549490333789</v>
      </c>
      <c r="BF38" s="23">
        <f t="shared" si="36"/>
        <v>125.64358788301601</v>
      </c>
      <c r="BG38" s="1"/>
      <c r="BH38" s="111">
        <v>0.38335545806715399</v>
      </c>
      <c r="BI38" s="1"/>
      <c r="BJ38" s="1"/>
      <c r="BK38" s="1"/>
      <c r="BL38" s="1"/>
      <c r="BM38" s="1"/>
    </row>
    <row r="39" spans="2:65" s="2" customFormat="1" x14ac:dyDescent="0.65">
      <c r="B39" s="70">
        <f t="shared" si="3"/>
        <v>0.6</v>
      </c>
      <c r="C39" s="21">
        <f t="shared" si="11"/>
        <v>124.98632609349781</v>
      </c>
      <c r="D39" s="22">
        <f t="shared" si="4"/>
        <v>-0.51246094696352684</v>
      </c>
      <c r="E39" s="72">
        <f t="shared" si="12"/>
        <v>9.5352896551523115E-3</v>
      </c>
      <c r="F39" s="23">
        <f t="shared" si="5"/>
        <v>-9.3177612649238926E-3</v>
      </c>
      <c r="G39" s="72">
        <f t="shared" si="13"/>
        <v>2.0738135958057569E-2</v>
      </c>
      <c r="H39" s="23">
        <f t="shared" si="14"/>
        <v>8.4562243041295827E-3</v>
      </c>
      <c r="I39" s="23">
        <f t="shared" si="15"/>
        <v>125.01659951911101</v>
      </c>
      <c r="J39" s="4"/>
      <c r="K39" s="4"/>
      <c r="L39" s="4"/>
      <c r="M39" s="4"/>
      <c r="N39" s="4"/>
      <c r="O39" s="38"/>
      <c r="P39" s="38"/>
      <c r="Q39" s="38"/>
      <c r="R39" s="16">
        <f t="shared" si="16"/>
        <v>0.6</v>
      </c>
      <c r="S39" s="21">
        <f t="shared" si="17"/>
        <v>124.98723182041689</v>
      </c>
      <c r="T39" s="22">
        <f t="shared" si="6"/>
        <v>-0.51075226486392111</v>
      </c>
      <c r="U39" s="21">
        <f t="shared" si="18"/>
        <v>9.5352900240033844E-3</v>
      </c>
      <c r="V39" s="23">
        <f t="shared" si="7"/>
        <v>-9.3177602167398132E-3</v>
      </c>
      <c r="W39" s="21">
        <f t="shared" si="19"/>
        <v>1.9832408667237757E-2</v>
      </c>
      <c r="X39" s="23">
        <f t="shared" si="20"/>
        <v>6.7475411426241097E-3</v>
      </c>
      <c r="Y39" s="23">
        <f t="shared" si="8"/>
        <v>125.01659951910814</v>
      </c>
      <c r="Z39" s="1"/>
      <c r="AA39" s="1"/>
      <c r="AB39" s="1"/>
      <c r="AC39" s="1"/>
      <c r="AD39" s="1"/>
      <c r="AE39" s="1"/>
      <c r="AF39" s="1"/>
      <c r="AG39" s="16">
        <f t="shared" si="37"/>
        <v>0.6</v>
      </c>
      <c r="AH39" s="21">
        <f t="shared" si="22"/>
        <v>125.07008923526692</v>
      </c>
      <c r="AI39" s="22">
        <f t="shared" si="23"/>
        <v>-0.37146037281827771</v>
      </c>
      <c r="AJ39" s="21">
        <f t="shared" si="24"/>
        <v>0.19084472786886661</v>
      </c>
      <c r="AK39" s="23">
        <f t="shared" si="25"/>
        <v>-0.18623538728517369</v>
      </c>
      <c r="AL39" s="21">
        <f t="shared" si="26"/>
        <v>0.41502546591694567</v>
      </c>
      <c r="AM39" s="23">
        <f t="shared" si="27"/>
        <v>0.16966560169402781</v>
      </c>
      <c r="AN39" s="23">
        <f t="shared" si="28"/>
        <v>125.67595942905272</v>
      </c>
      <c r="AO39" s="1"/>
      <c r="AP39" s="111">
        <v>0.39690123497142765</v>
      </c>
      <c r="AQ39" s="1"/>
      <c r="AR39" s="1"/>
      <c r="AS39" s="1"/>
      <c r="AT39" s="1"/>
      <c r="AU39" s="1"/>
      <c r="AY39" s="16">
        <f t="shared" si="29"/>
        <v>0.6</v>
      </c>
      <c r="AZ39" s="21">
        <f t="shared" si="30"/>
        <v>124.71867157690224</v>
      </c>
      <c r="BA39" s="22">
        <f t="shared" si="31"/>
        <v>-0.99469276381963034</v>
      </c>
      <c r="BB39" s="21">
        <f t="shared" si="32"/>
        <v>0.40795929972890166</v>
      </c>
      <c r="BC39" s="23">
        <f t="shared" si="33"/>
        <v>0.13351422766082716</v>
      </c>
      <c r="BD39" s="21">
        <f t="shared" si="34"/>
        <v>0.46339239490251316</v>
      </c>
      <c r="BE39" s="23">
        <f t="shared" si="35"/>
        <v>0.32553242133524485</v>
      </c>
      <c r="BF39" s="23">
        <f t="shared" si="36"/>
        <v>125.59002327153365</v>
      </c>
      <c r="BG39" s="1"/>
      <c r="BH39" s="111">
        <v>0.39690123497142765</v>
      </c>
      <c r="BI39" s="1"/>
      <c r="BJ39" s="1"/>
      <c r="BK39" s="1"/>
      <c r="BL39" s="1"/>
      <c r="BM39" s="1"/>
    </row>
    <row r="40" spans="2:65" s="2" customFormat="1" x14ac:dyDescent="0.65">
      <c r="B40" s="70">
        <f t="shared" si="3"/>
        <v>0.7</v>
      </c>
      <c r="C40" s="21">
        <f t="shared" si="11"/>
        <v>124.9351037468539</v>
      </c>
      <c r="D40" s="22">
        <f t="shared" si="4"/>
        <v>-0.5122234664390416</v>
      </c>
      <c r="E40" s="72">
        <f t="shared" si="12"/>
        <v>8.6864519031364523E-3</v>
      </c>
      <c r="F40" s="23">
        <f t="shared" si="5"/>
        <v>-8.4883775201585951E-3</v>
      </c>
      <c r="G40" s="72">
        <f t="shared" si="13"/>
        <v>2.1502960537289523E-2</v>
      </c>
      <c r="H40" s="23">
        <f t="shared" si="14"/>
        <v>7.6482457923195577E-3</v>
      </c>
      <c r="I40" s="23">
        <f t="shared" si="15"/>
        <v>124.96529315929432</v>
      </c>
      <c r="J40" s="4"/>
      <c r="K40" s="4"/>
      <c r="L40" s="4"/>
      <c r="M40" s="4"/>
      <c r="N40" s="4"/>
      <c r="O40" s="38"/>
      <c r="P40" s="38"/>
      <c r="Q40" s="38"/>
      <c r="R40" s="16">
        <f t="shared" si="16"/>
        <v>0.7</v>
      </c>
      <c r="S40" s="21">
        <f t="shared" si="17"/>
        <v>124.93618605422198</v>
      </c>
      <c r="T40" s="22">
        <f t="shared" si="6"/>
        <v>-0.51045766194921693</v>
      </c>
      <c r="U40" s="21">
        <f t="shared" si="18"/>
        <v>8.6864523832327015E-3</v>
      </c>
      <c r="V40" s="23">
        <f t="shared" si="7"/>
        <v>-8.4883764077068272E-3</v>
      </c>
      <c r="W40" s="21">
        <f t="shared" si="19"/>
        <v>2.0420652684326367E-2</v>
      </c>
      <c r="X40" s="23">
        <f t="shared" si="20"/>
        <v>5.8824401708860979E-3</v>
      </c>
      <c r="Y40" s="23">
        <f t="shared" si="8"/>
        <v>124.96529315928953</v>
      </c>
      <c r="Z40" s="1"/>
      <c r="AA40" s="1"/>
      <c r="AB40" s="1"/>
      <c r="AC40" s="1"/>
      <c r="AD40" s="1"/>
      <c r="AE40" s="1"/>
      <c r="AF40" s="1"/>
      <c r="AG40" s="16">
        <f t="shared" si="37"/>
        <v>0.7</v>
      </c>
      <c r="AH40" s="21">
        <f t="shared" si="22"/>
        <v>125.03300913711904</v>
      </c>
      <c r="AI40" s="22">
        <f t="shared" si="23"/>
        <v>-0.37080098147887092</v>
      </c>
      <c r="AJ40" s="21">
        <f t="shared" si="24"/>
        <v>0.17387686437478297</v>
      </c>
      <c r="AK40" s="23">
        <f t="shared" si="25"/>
        <v>-0.1696786349408364</v>
      </c>
      <c r="AL40" s="21">
        <f t="shared" si="26"/>
        <v>0.43037883742208866</v>
      </c>
      <c r="AM40" s="23">
        <f t="shared" si="27"/>
        <v>0.15353371505143007</v>
      </c>
      <c r="AN40" s="23">
        <f t="shared" si="28"/>
        <v>125.6372648389159</v>
      </c>
      <c r="AO40" s="1"/>
      <c r="AP40" s="111">
        <v>0.40871875634613725</v>
      </c>
      <c r="AQ40" s="1"/>
      <c r="AR40" s="1"/>
      <c r="AS40" s="1"/>
      <c r="AT40" s="1"/>
      <c r="AU40" s="1"/>
      <c r="AY40" s="16">
        <f t="shared" si="29"/>
        <v>0.7</v>
      </c>
      <c r="AZ40" s="21">
        <f t="shared" si="30"/>
        <v>124.61768025567814</v>
      </c>
      <c r="BA40" s="22">
        <f t="shared" si="31"/>
        <v>-1.0099132122409855</v>
      </c>
      <c r="BB40" s="21">
        <f t="shared" si="32"/>
        <v>0.42172184414085689</v>
      </c>
      <c r="BC40" s="23">
        <f t="shared" si="33"/>
        <v>0.13762544411955263</v>
      </c>
      <c r="BD40" s="21">
        <f t="shared" si="34"/>
        <v>0.49700913562016003</v>
      </c>
      <c r="BE40" s="23">
        <f t="shared" si="35"/>
        <v>0.33616740717646859</v>
      </c>
      <c r="BF40" s="23">
        <f t="shared" si="36"/>
        <v>125.53641123543916</v>
      </c>
      <c r="BG40" s="1"/>
      <c r="BH40" s="111">
        <v>0.40871875634613725</v>
      </c>
      <c r="BI40" s="1"/>
      <c r="BJ40" s="1"/>
      <c r="BK40" s="1"/>
      <c r="BL40" s="1"/>
      <c r="BM40" s="1"/>
    </row>
    <row r="41" spans="2:65" s="2" customFormat="1" x14ac:dyDescent="0.65">
      <c r="B41" s="70">
        <f t="shared" si="3"/>
        <v>0.79999999999999993</v>
      </c>
      <c r="C41" s="21">
        <f t="shared" si="11"/>
        <v>124.8839048847618</v>
      </c>
      <c r="D41" s="22">
        <f t="shared" si="4"/>
        <v>-0.5119886209209159</v>
      </c>
      <c r="E41" s="72">
        <f t="shared" si="12"/>
        <v>7.9131708227483302E-3</v>
      </c>
      <c r="F41" s="23">
        <f t="shared" si="5"/>
        <v>-7.7328108038812217E-3</v>
      </c>
      <c r="G41" s="72">
        <f t="shared" si="13"/>
        <v>2.2194190831487756E-2</v>
      </c>
      <c r="H41" s="23">
        <f t="shared" si="14"/>
        <v>6.9123029419823415E-3</v>
      </c>
      <c r="I41" s="23">
        <f t="shared" si="15"/>
        <v>124.91401224641604</v>
      </c>
      <c r="J41" s="4"/>
      <c r="K41" s="4"/>
      <c r="L41" s="4"/>
      <c r="M41" s="4"/>
      <c r="N41" s="4"/>
      <c r="O41" s="38"/>
      <c r="P41" s="38"/>
      <c r="Q41" s="38"/>
      <c r="R41" s="16">
        <f t="shared" si="16"/>
        <v>0.79999999999999993</v>
      </c>
      <c r="S41" s="21">
        <f t="shared" si="17"/>
        <v>124.88516869417717</v>
      </c>
      <c r="T41" s="22">
        <f t="shared" si="6"/>
        <v>-0.51017360044811944</v>
      </c>
      <c r="U41" s="21">
        <f t="shared" si="18"/>
        <v>7.9131714169494317E-3</v>
      </c>
      <c r="V41" s="23">
        <f t="shared" si="7"/>
        <v>-7.7328096628326943E-3</v>
      </c>
      <c r="W41" s="21">
        <f t="shared" si="19"/>
        <v>2.093038081464705E-2</v>
      </c>
      <c r="X41" s="23">
        <f t="shared" si="20"/>
        <v>5.0972813032068159E-3</v>
      </c>
      <c r="Y41" s="23">
        <f t="shared" si="8"/>
        <v>124.91401224640876</v>
      </c>
      <c r="Z41" s="1"/>
      <c r="AA41" s="1"/>
      <c r="AB41" s="1"/>
      <c r="AC41" s="1"/>
      <c r="AD41" s="1"/>
      <c r="AE41" s="1"/>
      <c r="AF41" s="1"/>
      <c r="AG41" s="16">
        <f t="shared" si="37"/>
        <v>0.79999999999999993</v>
      </c>
      <c r="AH41" s="21">
        <f t="shared" si="22"/>
        <v>124.99598989798804</v>
      </c>
      <c r="AI41" s="22">
        <f t="shared" si="23"/>
        <v>-0.37019239131001264</v>
      </c>
      <c r="AJ41" s="21">
        <f t="shared" si="24"/>
        <v>0.15841749350307704</v>
      </c>
      <c r="AK41" s="23">
        <f t="shared" si="25"/>
        <v>-0.1545937087170593</v>
      </c>
      <c r="AL41" s="21">
        <f t="shared" si="26"/>
        <v>0.44426264607410448</v>
      </c>
      <c r="AM41" s="23">
        <f t="shared" si="27"/>
        <v>0.13883808652015828</v>
      </c>
      <c r="AN41" s="23">
        <f t="shared" si="28"/>
        <v>125.59867003756523</v>
      </c>
      <c r="AO41" s="1"/>
      <c r="AP41" s="111">
        <v>0.41896743265553832</v>
      </c>
      <c r="AQ41" s="1"/>
      <c r="AR41" s="1"/>
      <c r="AS41" s="1"/>
      <c r="AT41" s="1"/>
      <c r="AU41" s="1"/>
      <c r="AY41" s="16">
        <f t="shared" si="29"/>
        <v>0.79999999999999993</v>
      </c>
      <c r="AZ41" s="21">
        <f t="shared" si="30"/>
        <v>124.5151216267468</v>
      </c>
      <c r="BA41" s="22">
        <f t="shared" si="31"/>
        <v>-1.0255862893132679</v>
      </c>
      <c r="BB41" s="21">
        <f t="shared" si="32"/>
        <v>0.43590603726677274</v>
      </c>
      <c r="BC41" s="23">
        <f t="shared" si="33"/>
        <v>0.1418419312591585</v>
      </c>
      <c r="BD41" s="21">
        <f t="shared" si="34"/>
        <v>0.53172199360205286</v>
      </c>
      <c r="BE41" s="23">
        <f t="shared" si="35"/>
        <v>0.34712857981892786</v>
      </c>
      <c r="BF41" s="23">
        <f t="shared" si="36"/>
        <v>125.48274965761563</v>
      </c>
      <c r="BG41" s="1"/>
      <c r="BH41" s="111">
        <v>0.41896743265553832</v>
      </c>
      <c r="BI41" s="1"/>
      <c r="BJ41" s="1"/>
      <c r="BK41" s="1"/>
      <c r="BL41" s="1"/>
      <c r="BM41" s="1"/>
    </row>
    <row r="42" spans="2:65" s="2" customFormat="1" x14ac:dyDescent="0.65">
      <c r="B42" s="70">
        <f t="shared" si="3"/>
        <v>0.89999999999999991</v>
      </c>
      <c r="C42" s="21">
        <f t="shared" si="11"/>
        <v>124.83272926650078</v>
      </c>
      <c r="D42" s="22">
        <f t="shared" si="4"/>
        <v>-0.51175618261020961</v>
      </c>
      <c r="E42" s="72">
        <f t="shared" si="12"/>
        <v>7.2087216341245267E-3</v>
      </c>
      <c r="F42" s="23">
        <f t="shared" si="5"/>
        <v>-7.0444918862380308E-3</v>
      </c>
      <c r="G42" s="72">
        <f t="shared" si="13"/>
        <v>2.2818389247014823E-2</v>
      </c>
      <c r="H42" s="23">
        <f t="shared" si="14"/>
        <v>6.2419841552706678E-3</v>
      </c>
      <c r="I42" s="23">
        <f t="shared" si="15"/>
        <v>124.86275637738193</v>
      </c>
      <c r="J42" s="4"/>
      <c r="K42" s="4"/>
      <c r="L42" s="4"/>
      <c r="M42" s="4"/>
      <c r="N42" s="4"/>
      <c r="O42" s="38"/>
      <c r="P42" s="38"/>
      <c r="Q42" s="38"/>
      <c r="R42" s="16">
        <f t="shared" si="16"/>
        <v>0.89999999999999991</v>
      </c>
      <c r="S42" s="21">
        <f t="shared" si="17"/>
        <v>124.83417878253692</v>
      </c>
      <c r="T42" s="22">
        <f t="shared" si="6"/>
        <v>-0.50989911640242458</v>
      </c>
      <c r="U42" s="21">
        <f t="shared" si="18"/>
        <v>7.2087223422707949E-3</v>
      </c>
      <c r="V42" s="23">
        <f t="shared" si="7"/>
        <v>-7.044490746786365E-3</v>
      </c>
      <c r="W42" s="21">
        <f t="shared" si="19"/>
        <v>2.1368872492365423E-2</v>
      </c>
      <c r="X42" s="23">
        <f t="shared" si="20"/>
        <v>4.3849167771837522E-3</v>
      </c>
      <c r="Y42" s="23">
        <f t="shared" si="8"/>
        <v>124.86275637737155</v>
      </c>
      <c r="Z42" s="1"/>
      <c r="AA42" s="1"/>
      <c r="AB42" s="1"/>
      <c r="AC42" s="1"/>
      <c r="AD42" s="1"/>
      <c r="AE42" s="1"/>
      <c r="AF42" s="1"/>
      <c r="AG42" s="16">
        <f t="shared" si="37"/>
        <v>0.89999999999999991</v>
      </c>
      <c r="AH42" s="21">
        <f t="shared" si="22"/>
        <v>124.95902689048012</v>
      </c>
      <c r="AI42" s="22">
        <f t="shared" si="23"/>
        <v>-0.36963007507917672</v>
      </c>
      <c r="AJ42" s="21">
        <f t="shared" si="24"/>
        <v>0.14433251557866114</v>
      </c>
      <c r="AK42" s="23">
        <f t="shared" si="25"/>
        <v>-0.14084977924415915</v>
      </c>
      <c r="AL42" s="21">
        <f t="shared" si="26"/>
        <v>0.45680774950933162</v>
      </c>
      <c r="AM42" s="23">
        <f t="shared" si="27"/>
        <v>0.12545103435227148</v>
      </c>
      <c r="AN42" s="23">
        <f t="shared" si="28"/>
        <v>125.56016715556812</v>
      </c>
      <c r="AO42" s="1"/>
      <c r="AP42" s="111">
        <v>0.42779243980459436</v>
      </c>
      <c r="AQ42" s="1"/>
      <c r="AR42" s="1"/>
      <c r="AS42" s="1"/>
      <c r="AT42" s="1"/>
      <c r="AU42" s="1"/>
      <c r="AY42" s="16">
        <f t="shared" si="29"/>
        <v>0.89999999999999991</v>
      </c>
      <c r="AZ42" s="21">
        <f t="shared" si="30"/>
        <v>124.41094940389156</v>
      </c>
      <c r="BA42" s="22">
        <f t="shared" si="31"/>
        <v>-1.0417222285524452</v>
      </c>
      <c r="BB42" s="21">
        <f t="shared" si="32"/>
        <v>0.45052255182780948</v>
      </c>
      <c r="BC42" s="23">
        <f t="shared" si="33"/>
        <v>0.14616514561036764</v>
      </c>
      <c r="BD42" s="21">
        <f t="shared" si="34"/>
        <v>0.56756441138666347</v>
      </c>
      <c r="BE42" s="23">
        <f t="shared" si="35"/>
        <v>0.35842417784610586</v>
      </c>
      <c r="BF42" s="23">
        <f t="shared" si="36"/>
        <v>125.42903636710604</v>
      </c>
      <c r="BG42" s="1"/>
      <c r="BH42" s="111">
        <v>0.42779243980459436</v>
      </c>
      <c r="BI42" s="1"/>
      <c r="BJ42" s="1"/>
      <c r="BK42" s="1"/>
      <c r="BL42" s="1"/>
      <c r="BM42" s="1"/>
    </row>
    <row r="43" spans="2:65" s="2" customFormat="1" x14ac:dyDescent="0.65">
      <c r="B43" s="70">
        <f t="shared" si="3"/>
        <v>0.99999999999999989</v>
      </c>
      <c r="C43" s="21">
        <f t="shared" si="11"/>
        <v>124.78157667209699</v>
      </c>
      <c r="D43" s="22">
        <f t="shared" si="4"/>
        <v>-0.51152594403781815</v>
      </c>
      <c r="E43" s="72">
        <f t="shared" si="12"/>
        <v>6.5669780244085622E-3</v>
      </c>
      <c r="F43" s="23">
        <f t="shared" si="5"/>
        <v>-6.4174360971596426E-3</v>
      </c>
      <c r="G43" s="72">
        <f t="shared" si="13"/>
        <v>2.3381534089640322E-2</v>
      </c>
      <c r="H43" s="23">
        <f t="shared" si="14"/>
        <v>5.6314484262549886E-3</v>
      </c>
      <c r="I43" s="23">
        <f t="shared" si="15"/>
        <v>124.81152518421104</v>
      </c>
      <c r="J43" s="4"/>
      <c r="K43" s="4"/>
      <c r="L43" s="4"/>
      <c r="M43" s="4"/>
      <c r="N43" s="4"/>
      <c r="O43" s="38"/>
      <c r="P43" s="38"/>
      <c r="Q43" s="38"/>
      <c r="R43" s="16">
        <f t="shared" si="16"/>
        <v>0.99999999999999989</v>
      </c>
      <c r="S43" s="21">
        <f t="shared" si="17"/>
        <v>124.78321544933021</v>
      </c>
      <c r="T43" s="22">
        <f t="shared" si="6"/>
        <v>-0.50963333206710648</v>
      </c>
      <c r="U43" s="21">
        <f t="shared" si="18"/>
        <v>6.566978843836683E-3</v>
      </c>
      <c r="V43" s="23">
        <f t="shared" si="7"/>
        <v>-6.4174349843411161E-3</v>
      </c>
      <c r="W43" s="21">
        <f t="shared" si="19"/>
        <v>2.1742756022961968E-2</v>
      </c>
      <c r="X43" s="23">
        <f t="shared" si="20"/>
        <v>3.7388353059654277E-3</v>
      </c>
      <c r="Y43" s="23">
        <f t="shared" si="8"/>
        <v>124.81152518419701</v>
      </c>
      <c r="Z43" s="1"/>
      <c r="AA43" s="1"/>
      <c r="AB43" s="1"/>
      <c r="AC43" s="1"/>
      <c r="AD43" s="1"/>
      <c r="AE43" s="1"/>
      <c r="AF43" s="1"/>
      <c r="AG43" s="16">
        <f t="shared" si="37"/>
        <v>0.99999999999999989</v>
      </c>
      <c r="AH43" s="21">
        <f t="shared" si="22"/>
        <v>124.9221158995875</v>
      </c>
      <c r="AI43" s="22">
        <f t="shared" si="23"/>
        <v>-0.36910990892623879</v>
      </c>
      <c r="AJ43" s="21">
        <f t="shared" si="24"/>
        <v>0.13149975102462816</v>
      </c>
      <c r="AK43" s="23">
        <f t="shared" si="25"/>
        <v>-0.1283276455403298</v>
      </c>
      <c r="AL43" s="21">
        <f t="shared" si="26"/>
        <v>0.46813337214428957</v>
      </c>
      <c r="AM43" s="23">
        <f t="shared" si="27"/>
        <v>0.11325622634957955</v>
      </c>
      <c r="AN43" s="23">
        <f t="shared" si="28"/>
        <v>125.52174902275642</v>
      </c>
      <c r="AO43" s="1"/>
      <c r="AP43" s="111">
        <v>0.43532598515626542</v>
      </c>
      <c r="AQ43" s="1"/>
      <c r="AR43" s="1"/>
      <c r="AS43" s="1"/>
      <c r="AT43" s="1"/>
      <c r="AU43" s="1"/>
      <c r="AY43" s="80">
        <f t="shared" si="29"/>
        <v>0.99999999999999989</v>
      </c>
      <c r="AZ43" s="25">
        <f t="shared" si="30"/>
        <v>124.30511627258122</v>
      </c>
      <c r="BA43" s="26">
        <f t="shared" si="31"/>
        <v>-1.0583313131035321</v>
      </c>
      <c r="BB43" s="25">
        <f t="shared" si="32"/>
        <v>0.46558219981335458</v>
      </c>
      <c r="BC43" s="27">
        <f t="shared" si="33"/>
        <v>0.15059647985545077</v>
      </c>
      <c r="BD43" s="25">
        <f t="shared" si="34"/>
        <v>0.6045706659836908</v>
      </c>
      <c r="BE43" s="27">
        <f t="shared" si="35"/>
        <v>0.37006254597027316</v>
      </c>
      <c r="BF43" s="27">
        <f t="shared" si="36"/>
        <v>125.37526913837826</v>
      </c>
      <c r="BG43" s="1"/>
      <c r="BH43" s="111">
        <v>0.43532598515626542</v>
      </c>
      <c r="BI43" s="1"/>
      <c r="BJ43" s="1"/>
      <c r="BK43" s="1"/>
      <c r="BL43" s="1"/>
      <c r="BM43" s="1"/>
    </row>
    <row r="44" spans="2:65" s="2" customFormat="1" x14ac:dyDescent="0.65">
      <c r="B44" s="70">
        <f t="shared" si="3"/>
        <v>1.0999999999999999</v>
      </c>
      <c r="C44" s="21">
        <f t="shared" si="11"/>
        <v>124.73044690047199</v>
      </c>
      <c r="D44" s="22">
        <f t="shared" si="4"/>
        <v>-0.51129771625006482</v>
      </c>
      <c r="E44" s="72">
        <f t="shared" si="12"/>
        <v>5.9823588929253674E-3</v>
      </c>
      <c r="F44" s="23">
        <f t="shared" si="5"/>
        <v>-5.8461913148319441E-3</v>
      </c>
      <c r="G44" s="72">
        <f t="shared" si="13"/>
        <v>2.3889071546335277E-2</v>
      </c>
      <c r="H44" s="23">
        <f t="shared" si="14"/>
        <v>5.0753745669495486E-3</v>
      </c>
      <c r="I44" s="23">
        <f t="shared" si="15"/>
        <v>124.76031833091125</v>
      </c>
      <c r="J44" s="4"/>
      <c r="K44" s="4"/>
      <c r="L44" s="4"/>
      <c r="M44" s="4"/>
      <c r="N44" s="4"/>
      <c r="O44" s="38"/>
      <c r="P44" s="38"/>
      <c r="Q44" s="38"/>
      <c r="R44" s="16">
        <f t="shared" si="16"/>
        <v>1.0999999999999999</v>
      </c>
      <c r="S44" s="21">
        <f t="shared" si="17"/>
        <v>124.73227790450737</v>
      </c>
      <c r="T44" s="22">
        <f t="shared" si="6"/>
        <v>-0.50937544822850389</v>
      </c>
      <c r="U44" s="21">
        <f t="shared" si="18"/>
        <v>5.9823598189440268E-3</v>
      </c>
      <c r="V44" s="23">
        <f t="shared" si="7"/>
        <v>-5.8461902489265671E-3</v>
      </c>
      <c r="W44" s="21">
        <f t="shared" si="19"/>
        <v>2.2058066566657555E-2</v>
      </c>
      <c r="X44" s="23">
        <f t="shared" si="20"/>
        <v>3.153105436955894E-3</v>
      </c>
      <c r="Y44" s="23">
        <f t="shared" si="8"/>
        <v>124.76031833089297</v>
      </c>
      <c r="Z44" s="1"/>
      <c r="AA44" s="1"/>
      <c r="AB44" s="1"/>
      <c r="AC44" s="1"/>
      <c r="AD44" s="1"/>
      <c r="AE44" s="1"/>
      <c r="AF44" s="1"/>
      <c r="AG44" s="16">
        <f t="shared" si="37"/>
        <v>1.0999999999999999</v>
      </c>
      <c r="AH44" s="21">
        <f t="shared" si="22"/>
        <v>124.88525308594564</v>
      </c>
      <c r="AI44" s="22">
        <f t="shared" si="23"/>
        <v>-0.36862813641861397</v>
      </c>
      <c r="AJ44" s="21">
        <f t="shared" si="24"/>
        <v>0.11980788086996591</v>
      </c>
      <c r="AK44" s="23">
        <f t="shared" si="25"/>
        <v>-0.11691870154662243</v>
      </c>
      <c r="AL44" s="21">
        <f t="shared" si="26"/>
        <v>0.47834813925329728</v>
      </c>
      <c r="AM44" s="23">
        <f t="shared" si="27"/>
        <v>0.10214767109007679</v>
      </c>
      <c r="AN44" s="23">
        <f t="shared" si="28"/>
        <v>125.4834091060689</v>
      </c>
      <c r="AO44" s="1"/>
      <c r="AP44" s="111">
        <v>0.44168846101409043</v>
      </c>
      <c r="AQ44" s="1"/>
      <c r="AR44" s="1"/>
      <c r="AS44" s="1"/>
      <c r="AT44" s="1"/>
      <c r="AU44" s="1"/>
      <c r="AY44" s="16">
        <f t="shared" si="29"/>
        <v>1.0999999999999999</v>
      </c>
      <c r="AZ44" s="21">
        <f t="shared" si="30"/>
        <v>124.19757388633477</v>
      </c>
      <c r="BA44" s="22">
        <f t="shared" si="31"/>
        <v>-1.0754238624645245</v>
      </c>
      <c r="BB44" s="21">
        <f t="shared" si="32"/>
        <v>0.48109592536587464</v>
      </c>
      <c r="BC44" s="23">
        <f t="shared" si="33"/>
        <v>0.15513725552520091</v>
      </c>
      <c r="BD44" s="21">
        <f t="shared" si="34"/>
        <v>0.6427758789231186</v>
      </c>
      <c r="BE44" s="23">
        <f t="shared" si="35"/>
        <v>0.38205212939427818</v>
      </c>
      <c r="BF44" s="23">
        <f t="shared" si="36"/>
        <v>125.32144569062376</v>
      </c>
      <c r="BG44" s="1"/>
      <c r="BH44" s="111">
        <v>0.44168846101409043</v>
      </c>
      <c r="BI44" s="1"/>
      <c r="BJ44" s="1"/>
      <c r="BK44" s="1"/>
      <c r="BL44" s="1"/>
      <c r="BM44" s="1"/>
    </row>
    <row r="45" spans="2:65" s="2" customFormat="1" x14ac:dyDescent="0.65">
      <c r="B45" s="70">
        <f t="shared" si="3"/>
        <v>1.2</v>
      </c>
      <c r="C45" s="21">
        <f t="shared" si="11"/>
        <v>124.67933976775637</v>
      </c>
      <c r="D45" s="22">
        <f t="shared" si="4"/>
        <v>-0.51107132715621129</v>
      </c>
      <c r="E45" s="72">
        <f t="shared" si="12"/>
        <v>5.4497798347804367E-3</v>
      </c>
      <c r="F45" s="23">
        <f t="shared" si="5"/>
        <v>-5.3257905814493084E-3</v>
      </c>
      <c r="G45" s="72">
        <f t="shared" si="13"/>
        <v>2.4345963041434458E-2</v>
      </c>
      <c r="H45" s="23">
        <f t="shared" si="14"/>
        <v>4.568914950991829E-3</v>
      </c>
      <c r="I45" s="23">
        <f t="shared" si="15"/>
        <v>124.70913551063259</v>
      </c>
      <c r="J45" s="4"/>
      <c r="K45" s="4"/>
      <c r="L45" s="4"/>
      <c r="M45" s="4"/>
      <c r="N45" s="4"/>
      <c r="O45" s="38"/>
      <c r="P45" s="38"/>
      <c r="Q45" s="38"/>
      <c r="R45" s="16">
        <f t="shared" si="16"/>
        <v>1.2</v>
      </c>
      <c r="S45" s="21">
        <f t="shared" si="17"/>
        <v>124.68136543078671</v>
      </c>
      <c r="T45" s="22">
        <f t="shared" si="6"/>
        <v>-0.50912473720660889</v>
      </c>
      <c r="U45" s="21">
        <f t="shared" si="18"/>
        <v>5.4497808611013469E-3</v>
      </c>
      <c r="V45" s="23">
        <f t="shared" si="7"/>
        <v>-5.3257895784267978E-3</v>
      </c>
      <c r="W45" s="21">
        <f t="shared" si="19"/>
        <v>2.23202989616893E-2</v>
      </c>
      <c r="X45" s="23">
        <f t="shared" si="20"/>
        <v>2.622323950317459E-3</v>
      </c>
      <c r="Y45" s="23">
        <f t="shared" si="8"/>
        <v>124.7091355106095</v>
      </c>
      <c r="Z45" s="1"/>
      <c r="AA45" s="1"/>
      <c r="AB45" s="1"/>
      <c r="AC45" s="1"/>
      <c r="AD45" s="1"/>
      <c r="AE45" s="1"/>
      <c r="AF45" s="1"/>
      <c r="AG45" s="16">
        <f t="shared" si="37"/>
        <v>1.2</v>
      </c>
      <c r="AH45" s="21">
        <f t="shared" si="22"/>
        <v>124.84843495236457</v>
      </c>
      <c r="AI45" s="22">
        <f t="shared" si="23"/>
        <v>-0.36818133581059281</v>
      </c>
      <c r="AJ45" s="21">
        <f t="shared" si="24"/>
        <v>0.10915548141986739</v>
      </c>
      <c r="AK45" s="23">
        <f t="shared" si="25"/>
        <v>-0.10652399450098518</v>
      </c>
      <c r="AL45" s="21">
        <f t="shared" si="26"/>
        <v>0.48755101913415894</v>
      </c>
      <c r="AM45" s="23">
        <f t="shared" si="27"/>
        <v>9.202879880861671E-2</v>
      </c>
      <c r="AN45" s="23">
        <f t="shared" si="28"/>
        <v>125.44514145291859</v>
      </c>
      <c r="AO45" s="1"/>
      <c r="AP45" s="111">
        <v>0.44698949557133777</v>
      </c>
      <c r="AQ45" s="1"/>
      <c r="AR45" s="1"/>
      <c r="AS45" s="1"/>
      <c r="AT45" s="1"/>
      <c r="AU45" s="1"/>
      <c r="AY45" s="16">
        <f t="shared" si="29"/>
        <v>1.2</v>
      </c>
      <c r="AZ45" s="21">
        <f t="shared" si="30"/>
        <v>124.08827286451844</v>
      </c>
      <c r="BA45" s="22">
        <f t="shared" si="31"/>
        <v>-1.0930102181631696</v>
      </c>
      <c r="BB45" s="21">
        <f t="shared" si="32"/>
        <v>0.49707479689526934</v>
      </c>
      <c r="BC45" s="23">
        <f t="shared" si="33"/>
        <v>0.15978871529394673</v>
      </c>
      <c r="BD45" s="21">
        <f t="shared" si="34"/>
        <v>0.68221602567971307</v>
      </c>
      <c r="BE45" s="23">
        <f t="shared" si="35"/>
        <v>0.39440146756594491</v>
      </c>
      <c r="BF45" s="23">
        <f t="shared" si="36"/>
        <v>125.26756368709343</v>
      </c>
      <c r="BG45" s="1"/>
      <c r="BH45" s="111">
        <v>0.44698949557133777</v>
      </c>
      <c r="BI45" s="1"/>
      <c r="BJ45" s="1"/>
      <c r="BK45" s="1"/>
      <c r="BL45" s="1"/>
      <c r="BM45" s="1"/>
    </row>
    <row r="46" spans="2:65" s="2" customFormat="1" x14ac:dyDescent="0.65">
      <c r="B46" s="70">
        <f t="shared" si="3"/>
        <v>1.3</v>
      </c>
      <c r="C46" s="21">
        <f t="shared" si="11"/>
        <v>124.62825510575404</v>
      </c>
      <c r="D46" s="22">
        <f t="shared" si="4"/>
        <v>-0.51084662002344206</v>
      </c>
      <c r="E46" s="72">
        <f t="shared" si="12"/>
        <v>4.964608941318443E-3</v>
      </c>
      <c r="F46" s="23">
        <f t="shared" si="5"/>
        <v>-4.8517089346199376E-3</v>
      </c>
      <c r="G46" s="72">
        <f t="shared" si="13"/>
        <v>2.4756728378739927E-2</v>
      </c>
      <c r="H46" s="23">
        <f t="shared" si="14"/>
        <v>4.1076533730546984E-3</v>
      </c>
      <c r="I46" s="23">
        <f t="shared" si="15"/>
        <v>124.65797644307409</v>
      </c>
      <c r="J46" s="4"/>
      <c r="K46" s="4"/>
      <c r="L46" s="4"/>
      <c r="M46" s="4"/>
      <c r="N46" s="4"/>
      <c r="O46" s="38"/>
      <c r="P46" s="38"/>
      <c r="Q46" s="38"/>
      <c r="R46" s="16">
        <f t="shared" si="16"/>
        <v>1.3</v>
      </c>
      <c r="S46" s="21">
        <f t="shared" si="17"/>
        <v>124.63047737713866</v>
      </c>
      <c r="T46" s="22">
        <f t="shared" si="6"/>
        <v>-0.50888053648053999</v>
      </c>
      <c r="U46" s="21">
        <f t="shared" si="18"/>
        <v>4.964610060440972E-3</v>
      </c>
      <c r="V46" s="23">
        <f t="shared" si="7"/>
        <v>-4.8517080066037459E-3</v>
      </c>
      <c r="W46" s="21">
        <f t="shared" si="19"/>
        <v>2.2534455846578708E-2</v>
      </c>
      <c r="X46" s="23">
        <f t="shared" si="20"/>
        <v>2.1415688488940973E-3</v>
      </c>
      <c r="Y46" s="23">
        <f t="shared" si="8"/>
        <v>124.65797644304568</v>
      </c>
      <c r="Z46" s="1"/>
      <c r="AA46" s="1"/>
      <c r="AB46" s="1"/>
      <c r="AC46" s="1"/>
      <c r="AD46" s="1"/>
      <c r="AE46" s="1"/>
      <c r="AF46" s="1"/>
      <c r="AG46" s="16">
        <f t="shared" si="37"/>
        <v>1.3</v>
      </c>
      <c r="AH46" s="21">
        <f t="shared" si="22"/>
        <v>124.81165831334246</v>
      </c>
      <c r="AI46" s="22">
        <f t="shared" si="23"/>
        <v>-0.36776639022103119</v>
      </c>
      <c r="AJ46" s="21">
        <f t="shared" si="24"/>
        <v>9.9450144720753059E-2</v>
      </c>
      <c r="AK46" s="23">
        <f t="shared" si="25"/>
        <v>-9.705336699114335E-2</v>
      </c>
      <c r="AL46" s="21">
        <f t="shared" si="26"/>
        <v>0.49583218153062575</v>
      </c>
      <c r="AM46" s="23">
        <f t="shared" si="27"/>
        <v>8.2811623964668263E-2</v>
      </c>
      <c r="AN46" s="23">
        <f t="shared" si="28"/>
        <v>125.40694063959384</v>
      </c>
      <c r="AO46" s="1"/>
      <c r="AP46" s="111">
        <v>0.45132891043932166</v>
      </c>
      <c r="AQ46" s="1"/>
      <c r="AR46" s="1"/>
      <c r="AS46" s="1"/>
      <c r="AT46" s="1"/>
      <c r="AU46" s="1"/>
      <c r="AY46" s="16">
        <f t="shared" si="29"/>
        <v>1.3</v>
      </c>
      <c r="AZ46" s="21">
        <f t="shared" si="30"/>
        <v>123.97716279168429</v>
      </c>
      <c r="BA46" s="22">
        <f t="shared" si="31"/>
        <v>-1.1111007283415624</v>
      </c>
      <c r="BB46" s="21">
        <f t="shared" si="32"/>
        <v>0.51352999838151736</v>
      </c>
      <c r="BC46" s="23">
        <f t="shared" si="33"/>
        <v>0.16455201486248044</v>
      </c>
      <c r="BD46" s="21">
        <f t="shared" si="34"/>
        <v>0.72292794440894059</v>
      </c>
      <c r="BE46" s="23">
        <f t="shared" si="35"/>
        <v>0.40711918729227514</v>
      </c>
      <c r="BF46" s="23">
        <f t="shared" si="36"/>
        <v>125.21362073447474</v>
      </c>
      <c r="BG46" s="1"/>
      <c r="BH46" s="111">
        <v>0.45132891043932166</v>
      </c>
      <c r="BI46" s="1"/>
      <c r="BJ46" s="1"/>
      <c r="BK46" s="1"/>
      <c r="BL46" s="1"/>
      <c r="BM46" s="1"/>
    </row>
    <row r="47" spans="2:65" s="2" customFormat="1" x14ac:dyDescent="0.65">
      <c r="B47" s="70">
        <f t="shared" si="3"/>
        <v>1.4000000000000001</v>
      </c>
      <c r="C47" s="21">
        <f t="shared" si="11"/>
        <v>124.57719276054343</v>
      </c>
      <c r="D47" s="22">
        <f t="shared" si="4"/>
        <v>-0.51062345210616</v>
      </c>
      <c r="E47" s="72">
        <f t="shared" si="12"/>
        <v>4.5226265333777752E-3</v>
      </c>
      <c r="F47" s="23">
        <f t="shared" si="5"/>
        <v>-4.4198240794066767E-3</v>
      </c>
      <c r="G47" s="72">
        <f t="shared" si="13"/>
        <v>2.5125485044522368E-2</v>
      </c>
      <c r="H47" s="23">
        <f t="shared" si="14"/>
        <v>3.6875666578244249E-3</v>
      </c>
      <c r="I47" s="23">
        <f t="shared" si="15"/>
        <v>124.60684087212132</v>
      </c>
      <c r="J47" s="4"/>
      <c r="K47" s="4"/>
      <c r="L47" s="4"/>
      <c r="M47" s="4"/>
      <c r="N47" s="4"/>
      <c r="O47" s="38"/>
      <c r="P47" s="38"/>
      <c r="Q47" s="38"/>
      <c r="R47" s="16">
        <f t="shared" si="16"/>
        <v>1.4000000000000001</v>
      </c>
      <c r="S47" s="21">
        <f t="shared" si="17"/>
        <v>124.57961315285048</v>
      </c>
      <c r="T47" s="22">
        <f t="shared" si="6"/>
        <v>-0.50864224288171345</v>
      </c>
      <c r="U47" s="21">
        <f t="shared" si="18"/>
        <v>4.5226277369273113E-3</v>
      </c>
      <c r="V47" s="23">
        <f t="shared" si="7"/>
        <v>-4.4198232351366053E-3</v>
      </c>
      <c r="W47" s="21">
        <f t="shared" si="19"/>
        <v>2.2705091499685158E-2</v>
      </c>
      <c r="X47" s="23">
        <f t="shared" si="20"/>
        <v>1.706356531064504E-3</v>
      </c>
      <c r="Y47" s="23">
        <f t="shared" si="8"/>
        <v>124.6068408720871</v>
      </c>
      <c r="Z47" s="1"/>
      <c r="AA47" s="1"/>
      <c r="AB47" s="1"/>
      <c r="AC47" s="1"/>
      <c r="AD47" s="1"/>
      <c r="AE47" s="1"/>
      <c r="AF47" s="1"/>
      <c r="AG47" s="16">
        <f t="shared" si="37"/>
        <v>1.4000000000000001</v>
      </c>
      <c r="AH47" s="21">
        <f t="shared" si="22"/>
        <v>124.77492026729556</v>
      </c>
      <c r="AI47" s="22">
        <f t="shared" si="23"/>
        <v>-0.36738046046910017</v>
      </c>
      <c r="AJ47" s="21">
        <f t="shared" si="24"/>
        <v>9.0607677195650174E-2</v>
      </c>
      <c r="AK47" s="23">
        <f t="shared" si="25"/>
        <v>-8.8424675251028803E-2</v>
      </c>
      <c r="AL47" s="21">
        <f t="shared" si="26"/>
        <v>0.50327377975441634</v>
      </c>
      <c r="AM47" s="23">
        <f t="shared" si="27"/>
        <v>7.441598223790595E-2</v>
      </c>
      <c r="AN47" s="23">
        <f t="shared" si="28"/>
        <v>125.36880172424563</v>
      </c>
      <c r="AO47" s="1"/>
      <c r="AP47" s="111">
        <v>0.45479759305774814</v>
      </c>
      <c r="AQ47" s="1"/>
      <c r="AR47" s="1"/>
      <c r="AS47" s="1"/>
      <c r="AT47" s="1"/>
      <c r="AU47" s="1"/>
      <c r="AY47" s="16">
        <f t="shared" si="29"/>
        <v>1.4000000000000001</v>
      </c>
      <c r="AZ47" s="21">
        <f t="shared" si="30"/>
        <v>123.86419221856394</v>
      </c>
      <c r="BA47" s="22">
        <f t="shared" si="31"/>
        <v>-1.1297057312035066</v>
      </c>
      <c r="BB47" s="21">
        <f t="shared" si="32"/>
        <v>0.53047281982347283</v>
      </c>
      <c r="BC47" s="23">
        <f t="shared" si="33"/>
        <v>0.16942821441955419</v>
      </c>
      <c r="BD47" s="21">
        <f t="shared" si="34"/>
        <v>0.76494934392692659</v>
      </c>
      <c r="BE47" s="23">
        <f t="shared" si="35"/>
        <v>0.42021399517986013</v>
      </c>
      <c r="BF47" s="23">
        <f t="shared" si="36"/>
        <v>125.15961438231434</v>
      </c>
      <c r="BG47" s="1"/>
      <c r="BH47" s="111">
        <v>0.45479759305774814</v>
      </c>
      <c r="BI47" s="1"/>
      <c r="BJ47" s="1"/>
      <c r="BK47" s="1"/>
      <c r="BL47" s="1"/>
      <c r="BM47" s="1"/>
    </row>
    <row r="48" spans="2:65" s="2" customFormat="1" x14ac:dyDescent="0.65">
      <c r="B48" s="70">
        <f t="shared" si="3"/>
        <v>1.5000000000000002</v>
      </c>
      <c r="C48" s="21">
        <f t="shared" si="11"/>
        <v>124.52615259120367</v>
      </c>
      <c r="D48" s="22">
        <f t="shared" si="4"/>
        <v>-0.51040169339760888</v>
      </c>
      <c r="E48" s="72">
        <f t="shared" si="12"/>
        <v>4.1199884774433876E-3</v>
      </c>
      <c r="F48" s="23">
        <f t="shared" si="5"/>
        <v>-4.0263805593438754E-3</v>
      </c>
      <c r="G48" s="72">
        <f t="shared" si="13"/>
        <v>2.5455984013017498E-2</v>
      </c>
      <c r="H48" s="23">
        <f t="shared" si="14"/>
        <v>3.3049896849512983E-3</v>
      </c>
      <c r="I48" s="23">
        <f t="shared" si="15"/>
        <v>124.55572856369413</v>
      </c>
      <c r="J48" s="4"/>
      <c r="K48" s="4"/>
      <c r="L48" s="4"/>
      <c r="M48" s="4"/>
      <c r="N48" s="4"/>
      <c r="O48" s="38"/>
      <c r="P48" s="38"/>
      <c r="Q48" s="38"/>
      <c r="R48" s="16">
        <f t="shared" si="16"/>
        <v>1.5000000000000002</v>
      </c>
      <c r="S48" s="21">
        <f t="shared" si="17"/>
        <v>124.52877222212007</v>
      </c>
      <c r="T48" s="22">
        <f t="shared" si="6"/>
        <v>-0.50840930730415723</v>
      </c>
      <c r="U48" s="21">
        <f t="shared" si="18"/>
        <v>4.1199897564649542E-3</v>
      </c>
      <c r="V48" s="23">
        <f t="shared" si="7"/>
        <v>-4.0263798046235675E-3</v>
      </c>
      <c r="W48" s="21">
        <f t="shared" si="19"/>
        <v>2.2836351777122402E-2</v>
      </c>
      <c r="X48" s="23">
        <f t="shared" si="20"/>
        <v>1.3126027743724316E-3</v>
      </c>
      <c r="Y48" s="23">
        <f t="shared" si="8"/>
        <v>124.55572856365364</v>
      </c>
      <c r="Z48" s="1"/>
      <c r="AA48" s="1"/>
      <c r="AB48" s="1"/>
      <c r="AC48" s="1"/>
      <c r="AD48" s="1"/>
      <c r="AE48" s="1"/>
      <c r="AF48" s="1"/>
      <c r="AG48" s="16">
        <f t="shared" si="37"/>
        <v>1.5000000000000002</v>
      </c>
      <c r="AH48" s="21">
        <f t="shared" si="22"/>
        <v>124.73821817126245</v>
      </c>
      <c r="AI48" s="22">
        <f t="shared" si="23"/>
        <v>-0.36702096033103798</v>
      </c>
      <c r="AJ48" s="21">
        <f t="shared" si="24"/>
        <v>8.2551369503048755E-2</v>
      </c>
      <c r="AK48" s="23">
        <f t="shared" si="25"/>
        <v>-8.0563076926014221E-2</v>
      </c>
      <c r="AL48" s="21">
        <f t="shared" si="26"/>
        <v>0.5099506632881573</v>
      </c>
      <c r="AM48" s="23">
        <f t="shared" si="27"/>
        <v>6.6768835337409599E-2</v>
      </c>
      <c r="AN48" s="23">
        <f t="shared" si="28"/>
        <v>125.33072020405365</v>
      </c>
      <c r="AP48" s="111">
        <v>0.45747829155215103</v>
      </c>
      <c r="AT48" s="1"/>
      <c r="AU48" s="1"/>
      <c r="AY48" s="16">
        <f t="shared" si="29"/>
        <v>1.5000000000000002</v>
      </c>
      <c r="AZ48" s="21">
        <f t="shared" si="30"/>
        <v>123.74930866483597</v>
      </c>
      <c r="BA48" s="22">
        <f t="shared" si="31"/>
        <v>-1.1488355372797221</v>
      </c>
      <c r="BB48" s="21">
        <f t="shared" si="32"/>
        <v>0.54791464679082424</v>
      </c>
      <c r="BC48" s="23">
        <f t="shared" si="33"/>
        <v>0.1744182696735137</v>
      </c>
      <c r="BD48" s="21">
        <f t="shared" si="34"/>
        <v>0.80831881086364543</v>
      </c>
      <c r="BE48" s="23">
        <f t="shared" si="35"/>
        <v>0.43369466936718848</v>
      </c>
      <c r="BF48" s="23">
        <f t="shared" si="36"/>
        <v>125.10554212249043</v>
      </c>
      <c r="BH48" s="111">
        <v>0.45747829155215103</v>
      </c>
      <c r="BL48" s="1"/>
      <c r="BM48" s="1"/>
    </row>
    <row r="49" spans="2:65" s="2" customFormat="1" x14ac:dyDescent="0.65">
      <c r="B49" s="70">
        <f t="shared" si="3"/>
        <v>1.6000000000000003</v>
      </c>
      <c r="C49" s="21">
        <f t="shared" si="11"/>
        <v>124.47513446865437</v>
      </c>
      <c r="D49" s="22">
        <f t="shared" si="4"/>
        <v>-0.51018122549290568</v>
      </c>
      <c r="E49" s="72">
        <f t="shared" si="12"/>
        <v>3.7531927659272498E-3</v>
      </c>
      <c r="F49" s="23">
        <f t="shared" si="5"/>
        <v>-3.6679571151613764E-3</v>
      </c>
      <c r="G49" s="72">
        <f t="shared" si="13"/>
        <v>2.5751642365623086E-2</v>
      </c>
      <c r="H49" s="23">
        <f t="shared" si="14"/>
        <v>2.9565835260558712E-3</v>
      </c>
      <c r="I49" s="23">
        <f t="shared" si="15"/>
        <v>124.50463930378592</v>
      </c>
      <c r="P49" s="38"/>
      <c r="Q49" s="38"/>
      <c r="R49" s="16">
        <f t="shared" si="16"/>
        <v>1.6000000000000003</v>
      </c>
      <c r="S49" s="21">
        <f t="shared" si="17"/>
        <v>124.47795409913148</v>
      </c>
      <c r="T49" s="22">
        <f t="shared" si="6"/>
        <v>-0.50818122988592185</v>
      </c>
      <c r="U49" s="21">
        <f t="shared" si="18"/>
        <v>3.753194111136816E-3</v>
      </c>
      <c r="V49" s="23">
        <f t="shared" si="7"/>
        <v>-3.6679564532813833E-3</v>
      </c>
      <c r="W49" s="21">
        <f t="shared" si="19"/>
        <v>2.2932010496211245E-2</v>
      </c>
      <c r="X49" s="23">
        <f t="shared" si="20"/>
        <v>9.5658719088842319E-4</v>
      </c>
      <c r="Y49" s="23">
        <f t="shared" si="8"/>
        <v>124.50463930373883</v>
      </c>
      <c r="Z49" s="1"/>
      <c r="AA49" s="1"/>
      <c r="AB49" s="1"/>
      <c r="AC49" s="1"/>
      <c r="AD49" s="1"/>
      <c r="AE49" s="1"/>
      <c r="AF49" s="1"/>
      <c r="AG49" s="16">
        <f t="shared" si="37"/>
        <v>1.6000000000000003</v>
      </c>
      <c r="AH49" s="21">
        <f t="shared" si="22"/>
        <v>124.70154961786224</v>
      </c>
      <c r="AI49" s="22">
        <f t="shared" si="23"/>
        <v>-0.36668553400202281</v>
      </c>
      <c r="AJ49" s="21">
        <f t="shared" si="24"/>
        <v>7.5211331289639999E-2</v>
      </c>
      <c r="AK49" s="23">
        <f t="shared" si="25"/>
        <v>-7.3400382134087602E-2</v>
      </c>
      <c r="AL49" s="21">
        <f t="shared" si="26"/>
        <v>0.51593102704795413</v>
      </c>
      <c r="AM49" s="23">
        <f t="shared" si="27"/>
        <v>5.9803637597968244E-2</v>
      </c>
      <c r="AN49" s="23">
        <f t="shared" si="28"/>
        <v>125.29269197619983</v>
      </c>
      <c r="AO49" s="1"/>
      <c r="AP49" s="92">
        <v>0.45944633893122172</v>
      </c>
      <c r="AQ49" s="4"/>
      <c r="AY49" s="16">
        <f t="shared" si="29"/>
        <v>1.6000000000000003</v>
      </c>
      <c r="AZ49" s="21">
        <f t="shared" si="30"/>
        <v>123.63245862378933</v>
      </c>
      <c r="BA49" s="22">
        <f t="shared" si="31"/>
        <v>-1.1685004104663601</v>
      </c>
      <c r="BB49" s="21">
        <f t="shared" si="32"/>
        <v>0.56586694903549506</v>
      </c>
      <c r="BC49" s="23">
        <f t="shared" si="33"/>
        <v>0.17952302244670815</v>
      </c>
      <c r="BD49" s="21">
        <f t="shared" si="34"/>
        <v>0.85307581591503445</v>
      </c>
      <c r="BE49" s="23">
        <f t="shared" si="35"/>
        <v>0.44757005051388987</v>
      </c>
      <c r="BF49" s="23">
        <f t="shared" si="36"/>
        <v>125.05140138873986</v>
      </c>
      <c r="BG49" s="1"/>
      <c r="BH49" s="92">
        <v>0.45944633893122172</v>
      </c>
      <c r="BI49" s="4"/>
      <c r="BK49" s="122" t="s">
        <v>84</v>
      </c>
      <c r="BL49" s="1"/>
      <c r="BM49" s="1"/>
    </row>
    <row r="50" spans="2:65" s="2" customFormat="1" x14ac:dyDescent="0.65">
      <c r="B50" s="70">
        <f t="shared" si="3"/>
        <v>1.7000000000000004</v>
      </c>
      <c r="C50" s="21">
        <f t="shared" si="11"/>
        <v>124.42413827459902</v>
      </c>
      <c r="D50" s="22">
        <f t="shared" si="4"/>
        <v>-0.50996194055354194</v>
      </c>
      <c r="E50" s="72">
        <f t="shared" si="12"/>
        <v>3.4190490711638231E-3</v>
      </c>
      <c r="F50" s="23">
        <f t="shared" si="5"/>
        <v>-3.3414369476342663E-3</v>
      </c>
      <c r="G50" s="72">
        <f t="shared" si="13"/>
        <v>2.6015573007314118E-2</v>
      </c>
      <c r="H50" s="23">
        <f t="shared" si="14"/>
        <v>2.6393064169103128E-3</v>
      </c>
      <c r="I50" s="23">
        <f t="shared" si="15"/>
        <v>124.4535728966775</v>
      </c>
      <c r="P50" s="38"/>
      <c r="Q50" s="38"/>
      <c r="R50" s="16">
        <f t="shared" si="16"/>
        <v>1.7000000000000004</v>
      </c>
      <c r="S50" s="21">
        <f t="shared" si="17"/>
        <v>124.42715834356952</v>
      </c>
      <c r="T50" s="22">
        <f t="shared" si="6"/>
        <v>-0.50795755561963607</v>
      </c>
      <c r="U50" s="21">
        <f t="shared" si="18"/>
        <v>3.4190504731603354E-3</v>
      </c>
      <c r="V50" s="23">
        <f t="shared" si="7"/>
        <v>-3.341436379764807E-3</v>
      </c>
      <c r="W50" s="21">
        <f t="shared" si="19"/>
        <v>2.299550258075312E-2</v>
      </c>
      <c r="X50" s="23">
        <f t="shared" si="20"/>
        <v>6.34920845418766E-4</v>
      </c>
      <c r="Y50" s="23">
        <f t="shared" si="8"/>
        <v>124.45357289662343</v>
      </c>
      <c r="Z50" s="1"/>
      <c r="AA50" s="1"/>
      <c r="AB50" s="1"/>
      <c r="AC50" s="1"/>
      <c r="AD50" s="1"/>
      <c r="AE50" s="1"/>
      <c r="AF50" s="1"/>
      <c r="AG50" s="16">
        <f t="shared" si="37"/>
        <v>1.7000000000000004</v>
      </c>
      <c r="AH50" s="21">
        <f t="shared" si="22"/>
        <v>124.66491241430559</v>
      </c>
      <c r="AI50" s="22">
        <f t="shared" si="23"/>
        <v>-0.36637203556654563</v>
      </c>
      <c r="AJ50" s="21">
        <f t="shared" si="24"/>
        <v>6.8523885069787585E-2</v>
      </c>
      <c r="AK50" s="23">
        <f t="shared" si="25"/>
        <v>-6.6874462198524151E-2</v>
      </c>
      <c r="AL50" s="21">
        <f t="shared" si="26"/>
        <v>0.52127700293520296</v>
      </c>
      <c r="AM50" s="23">
        <f t="shared" si="27"/>
        <v>5.3459758872487967E-2</v>
      </c>
      <c r="AN50" s="23">
        <f t="shared" si="28"/>
        <v>125.25471330231059</v>
      </c>
      <c r="AO50" s="1"/>
      <c r="AP50" s="92">
        <v>0.46077031290430526</v>
      </c>
      <c r="AQ50" s="4"/>
      <c r="AY50" s="16">
        <f t="shared" si="29"/>
        <v>1.7000000000000004</v>
      </c>
      <c r="AZ50" s="21">
        <f t="shared" si="30"/>
        <v>123.51358756901004</v>
      </c>
      <c r="BA50" s="22">
        <f t="shared" si="31"/>
        <v>-1.1887105477929392</v>
      </c>
      <c r="BB50" s="21">
        <f t="shared" si="32"/>
        <v>0.58434126811814968</v>
      </c>
      <c r="BC50" s="23">
        <f t="shared" si="33"/>
        <v>0.18474319082654611</v>
      </c>
      <c r="BD50" s="21">
        <f t="shared" si="34"/>
        <v>0.89926071911617533</v>
      </c>
      <c r="BE50" s="23">
        <f t="shared" si="35"/>
        <v>0.46184903201140903</v>
      </c>
      <c r="BF50" s="23">
        <f t="shared" si="36"/>
        <v>124.99718955624436</v>
      </c>
      <c r="BG50" s="1"/>
      <c r="BH50" s="92">
        <v>0.46077031290430526</v>
      </c>
      <c r="BI50" s="4"/>
      <c r="BJ50" s="84">
        <v>366000</v>
      </c>
      <c r="BK50" s="85">
        <f>BJ50/125900000</f>
        <v>2.9070691024622717E-3</v>
      </c>
      <c r="BL50" s="1"/>
      <c r="BM50" s="2" t="s">
        <v>86</v>
      </c>
    </row>
    <row r="51" spans="2:65" s="2" customFormat="1" x14ac:dyDescent="0.65">
      <c r="B51" s="70">
        <f t="shared" si="3"/>
        <v>1.8000000000000005</v>
      </c>
      <c r="C51" s="21">
        <f t="shared" si="11"/>
        <v>124.37316390056259</v>
      </c>
      <c r="D51" s="22">
        <f t="shared" si="4"/>
        <v>-0.50974374036429815</v>
      </c>
      <c r="E51" s="72">
        <f t="shared" si="12"/>
        <v>3.1146510085436219E-3</v>
      </c>
      <c r="F51" s="23">
        <f t="shared" si="5"/>
        <v>-3.0439806262020121E-3</v>
      </c>
      <c r="G51" s="72">
        <f t="shared" si="13"/>
        <v>2.625061173856872E-2</v>
      </c>
      <c r="H51" s="23">
        <f t="shared" si="14"/>
        <v>2.350387312546008E-3</v>
      </c>
      <c r="I51" s="23">
        <f t="shared" si="15"/>
        <v>124.40252916330971</v>
      </c>
      <c r="P51" s="38"/>
      <c r="Q51" s="38"/>
      <c r="R51" s="16">
        <f t="shared" si="16"/>
        <v>1.8000000000000005</v>
      </c>
      <c r="S51" s="21">
        <f t="shared" si="17"/>
        <v>124.37638455653412</v>
      </c>
      <c r="T51" s="22">
        <f t="shared" si="6"/>
        <v>-0.50773787035399709</v>
      </c>
      <c r="U51" s="21">
        <f t="shared" si="18"/>
        <v>3.1146524579851254E-3</v>
      </c>
      <c r="V51" s="23">
        <f t="shared" si="7"/>
        <v>-3.0439801517520991E-3</v>
      </c>
      <c r="W51" s="21">
        <f t="shared" si="19"/>
        <v>2.3029954256268744E-2</v>
      </c>
      <c r="X51" s="23">
        <f t="shared" si="20"/>
        <v>3.4451675515624397E-4</v>
      </c>
      <c r="Y51" s="23">
        <f t="shared" si="8"/>
        <v>124.40252916324837</v>
      </c>
      <c r="Z51" s="1"/>
      <c r="AA51" s="1"/>
      <c r="AB51" s="1"/>
      <c r="AC51" s="1"/>
      <c r="AD51" s="1"/>
      <c r="AE51" s="1"/>
      <c r="AF51" s="1"/>
      <c r="AG51" s="16">
        <f t="shared" si="37"/>
        <v>1.8000000000000005</v>
      </c>
      <c r="AH51" s="21">
        <f t="shared" si="22"/>
        <v>124.62830456327576</v>
      </c>
      <c r="AI51" s="22">
        <f t="shared" si="23"/>
        <v>-0.36607851029822325</v>
      </c>
      <c r="AJ51" s="21">
        <f t="shared" si="24"/>
        <v>6.2431013977055375E-2</v>
      </c>
      <c r="AK51" s="23">
        <f t="shared" si="25"/>
        <v>-6.092871092732207E-2</v>
      </c>
      <c r="AL51" s="21">
        <f t="shared" si="26"/>
        <v>0.52604519880694622</v>
      </c>
      <c r="AM51" s="23">
        <f t="shared" si="27"/>
        <v>4.7681958717432422E-2</v>
      </c>
      <c r="AN51" s="23">
        <f t="shared" si="28"/>
        <v>125.21678077605976</v>
      </c>
      <c r="AO51" s="1"/>
      <c r="AP51" s="92">
        <v>0.46151263704122386</v>
      </c>
      <c r="AQ51" s="4"/>
      <c r="AY51" s="16">
        <f t="shared" si="29"/>
        <v>1.8000000000000005</v>
      </c>
      <c r="AZ51" s="21">
        <f t="shared" si="30"/>
        <v>123.39263996322236</v>
      </c>
      <c r="BA51" s="22">
        <f t="shared" si="31"/>
        <v>-1.2094760578767347</v>
      </c>
      <c r="BB51" s="21">
        <f t="shared" si="32"/>
        <v>0.60334920400499681</v>
      </c>
      <c r="BC51" s="23">
        <f t="shared" si="33"/>
        <v>0.19007935886847116</v>
      </c>
      <c r="BD51" s="21">
        <f t="shared" si="34"/>
        <v>0.94691477405409086</v>
      </c>
      <c r="BE51" s="23">
        <f t="shared" si="35"/>
        <v>0.47654054937915508</v>
      </c>
      <c r="BF51" s="23">
        <f t="shared" si="36"/>
        <v>124.94290394128146</v>
      </c>
      <c r="BG51" s="1"/>
      <c r="BH51" s="92">
        <v>0.46151263704122386</v>
      </c>
      <c r="BI51" s="4"/>
      <c r="BJ51" s="84">
        <v>544000</v>
      </c>
      <c r="BK51" s="85">
        <f>BJ51/125900000</f>
        <v>4.3208895949166009E-3</v>
      </c>
      <c r="BL51" s="1"/>
      <c r="BM51" s="2" t="s">
        <v>88</v>
      </c>
    </row>
    <row r="52" spans="2:65" s="2" customFormat="1" ht="16.3" customHeight="1" x14ac:dyDescent="0.65">
      <c r="B52" s="70">
        <f t="shared" si="3"/>
        <v>1.9000000000000006</v>
      </c>
      <c r="C52" s="21">
        <f t="shared" si="11"/>
        <v>124.32221124701516</v>
      </c>
      <c r="D52" s="22">
        <f t="shared" si="4"/>
        <v>-0.50952653547432436</v>
      </c>
      <c r="E52" s="72">
        <f t="shared" si="12"/>
        <v>2.8373508677454131E-3</v>
      </c>
      <c r="F52" s="23">
        <f t="shared" si="5"/>
        <v>-2.7730014079820884E-3</v>
      </c>
      <c r="G52" s="72">
        <f t="shared" si="13"/>
        <v>2.6459341918116629E-2</v>
      </c>
      <c r="H52" s="23">
        <f t="shared" si="14"/>
        <v>2.0873017954790977E-3</v>
      </c>
      <c r="I52" s="23">
        <f t="shared" si="15"/>
        <v>124.35150793980102</v>
      </c>
      <c r="P52" s="38"/>
      <c r="Q52" s="38"/>
      <c r="R52" s="16">
        <f t="shared" si="16"/>
        <v>1.9000000000000006</v>
      </c>
      <c r="S52" s="21">
        <f t="shared" si="17"/>
        <v>124.32563237681899</v>
      </c>
      <c r="T52" s="22">
        <f t="shared" si="6"/>
        <v>-0.50752179715138024</v>
      </c>
      <c r="U52" s="21">
        <f t="shared" si="18"/>
        <v>2.837352355492765E-3</v>
      </c>
      <c r="V52" s="23">
        <f t="shared" si="7"/>
        <v>-2.7730010249236042E-3</v>
      </c>
      <c r="W52" s="21">
        <f t="shared" si="19"/>
        <v>2.3038210557708928E-2</v>
      </c>
      <c r="X52" s="23">
        <f t="shared" si="20"/>
        <v>8.2563014401848545E-5</v>
      </c>
      <c r="Y52" s="23">
        <f t="shared" si="8"/>
        <v>124.3515079397322</v>
      </c>
      <c r="Z52" s="1"/>
      <c r="AA52" s="1"/>
      <c r="AB52" s="1"/>
      <c r="AC52" s="1"/>
      <c r="AD52" s="1"/>
      <c r="AE52" s="1"/>
      <c r="AF52" s="1"/>
      <c r="AG52" s="16">
        <f t="shared" si="37"/>
        <v>1.9000000000000006</v>
      </c>
      <c r="AH52" s="21">
        <f t="shared" si="22"/>
        <v>124.59172424551316</v>
      </c>
      <c r="AI52" s="22">
        <f t="shared" si="23"/>
        <v>-0.36580317762595682</v>
      </c>
      <c r="AJ52" s="21">
        <f t="shared" si="24"/>
        <v>5.6879858600056267E-2</v>
      </c>
      <c r="AK52" s="23">
        <f t="shared" si="25"/>
        <v>-5.5511553769991048E-2</v>
      </c>
      <c r="AL52" s="21">
        <f t="shared" si="26"/>
        <v>0.5302871895382264</v>
      </c>
      <c r="AM52" s="23">
        <f t="shared" si="27"/>
        <v>4.2419907312802055E-2</v>
      </c>
      <c r="AN52" s="23">
        <f t="shared" si="28"/>
        <v>125.17889129365145</v>
      </c>
      <c r="AO52" s="1"/>
      <c r="AP52" s="111">
        <v>0.46173012848806616</v>
      </c>
      <c r="AQ52" s="1"/>
      <c r="AR52" s="1"/>
      <c r="AS52" s="1"/>
      <c r="AT52" s="1"/>
      <c r="AU52" s="1"/>
      <c r="AY52" s="16">
        <f t="shared" si="29"/>
        <v>1.9000000000000006</v>
      </c>
      <c r="AZ52" s="21">
        <f t="shared" si="30"/>
        <v>123.26955926942017</v>
      </c>
      <c r="BA52" s="22">
        <f t="shared" si="31"/>
        <v>-1.2308069380219093</v>
      </c>
      <c r="BB52" s="21">
        <f t="shared" si="32"/>
        <v>0.62290240058976964</v>
      </c>
      <c r="BC52" s="23">
        <f t="shared" si="33"/>
        <v>0.19553196584772781</v>
      </c>
      <c r="BD52" s="21">
        <f t="shared" si="34"/>
        <v>0.99608013093507575</v>
      </c>
      <c r="BE52" s="23">
        <f t="shared" si="35"/>
        <v>0.49165356880984851</v>
      </c>
      <c r="BF52" s="23">
        <f t="shared" si="36"/>
        <v>124.88854180094501</v>
      </c>
      <c r="BG52" s="1"/>
      <c r="BH52" s="111">
        <v>0.46173012848806616</v>
      </c>
      <c r="BI52" s="1"/>
      <c r="BJ52" s="1"/>
      <c r="BK52" s="1"/>
      <c r="BL52" s="1"/>
      <c r="BM52" s="1"/>
    </row>
    <row r="53" spans="2:65" s="2" customFormat="1" x14ac:dyDescent="0.65">
      <c r="B53" s="70">
        <f t="shared" si="3"/>
        <v>2.0000000000000004</v>
      </c>
      <c r="C53" s="21">
        <f t="shared" si="11"/>
        <v>124.27128022257368</v>
      </c>
      <c r="D53" s="22">
        <f t="shared" si="4"/>
        <v>-0.50931024441487682</v>
      </c>
      <c r="E53" s="72">
        <f t="shared" si="12"/>
        <v>2.5847365924713543E-3</v>
      </c>
      <c r="F53" s="23">
        <f t="shared" si="5"/>
        <v>-2.5261427527405863E-3</v>
      </c>
      <c r="G53" s="72">
        <f t="shared" si="13"/>
        <v>2.6644116930885638E-2</v>
      </c>
      <c r="H53" s="23">
        <f t="shared" si="14"/>
        <v>1.8477501276900816E-3</v>
      </c>
      <c r="I53" s="23">
        <f t="shared" si="15"/>
        <v>124.30050907609703</v>
      </c>
      <c r="P53" s="38"/>
      <c r="Q53" s="38"/>
      <c r="R53" s="16">
        <f t="shared" si="16"/>
        <v>2.0000000000000004</v>
      </c>
      <c r="S53" s="21">
        <f t="shared" si="17"/>
        <v>124.27490147752201</v>
      </c>
      <c r="T53" s="22">
        <f t="shared" si="6"/>
        <v>-0.50730899296985899</v>
      </c>
      <c r="U53" s="21">
        <f t="shared" si="18"/>
        <v>2.5847381097030345E-3</v>
      </c>
      <c r="V53" s="23">
        <f t="shared" si="7"/>
        <v>-2.5261424578973042E-3</v>
      </c>
      <c r="W53" s="21">
        <f t="shared" si="19"/>
        <v>2.3022860388788351E-2</v>
      </c>
      <c r="X53" s="23">
        <f t="shared" si="20"/>
        <v>-1.5350168920577351E-4</v>
      </c>
      <c r="Y53" s="23">
        <f t="shared" si="8"/>
        <v>124.3005090760205</v>
      </c>
      <c r="Z53" s="1"/>
      <c r="AA53" s="1"/>
      <c r="AB53" s="1"/>
      <c r="AC53" s="1"/>
      <c r="AD53" s="1"/>
      <c r="AE53" s="1"/>
      <c r="AF53" s="1"/>
      <c r="AG53" s="16">
        <f t="shared" si="37"/>
        <v>2.0000000000000004</v>
      </c>
      <c r="AH53" s="21">
        <f t="shared" si="22"/>
        <v>124.55516980395137</v>
      </c>
      <c r="AI53" s="22">
        <f t="shared" si="23"/>
        <v>-0.36554441561790374</v>
      </c>
      <c r="AJ53" s="21">
        <f t="shared" si="24"/>
        <v>5.1822258540340421E-2</v>
      </c>
      <c r="AK53" s="23">
        <f t="shared" si="25"/>
        <v>-5.0576000597158437E-2</v>
      </c>
      <c r="AL53" s="21">
        <f t="shared" si="26"/>
        <v>0.53404996443455</v>
      </c>
      <c r="AM53" s="23">
        <f t="shared" si="27"/>
        <v>3.7627748963236313E-2</v>
      </c>
      <c r="AN53" s="23">
        <f t="shared" si="28"/>
        <v>125.14104202692626</v>
      </c>
      <c r="AO53" s="1"/>
      <c r="AP53" s="111">
        <v>0.4614744969892407</v>
      </c>
      <c r="AQ53" s="1"/>
      <c r="AS53" s="122" t="s">
        <v>84</v>
      </c>
      <c r="AT53" s="1"/>
      <c r="AU53" s="1"/>
      <c r="AY53" s="16">
        <f t="shared" si="29"/>
        <v>2.0000000000000004</v>
      </c>
      <c r="AZ53" s="21">
        <f t="shared" si="30"/>
        <v>123.14428796442785</v>
      </c>
      <c r="BA53" s="22">
        <f t="shared" si="31"/>
        <v>-1.2527130499232531</v>
      </c>
      <c r="BB53" s="21">
        <f t="shared" si="32"/>
        <v>0.64301253009562753</v>
      </c>
      <c r="BC53" s="23">
        <f t="shared" si="33"/>
        <v>0.20110129505857921</v>
      </c>
      <c r="BD53" s="21">
        <f t="shared" si="34"/>
        <v>1.0467998384178356</v>
      </c>
      <c r="BE53" s="23">
        <f t="shared" si="35"/>
        <v>0.50719707482759968</v>
      </c>
      <c r="BF53" s="23">
        <f t="shared" si="36"/>
        <v>124.83410033294132</v>
      </c>
      <c r="BG53" s="1"/>
      <c r="BH53" s="111">
        <v>0.4614744969892407</v>
      </c>
      <c r="BI53" s="1"/>
      <c r="BJ53" s="1"/>
      <c r="BK53" s="1"/>
      <c r="BL53" s="1"/>
      <c r="BM53" s="1"/>
    </row>
    <row r="54" spans="2:65" s="2" customFormat="1" x14ac:dyDescent="0.65">
      <c r="B54" s="70">
        <f t="shared" si="3"/>
        <v>2.1000000000000005</v>
      </c>
      <c r="C54" s="21">
        <f t="shared" si="11"/>
        <v>124.220370743275</v>
      </c>
      <c r="D54" s="22">
        <f t="shared" si="4"/>
        <v>-0.50909479298686955</v>
      </c>
      <c r="E54" s="72">
        <f t="shared" si="12"/>
        <v>2.3546108086256079E-3</v>
      </c>
      <c r="F54" s="23">
        <f t="shared" si="5"/>
        <v>-2.3012578384574629E-3</v>
      </c>
      <c r="G54" s="72">
        <f t="shared" si="13"/>
        <v>2.6807080656447584E-2</v>
      </c>
      <c r="H54" s="23">
        <f t="shared" si="14"/>
        <v>1.6296372556194442E-3</v>
      </c>
      <c r="I54" s="23">
        <f t="shared" si="15"/>
        <v>124.24953243474008</v>
      </c>
      <c r="K54" s="136" t="s">
        <v>108</v>
      </c>
      <c r="L54" s="137"/>
      <c r="M54" s="115" t="s">
        <v>109</v>
      </c>
      <c r="N54" s="115" t="s">
        <v>110</v>
      </c>
      <c r="O54" s="15" t="s">
        <v>84</v>
      </c>
      <c r="P54" s="38"/>
      <c r="Q54" s="38"/>
      <c r="R54" s="16">
        <f t="shared" si="16"/>
        <v>2.1000000000000005</v>
      </c>
      <c r="S54" s="21">
        <f t="shared" si="17"/>
        <v>124.22419156295793</v>
      </c>
      <c r="T54" s="22">
        <f t="shared" si="6"/>
        <v>-0.50709914564074543</v>
      </c>
      <c r="U54" s="21">
        <f t="shared" si="18"/>
        <v>2.3546123469270356E-3</v>
      </c>
      <c r="V54" s="23">
        <f t="shared" si="7"/>
        <v>-2.3012576277599908E-3</v>
      </c>
      <c r="W54" s="21">
        <f t="shared" si="19"/>
        <v>2.2986259350814598E-2</v>
      </c>
      <c r="X54" s="23">
        <f t="shared" si="20"/>
        <v>-3.6601037973752392E-4</v>
      </c>
      <c r="Y54" s="23">
        <f t="shared" si="8"/>
        <v>124.24953243465566</v>
      </c>
      <c r="Z54" s="1"/>
      <c r="AA54" s="1"/>
      <c r="AB54" s="1"/>
      <c r="AC54" s="1"/>
      <c r="AD54" s="1"/>
      <c r="AE54" s="1"/>
      <c r="AF54" s="1"/>
      <c r="AG54" s="16">
        <f t="shared" si="37"/>
        <v>2.1000000000000005</v>
      </c>
      <c r="AH54" s="21">
        <f t="shared" si="22"/>
        <v>124.51863972926658</v>
      </c>
      <c r="AI54" s="22">
        <f t="shared" si="23"/>
        <v>-0.36530074684797181</v>
      </c>
      <c r="AJ54" s="21">
        <f t="shared" si="24"/>
        <v>4.7214334717692465E-2</v>
      </c>
      <c r="AK54" s="23">
        <f t="shared" si="25"/>
        <v>-4.607923822647958E-2</v>
      </c>
      <c r="AL54" s="21">
        <f t="shared" si="26"/>
        <v>0.53737633487414094</v>
      </c>
      <c r="AM54" s="23">
        <f t="shared" si="27"/>
        <v>3.3263704395909852E-2</v>
      </c>
      <c r="AN54" s="23">
        <f t="shared" si="28"/>
        <v>125.10323039885841</v>
      </c>
      <c r="AO54" s="1"/>
      <c r="AP54" s="111">
        <v>0.46079279954392227</v>
      </c>
      <c r="AQ54" s="1"/>
      <c r="AR54" s="84">
        <v>366000</v>
      </c>
      <c r="AS54" s="85">
        <f>AR54/125900000</f>
        <v>2.9070691024622717E-3</v>
      </c>
      <c r="AT54" s="1"/>
      <c r="AU54" s="2" t="s">
        <v>86</v>
      </c>
      <c r="AY54" s="16">
        <f t="shared" si="29"/>
        <v>2.1000000000000005</v>
      </c>
      <c r="AZ54" s="21">
        <f t="shared" si="30"/>
        <v>123.01676755503421</v>
      </c>
      <c r="BA54" s="22">
        <f t="shared" si="31"/>
        <v>-1.2752040939363685</v>
      </c>
      <c r="BB54" s="21">
        <f t="shared" si="32"/>
        <v>0.66369127631179159</v>
      </c>
      <c r="BC54" s="23">
        <f t="shared" si="33"/>
        <v>0.20678746216164068</v>
      </c>
      <c r="BD54" s="21">
        <f t="shared" si="34"/>
        <v>1.0991178441200571</v>
      </c>
      <c r="BE54" s="23">
        <f t="shared" si="35"/>
        <v>0.5231800570222136</v>
      </c>
      <c r="BF54" s="23">
        <f t="shared" si="36"/>
        <v>124.77957667546606</v>
      </c>
      <c r="BG54" s="1"/>
      <c r="BH54" s="111">
        <v>0.46079279954392227</v>
      </c>
      <c r="BI54" s="1"/>
      <c r="BJ54" s="1"/>
      <c r="BK54" s="1"/>
      <c r="BL54" s="1"/>
      <c r="BM54" s="1"/>
    </row>
    <row r="55" spans="2:65" s="2" customFormat="1" x14ac:dyDescent="0.65">
      <c r="B55" s="70">
        <f t="shared" si="3"/>
        <v>2.2000000000000006</v>
      </c>
      <c r="C55" s="21">
        <f t="shared" si="11"/>
        <v>124.1694827319138</v>
      </c>
      <c r="D55" s="22">
        <f t="shared" si="4"/>
        <v>-0.50888011361201069</v>
      </c>
      <c r="E55" s="72">
        <f t="shared" si="12"/>
        <v>2.1449717186753461E-3</v>
      </c>
      <c r="F55" s="23">
        <f t="shared" si="5"/>
        <v>-2.0963908995026174E-3</v>
      </c>
      <c r="G55" s="72">
        <f t="shared" si="13"/>
        <v>2.6950186115888605E-2</v>
      </c>
      <c r="H55" s="23">
        <f t="shared" si="14"/>
        <v>1.4310545944102087E-3</v>
      </c>
      <c r="I55" s="23">
        <f t="shared" si="15"/>
        <v>124.19857788974836</v>
      </c>
      <c r="K55" s="136" t="s">
        <v>49</v>
      </c>
      <c r="L55" s="137"/>
      <c r="M55" s="90">
        <v>14100</v>
      </c>
      <c r="N55" s="90">
        <v>18300</v>
      </c>
      <c r="O55" s="91">
        <f>N55/125900000</f>
        <v>1.4535345512311357E-4</v>
      </c>
      <c r="P55" s="38"/>
      <c r="Q55" s="38"/>
      <c r="R55" s="16">
        <f t="shared" si="16"/>
        <v>2.2000000000000006</v>
      </c>
      <c r="S55" s="21">
        <f t="shared" si="17"/>
        <v>124.17350236584639</v>
      </c>
      <c r="T55" s="22">
        <f t="shared" si="6"/>
        <v>-0.50689197111533857</v>
      </c>
      <c r="U55" s="21">
        <f t="shared" si="18"/>
        <v>2.1449732701059429E-3</v>
      </c>
      <c r="V55" s="23">
        <f t="shared" si="7"/>
        <v>-2.0963907682109264E-3</v>
      </c>
      <c r="W55" s="21">
        <f t="shared" si="19"/>
        <v>2.2930550539499439E-2</v>
      </c>
      <c r="X55" s="23">
        <f t="shared" si="20"/>
        <v>-5.5708811315160513E-4</v>
      </c>
      <c r="Y55" s="23">
        <f t="shared" si="8"/>
        <v>124.19857788965599</v>
      </c>
      <c r="Z55" s="1"/>
      <c r="AA55" s="1"/>
      <c r="AB55" s="1"/>
      <c r="AC55" s="1"/>
      <c r="AD55" s="1"/>
      <c r="AE55" s="1"/>
      <c r="AF55" s="1"/>
      <c r="AG55" s="16">
        <f t="shared" si="37"/>
        <v>2.2000000000000006</v>
      </c>
      <c r="AH55" s="21">
        <f t="shared" si="22"/>
        <v>124.48213264671442</v>
      </c>
      <c r="AI55" s="22">
        <f t="shared" si="23"/>
        <v>-0.36507082552161707</v>
      </c>
      <c r="AJ55" s="21">
        <f t="shared" si="24"/>
        <v>4.3016108801414481E-2</v>
      </c>
      <c r="AK55" s="23">
        <f t="shared" si="25"/>
        <v>-4.1982259162779839E-2</v>
      </c>
      <c r="AL55" s="21">
        <f t="shared" si="26"/>
        <v>0.54030530571485957</v>
      </c>
      <c r="AM55" s="23">
        <f t="shared" si="27"/>
        <v>2.9289708407186327E-2</v>
      </c>
      <c r="AN55" s="23">
        <f t="shared" si="28"/>
        <v>125.06545406123068</v>
      </c>
      <c r="AO55" s="1"/>
      <c r="AP55" s="111">
        <v>0.45972785464036348</v>
      </c>
      <c r="AQ55" s="1"/>
      <c r="AR55" s="84">
        <v>544000</v>
      </c>
      <c r="AS55" s="85">
        <f>AR55/125900000</f>
        <v>4.3208895949166009E-3</v>
      </c>
      <c r="AT55" s="1"/>
      <c r="AU55" s="2" t="s">
        <v>88</v>
      </c>
      <c r="AY55" s="16">
        <f t="shared" si="29"/>
        <v>2.2000000000000006</v>
      </c>
      <c r="AZ55" s="21">
        <f t="shared" si="30"/>
        <v>122.88693859684636</v>
      </c>
      <c r="BA55" s="22">
        <f t="shared" si="31"/>
        <v>-1.2982895818785034</v>
      </c>
      <c r="BB55" s="21">
        <f t="shared" si="32"/>
        <v>0.6849503166200146</v>
      </c>
      <c r="BC55" s="23">
        <f t="shared" si="33"/>
        <v>0.21259040308223054</v>
      </c>
      <c r="BD55" s="21">
        <f t="shared" si="34"/>
        <v>1.1530789937023924</v>
      </c>
      <c r="BE55" s="23">
        <f t="shared" si="35"/>
        <v>0.5396114958233541</v>
      </c>
      <c r="BF55" s="23">
        <f t="shared" si="36"/>
        <v>124.72496790716878</v>
      </c>
      <c r="BG55" s="1"/>
      <c r="BH55" s="111">
        <v>0.45972785464036348</v>
      </c>
      <c r="BI55" s="1"/>
      <c r="BJ55" s="1"/>
      <c r="BK55" s="1"/>
      <c r="BL55" s="1"/>
      <c r="BM55" s="1"/>
    </row>
    <row r="56" spans="2:65" s="2" customFormat="1" ht="18.45" x14ac:dyDescent="0.65">
      <c r="B56" s="70">
        <f t="shared" si="3"/>
        <v>2.3000000000000007</v>
      </c>
      <c r="C56" s="21">
        <f t="shared" si="11"/>
        <v>124.11861611743961</v>
      </c>
      <c r="D56" s="22">
        <f t="shared" si="4"/>
        <v>-0.50866614474184746</v>
      </c>
      <c r="E56" s="72">
        <f t="shared" si="12"/>
        <v>1.9539956961481721E-3</v>
      </c>
      <c r="F56" s="23">
        <f t="shared" si="5"/>
        <v>-1.9097602252717383E-3</v>
      </c>
      <c r="G56" s="72">
        <f t="shared" si="13"/>
        <v>2.7075212459197386E-2</v>
      </c>
      <c r="H56" s="23">
        <f t="shared" si="14"/>
        <v>1.250263433087827E-3</v>
      </c>
      <c r="I56" s="23">
        <f t="shared" si="15"/>
        <v>124.14764532559497</v>
      </c>
      <c r="K56" s="136" t="s">
        <v>50</v>
      </c>
      <c r="L56" s="137"/>
      <c r="M56" s="90">
        <v>14100</v>
      </c>
      <c r="N56" s="90">
        <v>27000</v>
      </c>
      <c r="O56" s="91">
        <f>N56/125900000</f>
        <v>2.1445591739475774E-4</v>
      </c>
      <c r="P56" s="38"/>
      <c r="Q56" s="38"/>
      <c r="R56" s="16">
        <f t="shared" si="16"/>
        <v>2.3000000000000007</v>
      </c>
      <c r="S56" s="21">
        <f t="shared" si="17"/>
        <v>124.1228336447507</v>
      </c>
      <c r="T56" s="22">
        <f t="shared" si="6"/>
        <v>-0.5066872109569025</v>
      </c>
      <c r="U56" s="21">
        <f t="shared" si="18"/>
        <v>1.9539972532892041E-3</v>
      </c>
      <c r="V56" s="23">
        <f t="shared" si="7"/>
        <v>-1.9097601681673866E-3</v>
      </c>
      <c r="W56" s="21">
        <f t="shared" si="19"/>
        <v>2.2857683490578512E-2</v>
      </c>
      <c r="X56" s="23">
        <f t="shared" si="20"/>
        <v>-7.2867048920927601E-4</v>
      </c>
      <c r="Y56" s="23">
        <f t="shared" si="8"/>
        <v>124.14764532549458</v>
      </c>
      <c r="Z56" s="1"/>
      <c r="AA56" s="1"/>
      <c r="AB56" s="1"/>
      <c r="AC56" s="1"/>
      <c r="AD56" s="1"/>
      <c r="AE56" s="1"/>
      <c r="AF56" s="1"/>
      <c r="AG56" s="16">
        <f t="shared" si="37"/>
        <v>2.3000000000000007</v>
      </c>
      <c r="AH56" s="21">
        <f t="shared" si="22"/>
        <v>124.44564730413954</v>
      </c>
      <c r="AI56" s="22">
        <f t="shared" si="23"/>
        <v>-0.36485342574871171</v>
      </c>
      <c r="AJ56" s="21">
        <f t="shared" si="24"/>
        <v>3.9191156467994863E-2</v>
      </c>
      <c r="AK56" s="23">
        <f t="shared" si="25"/>
        <v>-3.8249523334196171E-2</v>
      </c>
      <c r="AL56" s="21">
        <f t="shared" si="26"/>
        <v>0.54287241368650008</v>
      </c>
      <c r="AM56" s="23">
        <f t="shared" si="27"/>
        <v>2.5671079716405358E-2</v>
      </c>
      <c r="AN56" s="23">
        <f t="shared" si="28"/>
        <v>125.02771087429403</v>
      </c>
      <c r="AO56" s="1"/>
      <c r="AP56" s="111">
        <v>0.4583186196610663</v>
      </c>
      <c r="AQ56" s="1"/>
      <c r="AR56" s="1"/>
      <c r="AS56" s="1"/>
      <c r="AT56" s="1"/>
      <c r="AU56" s="1"/>
      <c r="AY56" s="16">
        <f t="shared" si="29"/>
        <v>2.3000000000000007</v>
      </c>
      <c r="AZ56" s="21">
        <f t="shared" si="30"/>
        <v>122.75474071601366</v>
      </c>
      <c r="BA56" s="22">
        <f t="shared" si="31"/>
        <v>-1.3219788083270352</v>
      </c>
      <c r="BB56" s="21">
        <f t="shared" si="32"/>
        <v>0.70680130276652409</v>
      </c>
      <c r="BC56" s="23">
        <f t="shared" si="33"/>
        <v>0.2185098614650951</v>
      </c>
      <c r="BD56" s="21">
        <f t="shared" si="34"/>
        <v>1.2087290284302439</v>
      </c>
      <c r="BE56" s="23">
        <f t="shared" si="35"/>
        <v>0.55650034727851561</v>
      </c>
      <c r="BF56" s="23">
        <f t="shared" si="36"/>
        <v>124.67027104721042</v>
      </c>
      <c r="BG56" s="1"/>
      <c r="BH56" s="111">
        <v>0.4583186196610663</v>
      </c>
      <c r="BI56" s="1"/>
      <c r="BJ56" s="1"/>
      <c r="BK56" s="1"/>
      <c r="BL56" s="1"/>
      <c r="BM56" s="1"/>
    </row>
    <row r="57" spans="2:65" s="2" customFormat="1" x14ac:dyDescent="0.65">
      <c r="B57" s="70">
        <f t="shared" si="3"/>
        <v>2.4000000000000008</v>
      </c>
      <c r="C57" s="21">
        <f t="shared" si="11"/>
        <v>124.06777083440765</v>
      </c>
      <c r="D57" s="22">
        <f t="shared" si="4"/>
        <v>-0.50845283031955679</v>
      </c>
      <c r="E57" s="72">
        <f t="shared" si="12"/>
        <v>1.7800214289926341E-3</v>
      </c>
      <c r="F57" s="23">
        <f t="shared" si="5"/>
        <v>-1.7397426715553808E-3</v>
      </c>
      <c r="G57" s="72">
        <f t="shared" si="13"/>
        <v>2.7183780440842593E-2</v>
      </c>
      <c r="H57" s="23">
        <f t="shared" si="14"/>
        <v>1.0856798164520724E-3</v>
      </c>
      <c r="I57" s="23">
        <f t="shared" si="15"/>
        <v>124.09673463627749</v>
      </c>
      <c r="K57" s="7"/>
      <c r="L57" s="7"/>
      <c r="M57" s="7"/>
      <c r="N57" s="7"/>
      <c r="O57" s="37"/>
      <c r="P57" s="38"/>
      <c r="Q57" s="38"/>
      <c r="R57" s="16">
        <f t="shared" si="16"/>
        <v>2.4000000000000008</v>
      </c>
      <c r="S57" s="21">
        <f t="shared" si="17"/>
        <v>124.0721851817451</v>
      </c>
      <c r="T57" s="22">
        <f t="shared" si="6"/>
        <v>-0.50648463005604216</v>
      </c>
      <c r="U57" s="21">
        <f t="shared" si="18"/>
        <v>1.7800229849786234E-3</v>
      </c>
      <c r="V57" s="23">
        <f t="shared" si="7"/>
        <v>-1.7397426831058072E-3</v>
      </c>
      <c r="W57" s="21">
        <f t="shared" si="19"/>
        <v>2.276943143897614E-2</v>
      </c>
      <c r="X57" s="23">
        <f t="shared" si="20"/>
        <v>-8.8252051602371456E-4</v>
      </c>
      <c r="Y57" s="23">
        <f t="shared" si="8"/>
        <v>124.09673463616905</v>
      </c>
      <c r="Z57" s="1"/>
      <c r="AA57" s="1"/>
      <c r="AB57" s="1"/>
      <c r="AC57" s="1"/>
      <c r="AD57" s="1"/>
      <c r="AE57" s="1"/>
      <c r="AF57" s="1"/>
      <c r="AG57" s="16">
        <f t="shared" si="37"/>
        <v>2.4000000000000008</v>
      </c>
      <c r="AH57" s="21">
        <f t="shared" si="22"/>
        <v>124.40918256105341</v>
      </c>
      <c r="AI57" s="22">
        <f t="shared" si="23"/>
        <v>-0.36464743086125817</v>
      </c>
      <c r="AJ57" s="21">
        <f t="shared" si="24"/>
        <v>3.5706291478790224E-2</v>
      </c>
      <c r="AK57" s="23">
        <f t="shared" si="25"/>
        <v>-3.4848649892046377E-2</v>
      </c>
      <c r="AL57" s="21">
        <f t="shared" si="26"/>
        <v>0.54511003570293648</v>
      </c>
      <c r="AM57" s="23">
        <f t="shared" si="27"/>
        <v>2.2376220164364066E-2</v>
      </c>
      <c r="AN57" s="23">
        <f t="shared" si="28"/>
        <v>124.98999888823514</v>
      </c>
      <c r="AO57" s="1"/>
      <c r="AP57" s="111">
        <v>0.45660053473247736</v>
      </c>
      <c r="AQ57" s="1"/>
      <c r="AR57" s="1"/>
      <c r="AS57" s="1"/>
      <c r="AT57" s="1"/>
      <c r="AU57" s="1"/>
      <c r="AY57" s="16">
        <f t="shared" si="29"/>
        <v>2.4000000000000008</v>
      </c>
      <c r="AZ57" s="21">
        <f t="shared" si="30"/>
        <v>122.62011263397507</v>
      </c>
      <c r="BA57" s="22">
        <f t="shared" si="31"/>
        <v>-1.3462808203858863</v>
      </c>
      <c r="BB57" s="21">
        <f t="shared" si="32"/>
        <v>0.72925584033588275</v>
      </c>
      <c r="BC57" s="23">
        <f t="shared" si="33"/>
        <v>0.22454537569358668</v>
      </c>
      <c r="BD57" s="21">
        <f t="shared" si="34"/>
        <v>1.2661145811101728</v>
      </c>
      <c r="BE57" s="23">
        <f t="shared" si="35"/>
        <v>0.57385552679928964</v>
      </c>
      <c r="BF57" s="23">
        <f t="shared" si="36"/>
        <v>124.61548305542112</v>
      </c>
      <c r="BG57" s="1"/>
      <c r="BH57" s="111">
        <v>0.45660053473247736</v>
      </c>
      <c r="BI57" s="1"/>
      <c r="BJ57" s="1"/>
      <c r="BK57" s="1"/>
      <c r="BL57" s="1"/>
      <c r="BM57" s="1"/>
    </row>
    <row r="58" spans="2:65" s="2" customFormat="1" x14ac:dyDescent="0.65">
      <c r="B58" s="70">
        <f t="shared" si="3"/>
        <v>2.5000000000000009</v>
      </c>
      <c r="C58" s="21">
        <f t="shared" si="11"/>
        <v>124.01694682247867</v>
      </c>
      <c r="D58" s="22">
        <f t="shared" si="4"/>
        <v>-0.50824011928976698</v>
      </c>
      <c r="E58" s="72">
        <f t="shared" si="12"/>
        <v>1.6215354739870136E-3</v>
      </c>
      <c r="F58" s="23">
        <f t="shared" si="5"/>
        <v>-1.5848595500562047E-3</v>
      </c>
      <c r="G58" s="72">
        <f t="shared" si="13"/>
        <v>2.7277366518071288E-2</v>
      </c>
      <c r="H58" s="23">
        <f t="shared" si="14"/>
        <v>9.3586077228695211E-4</v>
      </c>
      <c r="I58" s="23">
        <f t="shared" si="15"/>
        <v>124.04584572447074</v>
      </c>
      <c r="K58" s="9"/>
      <c r="L58" s="9"/>
      <c r="M58" s="9"/>
      <c r="N58" s="9"/>
      <c r="O58" s="37"/>
      <c r="P58" s="38"/>
      <c r="Q58" s="38"/>
      <c r="R58" s="16">
        <f t="shared" si="16"/>
        <v>2.5000000000000009</v>
      </c>
      <c r="S58" s="21">
        <f t="shared" si="17"/>
        <v>124.02155678029014</v>
      </c>
      <c r="T58" s="22">
        <f t="shared" si="6"/>
        <v>-0.50628401454957883</v>
      </c>
      <c r="U58" s="21">
        <f t="shared" si="18"/>
        <v>1.6215370225232668E-3</v>
      </c>
      <c r="V58" s="23">
        <f t="shared" si="7"/>
        <v>-1.5848596245535669E-3</v>
      </c>
      <c r="W58" s="21">
        <f t="shared" si="19"/>
        <v>2.2667407041593885E-2</v>
      </c>
      <c r="X58" s="23">
        <f t="shared" si="20"/>
        <v>-1.0202439738225609E-3</v>
      </c>
      <c r="Y58" s="23">
        <f t="shared" si="8"/>
        <v>124.04584572435427</v>
      </c>
      <c r="Z58" s="1"/>
      <c r="AA58" s="1"/>
      <c r="AB58" s="1"/>
      <c r="AC58" s="1"/>
      <c r="AD58" s="1"/>
      <c r="AE58" s="1"/>
      <c r="AF58" s="1"/>
      <c r="AG58" s="16">
        <f t="shared" si="37"/>
        <v>2.5000000000000009</v>
      </c>
      <c r="AH58" s="21">
        <f t="shared" si="22"/>
        <v>124.37273737868513</v>
      </c>
      <c r="AI58" s="22">
        <f t="shared" si="23"/>
        <v>-0.36445182368284013</v>
      </c>
      <c r="AJ58" s="21">
        <f t="shared" si="24"/>
        <v>3.2531277838519439E-2</v>
      </c>
      <c r="AK58" s="23">
        <f t="shared" si="25"/>
        <v>-3.1750136402707838E-2</v>
      </c>
      <c r="AL58" s="21">
        <f t="shared" si="26"/>
        <v>0.54704766976777974</v>
      </c>
      <c r="AM58" s="23">
        <f t="shared" si="27"/>
        <v>1.9376340648432747E-2</v>
      </c>
      <c r="AN58" s="23">
        <f t="shared" si="28"/>
        <v>124.95231632629142</v>
      </c>
      <c r="AO58" s="1"/>
      <c r="AP58" s="111">
        <v>0.45460583600191407</v>
      </c>
      <c r="AQ58" s="1"/>
      <c r="AR58" s="1"/>
      <c r="AS58" s="1"/>
      <c r="AT58" s="1"/>
      <c r="AU58" s="1"/>
      <c r="AY58" s="16">
        <f t="shared" si="29"/>
        <v>2.5000000000000009</v>
      </c>
      <c r="AZ58" s="21">
        <f t="shared" si="30"/>
        <v>122.48299219538568</v>
      </c>
      <c r="BA58" s="22">
        <f t="shared" si="31"/>
        <v>-1.371204385893928</v>
      </c>
      <c r="BB58" s="21">
        <f t="shared" si="32"/>
        <v>0.75232546688431701</v>
      </c>
      <c r="BC58" s="23">
        <f t="shared" si="33"/>
        <v>0.2306962654843423</v>
      </c>
      <c r="BD58" s="21">
        <f t="shared" si="34"/>
        <v>1.3252831702942895</v>
      </c>
      <c r="BE58" s="23">
        <f t="shared" si="35"/>
        <v>0.59168589184116682</v>
      </c>
      <c r="BF58" s="23">
        <f t="shared" si="36"/>
        <v>124.56060083256428</v>
      </c>
      <c r="BG58" s="1"/>
      <c r="BH58" s="111">
        <v>0.45460583600191407</v>
      </c>
      <c r="BI58" s="1"/>
      <c r="BJ58" s="1"/>
      <c r="BK58" s="1"/>
      <c r="BL58" s="1"/>
      <c r="BM58" s="1"/>
    </row>
    <row r="59" spans="2:65" s="2" customFormat="1" x14ac:dyDescent="0.65">
      <c r="B59" s="70">
        <f t="shared" si="3"/>
        <v>2.600000000000001</v>
      </c>
      <c r="C59" s="21">
        <f t="shared" si="11"/>
        <v>123.96614402596346</v>
      </c>
      <c r="D59" s="22">
        <f t="shared" si="4"/>
        <v>-0.50802796515213244</v>
      </c>
      <c r="E59" s="72">
        <f t="shared" si="12"/>
        <v>1.47715909664283E-3</v>
      </c>
      <c r="F59" s="23">
        <f t="shared" si="5"/>
        <v>-1.4437637734418364E-3</v>
      </c>
      <c r="G59" s="72">
        <f t="shared" si="13"/>
        <v>2.7357315694489747E-2</v>
      </c>
      <c r="H59" s="23">
        <f t="shared" si="14"/>
        <v>7.9949176418459109E-4</v>
      </c>
      <c r="I59" s="23">
        <f t="shared" si="15"/>
        <v>123.99497850075458</v>
      </c>
      <c r="K59" s="136" t="s">
        <v>108</v>
      </c>
      <c r="L59" s="137"/>
      <c r="M59" s="115" t="s">
        <v>109</v>
      </c>
      <c r="N59" s="15" t="s">
        <v>110</v>
      </c>
      <c r="O59" s="15" t="s">
        <v>84</v>
      </c>
      <c r="P59" s="38"/>
      <c r="Q59" s="38"/>
      <c r="R59" s="16">
        <f t="shared" si="16"/>
        <v>2.600000000000001</v>
      </c>
      <c r="S59" s="21">
        <f t="shared" si="17"/>
        <v>123.97094826329766</v>
      </c>
      <c r="T59" s="22">
        <f t="shared" si="6"/>
        <v>-0.50608516992480546</v>
      </c>
      <c r="U59" s="21">
        <f t="shared" si="18"/>
        <v>1.4771606320113746E-3</v>
      </c>
      <c r="V59" s="23">
        <f t="shared" si="7"/>
        <v>-1.4437639051189219E-3</v>
      </c>
      <c r="W59" s="21">
        <f t="shared" si="19"/>
        <v>2.2553076700447532E-2</v>
      </c>
      <c r="X59" s="23">
        <f t="shared" si="20"/>
        <v>-1.1433034114635217E-3</v>
      </c>
      <c r="Y59" s="23">
        <f t="shared" si="8"/>
        <v>123.99497850063011</v>
      </c>
      <c r="Z59" s="1"/>
      <c r="AA59" s="1"/>
      <c r="AB59" s="1"/>
      <c r="AC59" s="1"/>
      <c r="AD59" s="1"/>
      <c r="AE59" s="1"/>
      <c r="AF59" s="1"/>
      <c r="AG59" s="16">
        <f t="shared" si="37"/>
        <v>2.600000000000001</v>
      </c>
      <c r="AH59" s="21">
        <f t="shared" si="22"/>
        <v>124.33631081091863</v>
      </c>
      <c r="AI59" s="22">
        <f t="shared" si="23"/>
        <v>-0.36426567766499957</v>
      </c>
      <c r="AJ59" s="21">
        <f t="shared" si="24"/>
        <v>2.9638567538800058E-2</v>
      </c>
      <c r="AK59" s="23">
        <f t="shared" si="25"/>
        <v>-2.8927102997193792E-2</v>
      </c>
      <c r="AL59" s="21">
        <f t="shared" si="26"/>
        <v>0.54871219090958168</v>
      </c>
      <c r="AM59" s="23">
        <f t="shared" si="27"/>
        <v>1.6645211418019369E-2</v>
      </c>
      <c r="AN59" s="23">
        <f t="shared" si="28"/>
        <v>124.91466156936701</v>
      </c>
      <c r="AO59" s="1"/>
      <c r="AP59" s="111">
        <v>0.45236384105933064</v>
      </c>
      <c r="AQ59" s="1"/>
      <c r="AR59" s="1"/>
      <c r="AS59" s="1"/>
      <c r="AT59" s="1"/>
      <c r="AU59" s="1"/>
      <c r="AY59" s="16">
        <f t="shared" si="29"/>
        <v>2.600000000000001</v>
      </c>
      <c r="AZ59" s="21">
        <f t="shared" si="30"/>
        <v>122.3433163993803</v>
      </c>
      <c r="BA59" s="22">
        <f t="shared" si="31"/>
        <v>-1.396757960053735</v>
      </c>
      <c r="BB59" s="21">
        <f t="shared" si="32"/>
        <v>0.77602162869149249</v>
      </c>
      <c r="BC59" s="23">
        <f t="shared" si="33"/>
        <v>0.2369616180717552</v>
      </c>
      <c r="BD59" s="21">
        <f t="shared" si="34"/>
        <v>1.3862831926426022</v>
      </c>
      <c r="BE59" s="23">
        <f t="shared" si="35"/>
        <v>0.61000022348312766</v>
      </c>
      <c r="BF59" s="23">
        <f t="shared" si="36"/>
        <v>124.5056212207144</v>
      </c>
      <c r="BG59" s="1"/>
      <c r="BH59" s="111">
        <v>0.45236384105933064</v>
      </c>
      <c r="BI59" s="1"/>
      <c r="BJ59" s="1"/>
      <c r="BK59" s="1"/>
      <c r="BL59" s="1"/>
      <c r="BM59" s="1"/>
    </row>
    <row r="60" spans="2:65" s="2" customFormat="1" x14ac:dyDescent="0.65">
      <c r="B60" s="70">
        <f t="shared" si="3"/>
        <v>2.7000000000000011</v>
      </c>
      <c r="C60" s="21">
        <f t="shared" si="11"/>
        <v>123.91536239340799</v>
      </c>
      <c r="D60" s="22">
        <f t="shared" si="4"/>
        <v>-0.50781632555474865</v>
      </c>
      <c r="E60" s="72">
        <f t="shared" si="12"/>
        <v>1.3456362822199845E-3</v>
      </c>
      <c r="F60" s="23">
        <f t="shared" si="5"/>
        <v>-1.3152281442284557E-3</v>
      </c>
      <c r="G60" s="72">
        <f t="shared" si="13"/>
        <v>2.7424853220582645E-2</v>
      </c>
      <c r="H60" s="23">
        <f t="shared" si="14"/>
        <v>6.7537526092899237E-4</v>
      </c>
      <c r="I60" s="23">
        <f t="shared" si="15"/>
        <v>123.94413288291079</v>
      </c>
      <c r="K60" s="136" t="s">
        <v>49</v>
      </c>
      <c r="L60" s="137"/>
      <c r="M60" s="90">
        <v>283000</v>
      </c>
      <c r="N60" s="90">
        <v>366000</v>
      </c>
      <c r="O60" s="91">
        <f>N60/125900000</f>
        <v>2.9070691024622717E-3</v>
      </c>
      <c r="P60" s="38"/>
      <c r="Q60" s="38"/>
      <c r="R60" s="16">
        <f t="shared" si="16"/>
        <v>2.7000000000000011</v>
      </c>
      <c r="S60" s="21">
        <f t="shared" si="17"/>
        <v>123.9203594713684</v>
      </c>
      <c r="T60" s="22">
        <f t="shared" si="6"/>
        <v>-0.5058879192926139</v>
      </c>
      <c r="U60" s="21">
        <f t="shared" si="18"/>
        <v>1.3456377992759631E-3</v>
      </c>
      <c r="V60" s="23">
        <f t="shared" si="7"/>
        <v>-1.3152283273541142E-3</v>
      </c>
      <c r="W60" s="21">
        <f t="shared" si="19"/>
        <v>2.2427773610711393E-2</v>
      </c>
      <c r="X60" s="23">
        <f t="shared" si="20"/>
        <v>-1.2530308973614029E-3</v>
      </c>
      <c r="Y60" s="23">
        <f t="shared" si="8"/>
        <v>123.94413288277839</v>
      </c>
      <c r="Z60" s="1"/>
      <c r="AA60" s="1"/>
      <c r="AB60" s="1"/>
      <c r="AC60" s="1"/>
      <c r="AD60" s="1"/>
      <c r="AE60" s="1"/>
      <c r="AF60" s="1"/>
      <c r="AG60" s="16">
        <f t="shared" si="37"/>
        <v>2.7000000000000011</v>
      </c>
      <c r="AH60" s="21">
        <f t="shared" si="22"/>
        <v>124.29990199603731</v>
      </c>
      <c r="AI60" s="22">
        <f t="shared" si="23"/>
        <v>-0.36408814881329421</v>
      </c>
      <c r="AJ60" s="21">
        <f t="shared" si="24"/>
        <v>2.7003061612757295E-2</v>
      </c>
      <c r="AK60" s="23">
        <f t="shared" si="25"/>
        <v>-2.6355059260427638E-2</v>
      </c>
      <c r="AL60" s="21">
        <f t="shared" si="26"/>
        <v>0.55012808436610938</v>
      </c>
      <c r="AM60" s="23">
        <f t="shared" si="27"/>
        <v>1.4158934565276834E-2</v>
      </c>
      <c r="AN60" s="23">
        <f t="shared" si="28"/>
        <v>124.87703314201617</v>
      </c>
      <c r="AO60" s="1"/>
      <c r="AP60" s="111">
        <v>0.44990120897999125</v>
      </c>
      <c r="AQ60" s="1"/>
      <c r="AR60" s="1"/>
      <c r="AS60" s="1"/>
      <c r="AT60" s="1"/>
      <c r="AU60" s="1"/>
      <c r="AY60" s="16">
        <f t="shared" si="29"/>
        <v>2.7000000000000011</v>
      </c>
      <c r="AZ60" s="21">
        <f t="shared" si="30"/>
        <v>122.20102143433391</v>
      </c>
      <c r="BA60" s="22">
        <f t="shared" si="31"/>
        <v>-1.4229496504639385</v>
      </c>
      <c r="BB60" s="21">
        <f t="shared" si="32"/>
        <v>0.80035565609149761</v>
      </c>
      <c r="BC60" s="23">
        <f t="shared" si="33"/>
        <v>0.24334027400005154</v>
      </c>
      <c r="BD60" s="21">
        <f t="shared" si="34"/>
        <v>1.4491639133300582</v>
      </c>
      <c r="BE60" s="23">
        <f t="shared" si="35"/>
        <v>0.62880720687455915</v>
      </c>
      <c r="BF60" s="23">
        <f t="shared" si="36"/>
        <v>124.45054100375546</v>
      </c>
      <c r="BG60" s="1"/>
      <c r="BH60" s="111">
        <v>0.44990120897999125</v>
      </c>
      <c r="BI60" s="1"/>
      <c r="BJ60" s="1"/>
      <c r="BK60" s="1"/>
      <c r="BL60" s="1"/>
      <c r="BM60" s="1"/>
    </row>
    <row r="61" spans="2:65" s="2" customFormat="1" ht="18.45" x14ac:dyDescent="0.65">
      <c r="B61" s="70">
        <f t="shared" si="3"/>
        <v>2.8000000000000012</v>
      </c>
      <c r="C61" s="21">
        <f t="shared" si="11"/>
        <v>123.86460187721561</v>
      </c>
      <c r="D61" s="22">
        <f t="shared" si="4"/>
        <v>-0.50760516192385885</v>
      </c>
      <c r="E61" s="72">
        <f t="shared" si="12"/>
        <v>1.2258228136472309E-3</v>
      </c>
      <c r="F61" s="23">
        <f t="shared" si="5"/>
        <v>-1.1981346857275355E-3</v>
      </c>
      <c r="G61" s="72">
        <f t="shared" si="13"/>
        <v>2.7481095252891462E-2</v>
      </c>
      <c r="H61" s="23">
        <f t="shared" si="14"/>
        <v>5.6242032308815183E-4</v>
      </c>
      <c r="I61" s="23">
        <f t="shared" si="15"/>
        <v>123.89330879528215</v>
      </c>
      <c r="K61" s="136" t="s">
        <v>50</v>
      </c>
      <c r="L61" s="137"/>
      <c r="M61" s="90">
        <v>283000</v>
      </c>
      <c r="N61" s="90">
        <v>544000</v>
      </c>
      <c r="O61" s="91">
        <f>N61/125900000</f>
        <v>4.3208895949166009E-3</v>
      </c>
      <c r="P61" s="38"/>
      <c r="Q61" s="38"/>
      <c r="R61" s="16">
        <f t="shared" si="16"/>
        <v>2.8000000000000012</v>
      </c>
      <c r="S61" s="21">
        <f t="shared" si="17"/>
        <v>123.86979026118695</v>
      </c>
      <c r="T61" s="22">
        <f t="shared" si="6"/>
        <v>-0.50569210181445046</v>
      </c>
      <c r="U61" s="21">
        <f t="shared" si="18"/>
        <v>1.2258243078075636E-3</v>
      </c>
      <c r="V61" s="23">
        <f t="shared" si="7"/>
        <v>-1.1981349146839954E-3</v>
      </c>
      <c r="W61" s="21">
        <f t="shared" si="19"/>
        <v>2.2292709647145307E-2</v>
      </c>
      <c r="X61" s="23">
        <f t="shared" si="20"/>
        <v>-1.3506396356608523E-3</v>
      </c>
      <c r="Y61" s="23">
        <f t="shared" si="8"/>
        <v>123.89330879514191</v>
      </c>
      <c r="Z61" s="1"/>
      <c r="AA61" s="1"/>
      <c r="AB61" s="1"/>
      <c r="AC61" s="1"/>
      <c r="AD61" s="1"/>
      <c r="AE61" s="1"/>
      <c r="AF61" s="1"/>
      <c r="AG61" s="16">
        <f t="shared" si="37"/>
        <v>2.8000000000000012</v>
      </c>
      <c r="AH61" s="21">
        <f t="shared" si="22"/>
        <v>124.26351014920404</v>
      </c>
      <c r="AI61" s="22">
        <f t="shared" si="23"/>
        <v>-0.3639184683326675</v>
      </c>
      <c r="AJ61" s="21">
        <f t="shared" si="24"/>
        <v>2.4601892428826242E-2</v>
      </c>
      <c r="AK61" s="23">
        <f t="shared" si="25"/>
        <v>-2.4011691839310515E-2</v>
      </c>
      <c r="AL61" s="21">
        <f t="shared" si="26"/>
        <v>0.55131765803994548</v>
      </c>
      <c r="AM61" s="23">
        <f t="shared" si="27"/>
        <v>1.1895736738361291E-2</v>
      </c>
      <c r="AN61" s="23">
        <f t="shared" si="28"/>
        <v>124.83942969967281</v>
      </c>
      <c r="AO61" s="1"/>
      <c r="AP61" s="111">
        <v>0.44724217724404297</v>
      </c>
      <c r="AQ61" s="1"/>
      <c r="AR61" s="1"/>
      <c r="AS61" s="1"/>
      <c r="AT61" s="1"/>
      <c r="AU61" s="1"/>
      <c r="AY61" s="16">
        <f t="shared" si="29"/>
        <v>2.8000000000000012</v>
      </c>
      <c r="AZ61" s="21">
        <f t="shared" si="30"/>
        <v>122.05604271627952</v>
      </c>
      <c r="BA61" s="22">
        <f t="shared" si="31"/>
        <v>-1.4497871805439067</v>
      </c>
      <c r="BB61" s="21">
        <f t="shared" si="32"/>
        <v>0.82533873734595709</v>
      </c>
      <c r="BC61" s="23">
        <f t="shared" si="33"/>
        <v>0.24983081254459483</v>
      </c>
      <c r="BD61" s="21">
        <f t="shared" si="34"/>
        <v>1.5139754543819195</v>
      </c>
      <c r="BE61" s="23">
        <f t="shared" si="35"/>
        <v>0.64811541051861277</v>
      </c>
      <c r="BF61" s="23">
        <f t="shared" si="36"/>
        <v>124.3953569080074</v>
      </c>
      <c r="BG61" s="1"/>
      <c r="BH61" s="111">
        <v>0.44724217724404297</v>
      </c>
      <c r="BI61" s="1"/>
      <c r="BJ61" s="1"/>
      <c r="BK61" s="1"/>
      <c r="BL61" s="1"/>
      <c r="BM61" s="1"/>
    </row>
    <row r="62" spans="2:65" s="2" customFormat="1" x14ac:dyDescent="0.65">
      <c r="B62" s="70">
        <f t="shared" si="3"/>
        <v>2.9000000000000012</v>
      </c>
      <c r="C62" s="21">
        <f t="shared" si="11"/>
        <v>123.81386243330294</v>
      </c>
      <c r="D62" s="22">
        <f t="shared" si="4"/>
        <v>-0.50739443912660898</v>
      </c>
      <c r="E62" s="72">
        <f t="shared" si="12"/>
        <v>1.1166763214130705E-3</v>
      </c>
      <c r="F62" s="23">
        <f t="shared" si="5"/>
        <v>-1.0914649223416032E-3</v>
      </c>
      <c r="G62" s="72">
        <f t="shared" si="13"/>
        <v>2.7527058564521704E-2</v>
      </c>
      <c r="H62" s="23">
        <f t="shared" si="14"/>
        <v>4.596331163024169E-4</v>
      </c>
      <c r="I62" s="23">
        <f t="shared" si="15"/>
        <v>123.84250616818888</v>
      </c>
      <c r="K62" s="4"/>
      <c r="L62" s="4"/>
      <c r="M62" s="4"/>
      <c r="N62" s="4"/>
      <c r="O62" s="38"/>
      <c r="P62" s="38"/>
      <c r="Q62" s="38"/>
      <c r="R62" s="16">
        <f t="shared" si="16"/>
        <v>2.9000000000000012</v>
      </c>
      <c r="S62" s="21">
        <f t="shared" si="17"/>
        <v>123.81924050406001</v>
      </c>
      <c r="T62" s="22">
        <f t="shared" si="6"/>
        <v>-0.50549757126940964</v>
      </c>
      <c r="U62" s="21">
        <f t="shared" si="18"/>
        <v>1.1166777886389744E-3</v>
      </c>
      <c r="V62" s="23">
        <f t="shared" si="7"/>
        <v>-1.091465191685892E-3</v>
      </c>
      <c r="W62" s="21">
        <f t="shared" si="19"/>
        <v>2.2148986192282512E-2</v>
      </c>
      <c r="X62" s="23">
        <f t="shared" si="20"/>
        <v>-1.437234548627934E-3</v>
      </c>
      <c r="Y62" s="23">
        <f t="shared" si="8"/>
        <v>123.84250616804093</v>
      </c>
      <c r="Z62" s="1"/>
      <c r="AA62" s="1"/>
      <c r="AB62" s="1"/>
      <c r="AC62" s="1"/>
      <c r="AD62" s="1"/>
      <c r="AE62" s="1"/>
      <c r="AF62" s="1"/>
      <c r="AG62" s="16">
        <f t="shared" si="37"/>
        <v>2.9000000000000012</v>
      </c>
      <c r="AH62" s="21">
        <f t="shared" si="22"/>
        <v>124.22713455561123</v>
      </c>
      <c r="AI62" s="22">
        <f t="shared" si="23"/>
        <v>-0.36375593592804439</v>
      </c>
      <c r="AJ62" s="21">
        <f t="shared" si="24"/>
        <v>2.241422533600031E-2</v>
      </c>
      <c r="AK62" s="23">
        <f t="shared" si="25"/>
        <v>-2.1876670928259304E-2</v>
      </c>
      <c r="AL62" s="21">
        <f t="shared" si="26"/>
        <v>0.55230123606793202</v>
      </c>
      <c r="AM62" s="23">
        <f t="shared" si="27"/>
        <v>9.8357802798655306E-3</v>
      </c>
      <c r="AN62" s="23">
        <f t="shared" si="28"/>
        <v>124.80185001701517</v>
      </c>
      <c r="AO62" s="1"/>
      <c r="AP62" s="111">
        <v>0.44440877758846453</v>
      </c>
      <c r="AQ62" s="1"/>
      <c r="AR62" s="1"/>
      <c r="AS62" s="1"/>
      <c r="AT62" s="1"/>
      <c r="AU62" s="1"/>
      <c r="AY62" s="16">
        <f t="shared" si="29"/>
        <v>2.9000000000000012</v>
      </c>
      <c r="AZ62" s="21">
        <f t="shared" si="30"/>
        <v>121.90831493114496</v>
      </c>
      <c r="BA62" s="22">
        <f t="shared" si="31"/>
        <v>-1.4772778513455878</v>
      </c>
      <c r="BB62" s="21">
        <f t="shared" si="32"/>
        <v>0.85098189102477106</v>
      </c>
      <c r="BC62" s="23">
        <f t="shared" si="33"/>
        <v>0.25643153678813968</v>
      </c>
      <c r="BD62" s="21">
        <f t="shared" si="34"/>
        <v>1.5807687808182211</v>
      </c>
      <c r="BE62" s="23">
        <f t="shared" si="35"/>
        <v>0.66793326436301537</v>
      </c>
      <c r="BF62" s="23">
        <f t="shared" si="36"/>
        <v>124.34006560298795</v>
      </c>
      <c r="BG62" s="1"/>
      <c r="BH62" s="111">
        <v>0.44440877758846453</v>
      </c>
      <c r="BI62" s="1"/>
      <c r="BJ62" s="1"/>
      <c r="BK62" s="1"/>
      <c r="BL62" s="1"/>
      <c r="BM62" s="1"/>
    </row>
    <row r="63" spans="2:65" s="2" customFormat="1" x14ac:dyDescent="0.65">
      <c r="B63" s="70">
        <f t="shared" si="3"/>
        <v>3.0000000000000013</v>
      </c>
      <c r="C63" s="21">
        <f t="shared" si="11"/>
        <v>123.76314402078656</v>
      </c>
      <c r="D63" s="22">
        <f t="shared" si="4"/>
        <v>-0.50718412516390377</v>
      </c>
      <c r="E63" s="72">
        <f t="shared" si="12"/>
        <v>1.0172472189387729E-3</v>
      </c>
      <c r="F63" s="23">
        <f t="shared" si="5"/>
        <v>-9.9429102474297461E-4</v>
      </c>
      <c r="G63" s="72">
        <f t="shared" si="13"/>
        <v>2.7563669391402704E-2</v>
      </c>
      <c r="H63" s="23">
        <f t="shared" si="14"/>
        <v>3.6610826881000352E-4</v>
      </c>
      <c r="I63" s="23">
        <f t="shared" si="15"/>
        <v>123.79172493739689</v>
      </c>
      <c r="K63" s="4"/>
      <c r="L63" s="122" t="s">
        <v>111</v>
      </c>
      <c r="M63" s="122" t="s">
        <v>112</v>
      </c>
      <c r="N63" s="122" t="s">
        <v>113</v>
      </c>
      <c r="O63" s="38"/>
      <c r="P63" s="38"/>
      <c r="Q63" s="38"/>
      <c r="R63" s="16">
        <f t="shared" si="16"/>
        <v>3.0000000000000013</v>
      </c>
      <c r="S63" s="21">
        <f t="shared" si="17"/>
        <v>123.76871008458511</v>
      </c>
      <c r="T63" s="22">
        <f t="shared" si="6"/>
        <v>-0.50530419474897614</v>
      </c>
      <c r="U63" s="21">
        <f t="shared" si="18"/>
        <v>1.0172486557135237E-3</v>
      </c>
      <c r="V63" s="23">
        <f t="shared" si="7"/>
        <v>-9.9429132925450627E-4</v>
      </c>
      <c r="W63" s="21">
        <f t="shared" si="19"/>
        <v>2.1997604000557534E-2</v>
      </c>
      <c r="X63" s="23">
        <f t="shared" si="20"/>
        <v>-1.5138219172497916E-3</v>
      </c>
      <c r="Y63" s="23">
        <f t="shared" si="8"/>
        <v>123.79172493724138</v>
      </c>
      <c r="Z63" s="1"/>
      <c r="AA63" s="1"/>
      <c r="AB63" s="1"/>
      <c r="AC63" s="1"/>
      <c r="AD63" s="1"/>
      <c r="AE63" s="1"/>
      <c r="AF63" s="1"/>
      <c r="AG63" s="16">
        <f t="shared" si="37"/>
        <v>3.0000000000000013</v>
      </c>
      <c r="AH63" s="21">
        <f t="shared" si="22"/>
        <v>124.19077456424105</v>
      </c>
      <c r="AI63" s="22">
        <f t="shared" si="23"/>
        <v>-0.36359991370177047</v>
      </c>
      <c r="AJ63" s="21">
        <f t="shared" si="24"/>
        <v>2.0421077940548434E-2</v>
      </c>
      <c r="AK63" s="23">
        <f t="shared" si="25"/>
        <v>-1.9931473954518761E-2</v>
      </c>
      <c r="AL63" s="21">
        <f t="shared" si="26"/>
        <v>0.55309733518321091</v>
      </c>
      <c r="AM63" s="23">
        <f t="shared" si="27"/>
        <v>7.9609911527884769E-3</v>
      </c>
      <c r="AN63" s="23">
        <f t="shared" si="28"/>
        <v>124.76429297736482</v>
      </c>
      <c r="AO63" s="1"/>
      <c r="AP63" s="111">
        <v>0.44142103266416938</v>
      </c>
      <c r="AQ63" s="1"/>
      <c r="AR63" s="1"/>
      <c r="AS63" s="1"/>
      <c r="AT63" s="1"/>
      <c r="AU63" s="1"/>
      <c r="AY63" s="16">
        <f t="shared" si="29"/>
        <v>3.0000000000000013</v>
      </c>
      <c r="AZ63" s="21">
        <f t="shared" si="30"/>
        <v>121.75777208096954</v>
      </c>
      <c r="BA63" s="22">
        <f t="shared" si="31"/>
        <v>-1.5054285017541449</v>
      </c>
      <c r="BB63" s="21">
        <f t="shared" si="32"/>
        <v>0.87729593686298757</v>
      </c>
      <c r="BC63" s="23">
        <f t="shared" si="33"/>
        <v>0.26314045838216549</v>
      </c>
      <c r="BD63" s="21">
        <f t="shared" si="34"/>
        <v>1.6495956844853805</v>
      </c>
      <c r="BE63" s="23">
        <f t="shared" si="35"/>
        <v>0.68826903667159378</v>
      </c>
      <c r="BF63" s="23">
        <f t="shared" si="36"/>
        <v>124.28466370231791</v>
      </c>
      <c r="BG63" s="1"/>
      <c r="BH63" s="111">
        <v>0.44142103266416938</v>
      </c>
      <c r="BI63" s="1"/>
      <c r="BJ63" s="1"/>
      <c r="BK63" s="1"/>
      <c r="BL63" s="1"/>
      <c r="BM63" s="1"/>
    </row>
    <row r="64" spans="2:65" s="2" customFormat="1" x14ac:dyDescent="0.65">
      <c r="B64" s="70">
        <f t="shared" si="3"/>
        <v>3.1000000000000014</v>
      </c>
      <c r="C64" s="21">
        <f t="shared" si="11"/>
        <v>123.71244660169749</v>
      </c>
      <c r="D64" s="22">
        <f t="shared" si="4"/>
        <v>-0.50697419089067564</v>
      </c>
      <c r="E64" s="72">
        <f t="shared" si="12"/>
        <v>9.2667044464039123E-4</v>
      </c>
      <c r="F64" s="23">
        <f t="shared" si="5"/>
        <v>-9.0576774298381621E-4</v>
      </c>
      <c r="G64" s="72">
        <f t="shared" si="13"/>
        <v>2.7591771491211427E-2</v>
      </c>
      <c r="H64" s="23">
        <f t="shared" si="14"/>
        <v>2.8102099808721128E-4</v>
      </c>
      <c r="I64" s="23">
        <f t="shared" si="15"/>
        <v>123.74096504363335</v>
      </c>
      <c r="K64" s="4" t="s">
        <v>114</v>
      </c>
      <c r="L64" s="88">
        <v>5195</v>
      </c>
      <c r="M64" s="32">
        <v>13942856</v>
      </c>
      <c r="N64" s="89">
        <f>L64/M64</f>
        <v>3.7259224365510194E-4</v>
      </c>
      <c r="O64" s="38"/>
      <c r="P64" s="38"/>
      <c r="Q64" s="38"/>
      <c r="R64" s="16">
        <f t="shared" si="16"/>
        <v>3.1000000000000014</v>
      </c>
      <c r="S64" s="21">
        <f t="shared" si="17"/>
        <v>123.71819889943831</v>
      </c>
      <c r="T64" s="22">
        <f t="shared" si="6"/>
        <v>-0.50511185146805537</v>
      </c>
      <c r="U64" s="21">
        <f t="shared" si="18"/>
        <v>9.2667184794351922E-4</v>
      </c>
      <c r="V64" s="23">
        <f t="shared" si="7"/>
        <v>-9.0576807770004469E-4</v>
      </c>
      <c r="W64" s="21">
        <f t="shared" si="19"/>
        <v>2.1839472184172835E-2</v>
      </c>
      <c r="X64" s="23">
        <f t="shared" si="20"/>
        <v>-1.5813181638469915E-3</v>
      </c>
      <c r="Y64" s="23">
        <f t="shared" si="8"/>
        <v>123.74096504347042</v>
      </c>
      <c r="Z64" s="1"/>
      <c r="AA64" s="1"/>
      <c r="AB64" s="1"/>
      <c r="AC64" s="1"/>
      <c r="AD64" s="1"/>
      <c r="AE64" s="1"/>
      <c r="AF64" s="1"/>
      <c r="AG64" s="16">
        <f t="shared" si="37"/>
        <v>3.1000000000000014</v>
      </c>
      <c r="AH64" s="21">
        <f t="shared" si="22"/>
        <v>124.15442958218158</v>
      </c>
      <c r="AI64" s="22">
        <f t="shared" si="23"/>
        <v>-0.36344982059471981</v>
      </c>
      <c r="AJ64" s="21">
        <f t="shared" si="24"/>
        <v>1.860515544708452E-2</v>
      </c>
      <c r="AK64" s="23">
        <f t="shared" si="25"/>
        <v>-1.8159224934639128E-2</v>
      </c>
      <c r="AL64" s="21">
        <f t="shared" si="26"/>
        <v>0.55372282539940532</v>
      </c>
      <c r="AM64" s="23">
        <f t="shared" si="27"/>
        <v>6.254902161943807E-3</v>
      </c>
      <c r="AN64" s="23">
        <f t="shared" si="28"/>
        <v>124.72675756302807</v>
      </c>
      <c r="AO64" s="1"/>
      <c r="AP64" s="111">
        <v>0.4382971352045828</v>
      </c>
      <c r="AQ64" s="1"/>
      <c r="AR64" s="1"/>
      <c r="AS64" s="1"/>
      <c r="AT64" s="1"/>
      <c r="AU64" s="1"/>
      <c r="AY64" s="16">
        <f t="shared" si="29"/>
        <v>3.1000000000000014</v>
      </c>
      <c r="AZ64" s="21">
        <f t="shared" si="30"/>
        <v>121.6043475342609</v>
      </c>
      <c r="BA64" s="22">
        <f t="shared" si="31"/>
        <v>-1.5342454670864611</v>
      </c>
      <c r="BB64" s="21">
        <f t="shared" si="32"/>
        <v>0.90429146506579861</v>
      </c>
      <c r="BC64" s="23">
        <f t="shared" si="33"/>
        <v>0.26995528202811059</v>
      </c>
      <c r="BD64" s="21">
        <f t="shared" si="34"/>
        <v>1.7205087654506181</v>
      </c>
      <c r="BE64" s="23">
        <f t="shared" si="35"/>
        <v>0.70913080965237651</v>
      </c>
      <c r="BF64" s="23">
        <f t="shared" si="36"/>
        <v>124.22914776477731</v>
      </c>
      <c r="BG64" s="1"/>
      <c r="BH64" s="111">
        <v>0.4382971352045828</v>
      </c>
      <c r="BI64" s="1"/>
      <c r="BJ64" s="1"/>
      <c r="BK64" s="1"/>
      <c r="BL64" s="1"/>
      <c r="BM64" s="1"/>
    </row>
    <row r="65" spans="2:65" s="2" customFormat="1" x14ac:dyDescent="0.65">
      <c r="B65" s="70">
        <f t="shared" si="3"/>
        <v>3.2000000000000015</v>
      </c>
      <c r="C65" s="21">
        <f t="shared" si="11"/>
        <v>123.66177014072139</v>
      </c>
      <c r="D65" s="22">
        <f t="shared" si="4"/>
        <v>-0.50676460976112236</v>
      </c>
      <c r="E65" s="72">
        <f t="shared" si="12"/>
        <v>8.4415793889720619E-4</v>
      </c>
      <c r="F65" s="23">
        <f t="shared" si="5"/>
        <v>-8.2512505743185074E-4</v>
      </c>
      <c r="G65" s="72">
        <f t="shared" si="13"/>
        <v>2.7612133485027907E-2</v>
      </c>
      <c r="H65" s="23">
        <f t="shared" si="14"/>
        <v>2.0361993816479893E-4</v>
      </c>
      <c r="I65" s="23">
        <f t="shared" si="15"/>
        <v>123.69022643214531</v>
      </c>
      <c r="K65" s="4" t="s">
        <v>115</v>
      </c>
      <c r="L65" s="88">
        <v>1782</v>
      </c>
      <c r="M65" s="32">
        <v>8823453</v>
      </c>
      <c r="N65" s="89">
        <f t="shared" ref="N65:N74" si="38">L65/M65</f>
        <v>2.0196174898874625E-4</v>
      </c>
      <c r="O65" s="38"/>
      <c r="P65" s="38"/>
      <c r="Q65" s="38"/>
      <c r="R65" s="16">
        <f t="shared" si="16"/>
        <v>3.2000000000000015</v>
      </c>
      <c r="S65" s="21">
        <f t="shared" si="17"/>
        <v>123.66770685627012</v>
      </c>
      <c r="T65" s="22">
        <f t="shared" si="6"/>
        <v>-0.50492043168192946</v>
      </c>
      <c r="U65" s="21">
        <f t="shared" si="18"/>
        <v>8.441593061761486E-4</v>
      </c>
      <c r="V65" s="23">
        <f t="shared" si="7"/>
        <v>-8.2512541767370683E-4</v>
      </c>
      <c r="W65" s="21">
        <f t="shared" si="19"/>
        <v>2.1675416398868167E-2</v>
      </c>
      <c r="X65" s="23">
        <f t="shared" si="20"/>
        <v>-1.6405578530466667E-3</v>
      </c>
      <c r="Y65" s="23">
        <f t="shared" si="8"/>
        <v>123.69022643197516</v>
      </c>
      <c r="Z65" s="1"/>
      <c r="AA65" s="1"/>
      <c r="AB65" s="1"/>
      <c r="AC65" s="1"/>
      <c r="AD65" s="1"/>
      <c r="AE65" s="1"/>
      <c r="AF65" s="1"/>
      <c r="AG65" s="16">
        <f t="shared" si="37"/>
        <v>3.2000000000000015</v>
      </c>
      <c r="AH65" s="21">
        <f t="shared" si="22"/>
        <v>124.11809906944931</v>
      </c>
      <c r="AI65" s="22">
        <f t="shared" si="23"/>
        <v>-0.36330512732263087</v>
      </c>
      <c r="AJ65" s="21">
        <f t="shared" si="24"/>
        <v>1.6950700636149413E-2</v>
      </c>
      <c r="AK65" s="23">
        <f t="shared" si="25"/>
        <v>-1.6544548109351066E-2</v>
      </c>
      <c r="AL65" s="21">
        <f t="shared" si="26"/>
        <v>0.55419307641053728</v>
      </c>
      <c r="AM65" s="23">
        <f t="shared" si="27"/>
        <v>4.7025101113192559E-3</v>
      </c>
      <c r="AN65" s="23">
        <f t="shared" si="28"/>
        <v>124.689242846496</v>
      </c>
      <c r="AO65" s="1"/>
      <c r="AP65" s="111">
        <v>0.43505361126034653</v>
      </c>
      <c r="AQ65" s="1"/>
      <c r="AR65" s="1"/>
      <c r="AS65" s="1"/>
      <c r="AT65" s="1"/>
      <c r="AU65" s="1"/>
      <c r="AY65" s="16">
        <f t="shared" si="29"/>
        <v>3.2000000000000015</v>
      </c>
      <c r="AZ65" s="21">
        <f t="shared" si="30"/>
        <v>121.44797408065041</v>
      </c>
      <c r="BA65" s="22">
        <f t="shared" si="31"/>
        <v>-1.563734536104805</v>
      </c>
      <c r="BB65" s="21">
        <f t="shared" si="32"/>
        <v>0.931978804037633</v>
      </c>
      <c r="BC65" s="23">
        <f t="shared" si="33"/>
        <v>0.27687338971834385</v>
      </c>
      <c r="BD65" s="21">
        <f t="shared" si="34"/>
        <v>1.7935614108327327</v>
      </c>
      <c r="BE65" s="23">
        <f t="shared" si="35"/>
        <v>0.73052645382114645</v>
      </c>
      <c r="BF65" s="23">
        <f t="shared" si="36"/>
        <v>124.17351429552077</v>
      </c>
      <c r="BG65" s="1"/>
      <c r="BH65" s="111">
        <v>0.43505361126034653</v>
      </c>
      <c r="BI65" s="1"/>
      <c r="BJ65" s="1"/>
      <c r="BK65" s="1"/>
      <c r="BL65" s="1"/>
      <c r="BM65" s="1"/>
    </row>
    <row r="66" spans="2:65" s="2" customFormat="1" x14ac:dyDescent="0.65">
      <c r="B66" s="70">
        <f t="shared" si="3"/>
        <v>3.3000000000000016</v>
      </c>
      <c r="C66" s="21">
        <f t="shared" si="11"/>
        <v>123.61111460496171</v>
      </c>
      <c r="D66" s="22">
        <f t="shared" ref="D66:D97" si="39">$E$21*(C65+E65+G65)-$E$22*C65*E65-$E$25*C65+$E$24*G65</f>
        <v>-0.50655535759668435</v>
      </c>
      <c r="E66" s="72">
        <f t="shared" si="12"/>
        <v>7.6899179053090735E-4</v>
      </c>
      <c r="F66" s="23">
        <f t="shared" ref="F66:F97" si="40">$E$22*C65*E65-($E$23+$E$25+$E$26)*E65</f>
        <v>-7.5166148366298871E-4</v>
      </c>
      <c r="G66" s="72">
        <f t="shared" si="13"/>
        <v>2.7625455545555035E-2</v>
      </c>
      <c r="H66" s="23">
        <f t="shared" si="14"/>
        <v>1.3322060527126841E-4</v>
      </c>
      <c r="I66" s="23">
        <f t="shared" si="15"/>
        <v>123.63950905229781</v>
      </c>
      <c r="K66" s="4" t="s">
        <v>116</v>
      </c>
      <c r="L66" s="88">
        <v>1347</v>
      </c>
      <c r="M66" s="32">
        <v>9200166</v>
      </c>
      <c r="N66" s="89">
        <f t="shared" si="38"/>
        <v>1.4641040172536017E-4</v>
      </c>
      <c r="O66" s="38"/>
      <c r="P66" s="38"/>
      <c r="Q66" s="38"/>
      <c r="R66" s="16">
        <f t="shared" si="16"/>
        <v>3.3000000000000016</v>
      </c>
      <c r="S66" s="21">
        <f t="shared" si="17"/>
        <v>123.61723387270014</v>
      </c>
      <c r="T66" s="22">
        <f t="shared" si="6"/>
        <v>-0.50472983569971153</v>
      </c>
      <c r="U66" s="21">
        <f t="shared" si="18"/>
        <v>7.6899311967098248E-4</v>
      </c>
      <c r="V66" s="23">
        <f t="shared" si="7"/>
        <v>-7.516618650516612E-4</v>
      </c>
      <c r="W66" s="21">
        <f t="shared" si="19"/>
        <v>2.1506186300801023E-2</v>
      </c>
      <c r="X66" s="23">
        <f t="shared" si="20"/>
        <v>-1.6923009806714328E-3</v>
      </c>
      <c r="Y66" s="23">
        <f t="shared" si="8"/>
        <v>123.63950905212062</v>
      </c>
      <c r="Z66" s="1"/>
      <c r="AA66" s="1"/>
      <c r="AB66" s="1"/>
      <c r="AC66" s="1"/>
      <c r="AD66" s="1"/>
      <c r="AE66" s="1"/>
      <c r="AF66" s="1"/>
      <c r="AG66" s="16">
        <f t="shared" si="37"/>
        <v>3.3000000000000016</v>
      </c>
      <c r="AH66" s="21">
        <f t="shared" si="22"/>
        <v>124.08178253427296</v>
      </c>
      <c r="AI66" s="22">
        <f t="shared" si="23"/>
        <v>-0.36316535176355258</v>
      </c>
      <c r="AJ66" s="21">
        <f t="shared" si="24"/>
        <v>1.5443357177365381E-2</v>
      </c>
      <c r="AK66" s="23">
        <f t="shared" si="25"/>
        <v>-1.5073434587840318E-2</v>
      </c>
      <c r="AL66" s="21">
        <f t="shared" si="26"/>
        <v>0.55452209097640948</v>
      </c>
      <c r="AM66" s="23">
        <f t="shared" si="27"/>
        <v>3.2901456587224043E-3</v>
      </c>
      <c r="AN66" s="23">
        <f t="shared" si="28"/>
        <v>124.65174798242673</v>
      </c>
      <c r="AO66" s="1"/>
      <c r="AP66" s="111">
        <v>0.43170546891661848</v>
      </c>
      <c r="AQ66" s="1"/>
      <c r="AR66" s="1"/>
      <c r="AS66" s="1"/>
      <c r="AT66" s="1"/>
      <c r="AU66" s="1"/>
      <c r="AY66" s="16">
        <f t="shared" si="29"/>
        <v>3.3000000000000016</v>
      </c>
      <c r="AZ66" s="21">
        <f t="shared" si="30"/>
        <v>121.28858399000322</v>
      </c>
      <c r="BA66" s="22">
        <f t="shared" si="31"/>
        <v>-1.5939009064718643</v>
      </c>
      <c r="BB66" s="21">
        <f t="shared" si="32"/>
        <v>0.96036798651583388</v>
      </c>
      <c r="BC66" s="23">
        <f t="shared" si="33"/>
        <v>0.28389182478200836</v>
      </c>
      <c r="BD66" s="21">
        <f t="shared" si="34"/>
        <v>1.8688077709410065</v>
      </c>
      <c r="BE66" s="23">
        <f t="shared" si="35"/>
        <v>0.75246360108273869</v>
      </c>
      <c r="BF66" s="23">
        <f t="shared" si="36"/>
        <v>124.11775974746006</v>
      </c>
      <c r="BG66" s="1"/>
      <c r="BH66" s="111">
        <v>0.43170546891661848</v>
      </c>
      <c r="BI66" s="1"/>
      <c r="BJ66" s="1"/>
      <c r="BK66" s="1"/>
      <c r="BL66" s="1"/>
      <c r="BM66" s="1"/>
    </row>
    <row r="67" spans="2:65" s="2" customFormat="1" x14ac:dyDescent="0.65">
      <c r="B67" s="70">
        <f t="shared" si="3"/>
        <v>3.4000000000000017</v>
      </c>
      <c r="C67" s="21">
        <f t="shared" si="11"/>
        <v>123.56047996372423</v>
      </c>
      <c r="D67" s="22">
        <f t="shared" si="39"/>
        <v>-0.50634641237472877</v>
      </c>
      <c r="E67" s="72">
        <f t="shared" si="12"/>
        <v>7.0051799321847351E-4</v>
      </c>
      <c r="F67" s="23">
        <f t="shared" si="40"/>
        <v>-6.8473797312433885E-4</v>
      </c>
      <c r="G67" s="72">
        <f t="shared" si="13"/>
        <v>2.7632375490055171E-2</v>
      </c>
      <c r="H67" s="23">
        <f t="shared" si="14"/>
        <v>6.9199445001361212E-5</v>
      </c>
      <c r="I67" s="23">
        <f t="shared" si="15"/>
        <v>123.58881285720751</v>
      </c>
      <c r="K67" s="4" t="s">
        <v>117</v>
      </c>
      <c r="L67" s="88">
        <v>1078</v>
      </c>
      <c r="M67" s="32">
        <v>5248552</v>
      </c>
      <c r="N67" s="89">
        <f t="shared" si="38"/>
        <v>2.0538998184642165E-4</v>
      </c>
      <c r="O67" s="38"/>
      <c r="P67" s="38"/>
      <c r="Q67" s="38"/>
      <c r="R67" s="16">
        <f t="shared" si="16"/>
        <v>3.4000000000000017</v>
      </c>
      <c r="S67" s="21">
        <f t="shared" si="17"/>
        <v>123.56677987540156</v>
      </c>
      <c r="T67" s="22">
        <f t="shared" si="6"/>
        <v>-0.50453997298569842</v>
      </c>
      <c r="U67" s="21">
        <f t="shared" si="18"/>
        <v>7.0051928251190399E-4</v>
      </c>
      <c r="V67" s="23">
        <f t="shared" si="7"/>
        <v>-6.8473837159078446E-4</v>
      </c>
      <c r="W67" s="21">
        <f t="shared" si="19"/>
        <v>2.1332462339409993E-2</v>
      </c>
      <c r="X67" s="23">
        <f t="shared" si="20"/>
        <v>-1.737239613910297E-3</v>
      </c>
      <c r="Y67" s="23">
        <f t="shared" si="8"/>
        <v>123.5888128570235</v>
      </c>
      <c r="Z67" s="1"/>
      <c r="AA67" s="1"/>
      <c r="AB67" s="1"/>
      <c r="AC67" s="1"/>
      <c r="AD67" s="1"/>
      <c r="AE67" s="1"/>
      <c r="AF67" s="1"/>
      <c r="AG67" s="16">
        <f t="shared" si="37"/>
        <v>3.4000000000000017</v>
      </c>
      <c r="AH67" s="21">
        <f t="shared" si="22"/>
        <v>124.04547952879734</v>
      </c>
      <c r="AI67" s="22">
        <f t="shared" si="23"/>
        <v>-0.3630300547562087</v>
      </c>
      <c r="AJ67" s="21">
        <f t="shared" si="24"/>
        <v>1.4070045092845686E-2</v>
      </c>
      <c r="AK67" s="23">
        <f t="shared" si="25"/>
        <v>-1.3733120845196954E-2</v>
      </c>
      <c r="AL67" s="21">
        <f t="shared" si="26"/>
        <v>0.554722626450323</v>
      </c>
      <c r="AM67" s="23">
        <f t="shared" si="27"/>
        <v>2.0053547391356025E-3</v>
      </c>
      <c r="AN67" s="23">
        <f t="shared" si="28"/>
        <v>124.61427220034052</v>
      </c>
      <c r="AO67" s="1"/>
      <c r="AP67" s="111">
        <v>0.42826633378353002</v>
      </c>
      <c r="AQ67" s="1"/>
      <c r="AR67" s="1"/>
      <c r="AS67" s="1"/>
      <c r="AT67" s="1"/>
      <c r="AU67" s="1"/>
      <c r="AY67" s="16">
        <f t="shared" si="29"/>
        <v>3.4000000000000017</v>
      </c>
      <c r="AZ67" s="21">
        <f t="shared" si="30"/>
        <v>121.12610907613491</v>
      </c>
      <c r="BA67" s="22">
        <f t="shared" si="31"/>
        <v>-1.6247491386830648</v>
      </c>
      <c r="BB67" s="21">
        <f t="shared" si="32"/>
        <v>0.98946871409448101</v>
      </c>
      <c r="BC67" s="23">
        <f t="shared" si="33"/>
        <v>0.2910072757864709</v>
      </c>
      <c r="BD67" s="21">
        <f t="shared" si="34"/>
        <v>1.9463027325926305</v>
      </c>
      <c r="BE67" s="23">
        <f t="shared" si="35"/>
        <v>0.77494961651624139</v>
      </c>
      <c r="BF67" s="23">
        <f t="shared" si="36"/>
        <v>124.06188052282202</v>
      </c>
      <c r="BG67" s="1"/>
      <c r="BH67" s="111">
        <v>0.42826633378353002</v>
      </c>
      <c r="BI67" s="1"/>
      <c r="BJ67" s="1"/>
      <c r="BK67" s="1"/>
      <c r="BL67" s="1"/>
      <c r="BM67" s="1"/>
    </row>
    <row r="68" spans="2:65" s="2" customFormat="1" x14ac:dyDescent="0.65">
      <c r="B68" s="70">
        <f t="shared" si="3"/>
        <v>3.5000000000000018</v>
      </c>
      <c r="C68" s="21">
        <f t="shared" si="11"/>
        <v>123.50986618832063</v>
      </c>
      <c r="D68" s="22">
        <f t="shared" si="39"/>
        <v>-0.50613775403609895</v>
      </c>
      <c r="E68" s="72">
        <f t="shared" si="12"/>
        <v>6.3814075756270033E-4</v>
      </c>
      <c r="F68" s="23">
        <f t="shared" si="40"/>
        <v>-6.2377235655773178E-4</v>
      </c>
      <c r="G68" s="72">
        <f t="shared" si="13"/>
        <v>2.7633474330981379E-2</v>
      </c>
      <c r="H68" s="23">
        <f t="shared" si="14"/>
        <v>1.0988409262080358E-5</v>
      </c>
      <c r="I68" s="23">
        <f t="shared" si="15"/>
        <v>123.53813780340917</v>
      </c>
      <c r="K68" s="4" t="s">
        <v>118</v>
      </c>
      <c r="L68" s="88">
        <v>999</v>
      </c>
      <c r="M68" s="32">
        <v>7337330</v>
      </c>
      <c r="N68" s="89">
        <f t="shared" si="38"/>
        <v>1.3615306930450178E-4</v>
      </c>
      <c r="O68" s="38"/>
      <c r="P68" s="38"/>
      <c r="Q68" s="38"/>
      <c r="R68" s="16">
        <f t="shared" si="16"/>
        <v>3.5000000000000018</v>
      </c>
      <c r="S68" s="21">
        <f t="shared" si="17"/>
        <v>123.51634479926749</v>
      </c>
      <c r="T68" s="22">
        <f t="shared" si="6"/>
        <v>-0.5043507613407977</v>
      </c>
      <c r="U68" s="21">
        <f t="shared" si="18"/>
        <v>6.3814200567728922E-4</v>
      </c>
      <c r="V68" s="23">
        <f t="shared" si="7"/>
        <v>-6.2377276834614753E-4</v>
      </c>
      <c r="W68" s="21">
        <f t="shared" si="19"/>
        <v>2.1154861945360034E-2</v>
      </c>
      <c r="X68" s="23">
        <f t="shared" si="20"/>
        <v>-1.7760039404995966E-3</v>
      </c>
      <c r="Y68" s="23">
        <f t="shared" si="8"/>
        <v>123.53813780321853</v>
      </c>
      <c r="Z68" s="1"/>
      <c r="AA68" s="1"/>
      <c r="AB68" s="1"/>
      <c r="AC68" s="1"/>
      <c r="AD68" s="1"/>
      <c r="AE68" s="1"/>
      <c r="AF68" s="1"/>
      <c r="AG68" s="16">
        <f t="shared" si="37"/>
        <v>3.5000000000000018</v>
      </c>
      <c r="AH68" s="21">
        <f t="shared" si="22"/>
        <v>124.00918964517008</v>
      </c>
      <c r="AI68" s="22">
        <f t="shared" si="23"/>
        <v>-0.36289883627267228</v>
      </c>
      <c r="AJ68" s="21">
        <f t="shared" si="24"/>
        <v>1.2818847290889087E-2</v>
      </c>
      <c r="AK68" s="23">
        <f t="shared" si="25"/>
        <v>-1.2511978019565984E-2</v>
      </c>
      <c r="AL68" s="21">
        <f t="shared" si="26"/>
        <v>0.55480630550317367</v>
      </c>
      <c r="AM68" s="23">
        <f t="shared" si="27"/>
        <v>8.3679052850645259E-4</v>
      </c>
      <c r="AN68" s="23">
        <f t="shared" si="28"/>
        <v>124.57681479796415</v>
      </c>
      <c r="AO68" s="1"/>
      <c r="AP68" s="111">
        <v>0.42474857243564934</v>
      </c>
      <c r="AQ68" s="1"/>
      <c r="AR68" s="1"/>
      <c r="AS68" s="1"/>
      <c r="AT68" s="1"/>
      <c r="AU68" s="1"/>
      <c r="AY68" s="16">
        <f t="shared" si="29"/>
        <v>3.5000000000000018</v>
      </c>
      <c r="AZ68" s="21">
        <f t="shared" si="30"/>
        <v>120.96048076528265</v>
      </c>
      <c r="BA68" s="22">
        <f t="shared" si="31"/>
        <v>-1.6562831085225578</v>
      </c>
      <c r="BB68" s="21">
        <f t="shared" si="32"/>
        <v>1.0192903201295802</v>
      </c>
      <c r="BC68" s="23">
        <f t="shared" si="33"/>
        <v>0.29821606035099157</v>
      </c>
      <c r="BD68" s="21">
        <f t="shared" si="34"/>
        <v>2.0261018894780896</v>
      </c>
      <c r="BE68" s="23">
        <f t="shared" si="35"/>
        <v>0.79799156885459077</v>
      </c>
      <c r="BF68" s="23">
        <f t="shared" si="36"/>
        <v>124.00587297489032</v>
      </c>
      <c r="BG68" s="1"/>
      <c r="BH68" s="111">
        <v>0.42474857243564934</v>
      </c>
      <c r="BI68" s="1"/>
      <c r="BJ68" s="1"/>
      <c r="BK68" s="1"/>
      <c r="BL68" s="1"/>
      <c r="BM68" s="1"/>
    </row>
    <row r="69" spans="2:65" s="2" customFormat="1" x14ac:dyDescent="0.65">
      <c r="B69" s="70">
        <f t="shared" si="3"/>
        <v>3.6000000000000019</v>
      </c>
      <c r="C69" s="21">
        <f t="shared" si="11"/>
        <v>123.45927325188964</v>
      </c>
      <c r="D69" s="22">
        <f t="shared" si="39"/>
        <v>-0.50592936430983859</v>
      </c>
      <c r="E69" s="72">
        <f t="shared" si="12"/>
        <v>5.8131732937369307E-4</v>
      </c>
      <c r="F69" s="23">
        <f t="shared" si="40"/>
        <v>-5.6823428189007241E-4</v>
      </c>
      <c r="G69" s="72">
        <f t="shared" si="13"/>
        <v>2.7629281332566671E-2</v>
      </c>
      <c r="H69" s="23">
        <f t="shared" si="14"/>
        <v>-4.1929984147087728E-5</v>
      </c>
      <c r="I69" s="23">
        <f t="shared" si="15"/>
        <v>123.48748385055158</v>
      </c>
      <c r="K69" s="4" t="s">
        <v>119</v>
      </c>
      <c r="L69" s="88">
        <v>900</v>
      </c>
      <c r="M69" s="32">
        <v>6279026</v>
      </c>
      <c r="N69" s="89">
        <f t="shared" si="38"/>
        <v>1.4333433242671713E-4</v>
      </c>
      <c r="O69" s="38"/>
      <c r="P69" s="38"/>
      <c r="Q69" s="38"/>
      <c r="R69" s="16">
        <f t="shared" si="16"/>
        <v>3.6000000000000019</v>
      </c>
      <c r="S69" s="21">
        <f t="shared" si="17"/>
        <v>123.4659285866518</v>
      </c>
      <c r="T69" s="22">
        <f t="shared" si="6"/>
        <v>-0.50416212615689537</v>
      </c>
      <c r="U69" s="21">
        <f t="shared" si="18"/>
        <v>5.8131853532164719E-4</v>
      </c>
      <c r="V69" s="23">
        <f t="shared" si="7"/>
        <v>-5.6823470355641986E-4</v>
      </c>
      <c r="W69" s="21">
        <f t="shared" si="19"/>
        <v>2.0973945167409486E-2</v>
      </c>
      <c r="X69" s="23">
        <f t="shared" si="20"/>
        <v>-1.8091677795054749E-3</v>
      </c>
      <c r="Y69" s="23">
        <f t="shared" si="8"/>
        <v>123.48748385035454</v>
      </c>
      <c r="Z69" s="1"/>
      <c r="AA69" s="1"/>
      <c r="AB69" s="1"/>
      <c r="AC69" s="1"/>
      <c r="AD69" s="1"/>
      <c r="AE69" s="1"/>
      <c r="AF69" s="1"/>
      <c r="AG69" s="16">
        <f t="shared" si="37"/>
        <v>3.6000000000000019</v>
      </c>
      <c r="AH69" s="21">
        <f t="shared" si="22"/>
        <v>123.97291251197689</v>
      </c>
      <c r="AI69" s="22">
        <f t="shared" si="23"/>
        <v>-0.36277133193200273</v>
      </c>
      <c r="AJ69" s="21">
        <f t="shared" si="24"/>
        <v>1.1678906185974346E-2</v>
      </c>
      <c r="AK69" s="23">
        <f t="shared" si="25"/>
        <v>-1.1399411049147412E-2</v>
      </c>
      <c r="AL69" s="21">
        <f t="shared" si="26"/>
        <v>0.55478371700428275</v>
      </c>
      <c r="AM69" s="23">
        <f t="shared" si="27"/>
        <v>-2.2588498890972926E-4</v>
      </c>
      <c r="AN69" s="23">
        <f t="shared" si="28"/>
        <v>124.53937513516715</v>
      </c>
      <c r="AO69" s="1"/>
      <c r="AP69" s="111">
        <v>0.42116340487178039</v>
      </c>
      <c r="AQ69" s="1"/>
      <c r="AR69" s="1"/>
      <c r="AS69" s="1"/>
      <c r="AT69" s="1"/>
      <c r="AU69" s="1"/>
      <c r="AY69" s="16">
        <f t="shared" si="29"/>
        <v>3.6000000000000019</v>
      </c>
      <c r="AZ69" s="21">
        <f t="shared" si="30"/>
        <v>120.7916301694726</v>
      </c>
      <c r="BA69" s="22">
        <f t="shared" si="31"/>
        <v>-1.6885059581005433</v>
      </c>
      <c r="BB69" s="21">
        <f t="shared" si="32"/>
        <v>1.0498417310231192</v>
      </c>
      <c r="BC69" s="23">
        <f t="shared" si="33"/>
        <v>0.30551410893538888</v>
      </c>
      <c r="BD69" s="21">
        <f t="shared" si="34"/>
        <v>2.1082615094434765</v>
      </c>
      <c r="BE69" s="23">
        <f t="shared" si="35"/>
        <v>0.82159619965387121</v>
      </c>
      <c r="BF69" s="23">
        <f t="shared" si="36"/>
        <v>123.9497334099392</v>
      </c>
      <c r="BG69" s="1"/>
      <c r="BH69" s="111">
        <v>0.42116340487178039</v>
      </c>
      <c r="BI69" s="1"/>
      <c r="BJ69" s="1"/>
      <c r="BK69" s="1"/>
      <c r="BL69" s="1"/>
      <c r="BM69" s="1"/>
    </row>
    <row r="70" spans="2:65" s="2" customFormat="1" x14ac:dyDescent="0.65">
      <c r="B70" s="70">
        <f t="shared" si="3"/>
        <v>3.700000000000002</v>
      </c>
      <c r="C70" s="21">
        <f t="shared" si="11"/>
        <v>123.40870112923429</v>
      </c>
      <c r="D70" s="22">
        <f t="shared" si="39"/>
        <v>-0.50572122655356289</v>
      </c>
      <c r="E70" s="72">
        <f t="shared" si="12"/>
        <v>5.2955326911434495E-4</v>
      </c>
      <c r="F70" s="23">
        <f t="shared" si="40"/>
        <v>-5.1764060259348074E-4</v>
      </c>
      <c r="G70" s="72">
        <f t="shared" si="13"/>
        <v>2.7620278617339837E-2</v>
      </c>
      <c r="H70" s="23">
        <f t="shared" si="14"/>
        <v>-9.00271522683505E-5</v>
      </c>
      <c r="I70" s="23">
        <f t="shared" si="15"/>
        <v>123.43685096112074</v>
      </c>
      <c r="K70" s="4" t="s">
        <v>120</v>
      </c>
      <c r="L70" s="88">
        <v>703</v>
      </c>
      <c r="M70" s="32">
        <v>5110113</v>
      </c>
      <c r="N70" s="89">
        <f t="shared" si="38"/>
        <v>1.3757034335639936E-4</v>
      </c>
      <c r="O70" s="38"/>
      <c r="P70" s="38"/>
      <c r="Q70" s="38"/>
      <c r="R70" s="16">
        <f t="shared" si="16"/>
        <v>3.700000000000002</v>
      </c>
      <c r="S70" s="21">
        <f t="shared" si="17"/>
        <v>123.41553118667804</v>
      </c>
      <c r="T70" s="22">
        <f t="shared" si="6"/>
        <v>-0.50397399973766888</v>
      </c>
      <c r="U70" s="21">
        <f t="shared" si="18"/>
        <v>5.2955443222164628E-4</v>
      </c>
      <c r="V70" s="23">
        <f t="shared" si="7"/>
        <v>-5.176410310000092E-4</v>
      </c>
      <c r="W70" s="21">
        <f t="shared" si="19"/>
        <v>2.0790219807247504E-2</v>
      </c>
      <c r="X70" s="23">
        <f t="shared" si="20"/>
        <v>-1.837253601619823E-3</v>
      </c>
      <c r="Y70" s="23">
        <f t="shared" si="8"/>
        <v>123.43685096091751</v>
      </c>
      <c r="Z70" s="1"/>
      <c r="AA70" s="1"/>
      <c r="AB70" s="1"/>
      <c r="AC70" s="1"/>
      <c r="AD70" s="1"/>
      <c r="AE70" s="1"/>
      <c r="AF70" s="1"/>
      <c r="AG70" s="16">
        <f t="shared" si="37"/>
        <v>3.700000000000002</v>
      </c>
      <c r="AH70" s="21">
        <f t="shared" si="22"/>
        <v>123.93664779099444</v>
      </c>
      <c r="AI70" s="22">
        <f t="shared" si="23"/>
        <v>-0.36264720982446996</v>
      </c>
      <c r="AJ70" s="21">
        <f t="shared" si="24"/>
        <v>1.0640329508524745E-2</v>
      </c>
      <c r="AK70" s="23">
        <f t="shared" si="25"/>
        <v>-1.0385766774496008E-2</v>
      </c>
      <c r="AL70" s="21">
        <f t="shared" si="26"/>
        <v>0.55466450793395561</v>
      </c>
      <c r="AM70" s="23">
        <f t="shared" si="27"/>
        <v>-1.1920907032709899E-3</v>
      </c>
      <c r="AN70" s="23">
        <f t="shared" si="28"/>
        <v>124.50195262843691</v>
      </c>
      <c r="AO70" s="1"/>
      <c r="AP70" s="111">
        <v>0.41752100697119726</v>
      </c>
      <c r="AQ70" s="1"/>
      <c r="AR70" s="1"/>
      <c r="AS70" s="1"/>
      <c r="AT70" s="1"/>
      <c r="AU70" s="1"/>
      <c r="AY70" s="16">
        <f t="shared" si="29"/>
        <v>3.700000000000002</v>
      </c>
      <c r="AZ70" s="21">
        <f t="shared" si="30"/>
        <v>120.61948816491844</v>
      </c>
      <c r="BA70" s="22">
        <f t="shared" si="31"/>
        <v>-1.721420045541652</v>
      </c>
      <c r="BB70" s="21">
        <f t="shared" si="32"/>
        <v>1.0811314258904066</v>
      </c>
      <c r="BC70" s="23">
        <f t="shared" si="33"/>
        <v>0.31289694867287465</v>
      </c>
      <c r="BD70" s="21">
        <f t="shared" si="34"/>
        <v>2.192838498558773</v>
      </c>
      <c r="BE70" s="23">
        <f t="shared" si="35"/>
        <v>0.84576989115296453</v>
      </c>
      <c r="BF70" s="23">
        <f t="shared" si="36"/>
        <v>123.89345808936761</v>
      </c>
      <c r="BG70" s="1"/>
      <c r="BH70" s="111">
        <v>0.41752100697119726</v>
      </c>
      <c r="BI70" s="1"/>
      <c r="BJ70" s="1"/>
      <c r="BK70" s="1"/>
      <c r="BL70" s="1"/>
      <c r="BM70" s="1"/>
    </row>
    <row r="71" spans="2:65" s="2" customFormat="1" x14ac:dyDescent="0.65">
      <c r="B71" s="70">
        <f t="shared" si="3"/>
        <v>3.800000000000002</v>
      </c>
      <c r="C71" s="21">
        <f t="shared" si="11"/>
        <v>123.35814979667349</v>
      </c>
      <c r="D71" s="22">
        <f t="shared" si="39"/>
        <v>-0.50551332560807738</v>
      </c>
      <c r="E71" s="72">
        <f t="shared" si="12"/>
        <v>4.8239815147108729E-4</v>
      </c>
      <c r="F71" s="23">
        <f t="shared" si="40"/>
        <v>-4.7155117643257673E-4</v>
      </c>
      <c r="G71" s="72">
        <f t="shared" si="13"/>
        <v>2.760690536262371E-2</v>
      </c>
      <c r="H71" s="23">
        <f t="shared" si="14"/>
        <v>-1.3373254716126358E-4</v>
      </c>
      <c r="I71" s="23">
        <f t="shared" si="15"/>
        <v>123.38623910018758</v>
      </c>
      <c r="K71" s="4" t="s">
        <v>121</v>
      </c>
      <c r="L71" s="88">
        <v>699</v>
      </c>
      <c r="M71" s="32">
        <v>2807987</v>
      </c>
      <c r="N71" s="89">
        <f t="shared" si="38"/>
        <v>2.4893277639818131E-4</v>
      </c>
      <c r="O71" s="38"/>
      <c r="P71" s="38"/>
      <c r="Q71" s="38"/>
      <c r="R71" s="16">
        <f t="shared" si="16"/>
        <v>3.800000000000002</v>
      </c>
      <c r="S71" s="21">
        <f t="shared" si="17"/>
        <v>123.36515255461005</v>
      </c>
      <c r="T71" s="22">
        <f t="shared" si="6"/>
        <v>-0.50378632067992579</v>
      </c>
      <c r="U71" s="21">
        <f t="shared" si="18"/>
        <v>4.8239927134772879E-4</v>
      </c>
      <c r="V71" s="23">
        <f t="shared" si="7"/>
        <v>-4.7155160873917475E-4</v>
      </c>
      <c r="W71" s="21">
        <f t="shared" si="19"/>
        <v>2.0604146096985659E-2</v>
      </c>
      <c r="X71" s="23">
        <f t="shared" si="20"/>
        <v>-1.8607371026184275E-3</v>
      </c>
      <c r="Y71" s="23">
        <f t="shared" si="8"/>
        <v>123.38623909997838</v>
      </c>
      <c r="Z71" s="1"/>
      <c r="AA71" s="1"/>
      <c r="AB71" s="1"/>
      <c r="AC71" s="1"/>
      <c r="AD71" s="1"/>
      <c r="AE71" s="1"/>
      <c r="AF71" s="1"/>
      <c r="AG71" s="16">
        <f t="shared" si="37"/>
        <v>3.800000000000002</v>
      </c>
      <c r="AH71" s="21">
        <f t="shared" si="22"/>
        <v>123.90039517423257</v>
      </c>
      <c r="AI71" s="22">
        <f t="shared" si="23"/>
        <v>-0.36252616761869871</v>
      </c>
      <c r="AJ71" s="21">
        <f t="shared" si="24"/>
        <v>9.6941044875954348E-3</v>
      </c>
      <c r="AK71" s="23">
        <f t="shared" si="25"/>
        <v>-9.4622502092931091E-3</v>
      </c>
      <c r="AL71" s="21">
        <f t="shared" si="26"/>
        <v>0.55445746712498756</v>
      </c>
      <c r="AM71" s="23">
        <f t="shared" si="27"/>
        <v>-2.0704080896807552E-3</v>
      </c>
      <c r="AN71" s="23">
        <f t="shared" si="28"/>
        <v>124.46454674584515</v>
      </c>
      <c r="AO71" s="1"/>
      <c r="AP71" s="111">
        <v>0.41383060383564968</v>
      </c>
      <c r="AQ71" s="1"/>
      <c r="AR71" s="1"/>
      <c r="AS71" s="1"/>
      <c r="AT71" s="1"/>
      <c r="AU71" s="1"/>
      <c r="AY71" s="16">
        <f t="shared" si="29"/>
        <v>3.800000000000002</v>
      </c>
      <c r="AZ71" s="21">
        <f t="shared" si="30"/>
        <v>120.44398547557773</v>
      </c>
      <c r="BA71" s="22">
        <f t="shared" si="31"/>
        <v>-1.7550268934069797</v>
      </c>
      <c r="BB71" s="21">
        <f t="shared" si="32"/>
        <v>1.1131673946226948</v>
      </c>
      <c r="BC71" s="23">
        <f t="shared" si="33"/>
        <v>0.32035968732288123</v>
      </c>
      <c r="BD71" s="21">
        <f t="shared" si="34"/>
        <v>2.2798903618417787</v>
      </c>
      <c r="BE71" s="23">
        <f t="shared" si="35"/>
        <v>0.87051863283005815</v>
      </c>
      <c r="BF71" s="23">
        <f t="shared" si="36"/>
        <v>123.83704323204221</v>
      </c>
      <c r="BG71" s="1"/>
      <c r="BH71" s="111">
        <v>0.41383060383564968</v>
      </c>
      <c r="BI71" s="1"/>
      <c r="BJ71" s="1"/>
      <c r="BK71" s="1"/>
      <c r="BL71" s="1"/>
      <c r="BM71" s="1"/>
    </row>
    <row r="72" spans="2:65" s="2" customFormat="1" x14ac:dyDescent="0.65">
      <c r="B72" s="70">
        <f t="shared" si="3"/>
        <v>3.9000000000000021</v>
      </c>
      <c r="C72" s="21">
        <f t="shared" si="11"/>
        <v>123.30761923190698</v>
      </c>
      <c r="D72" s="22">
        <f t="shared" si="39"/>
        <v>-0.50530564766497321</v>
      </c>
      <c r="E72" s="72">
        <f t="shared" si="12"/>
        <v>4.3944164766284203E-4</v>
      </c>
      <c r="F72" s="23">
        <f t="shared" si="40"/>
        <v>-4.2956503808245258E-4</v>
      </c>
      <c r="G72" s="72">
        <f t="shared" si="13"/>
        <v>2.7589561623507168E-2</v>
      </c>
      <c r="H72" s="23">
        <f t="shared" si="14"/>
        <v>-1.7343739116541817E-4</v>
      </c>
      <c r="I72" s="23">
        <f t="shared" si="15"/>
        <v>123.33564823517814</v>
      </c>
      <c r="J72" s="4"/>
      <c r="K72" s="4" t="s">
        <v>122</v>
      </c>
      <c r="L72" s="88">
        <v>510</v>
      </c>
      <c r="M72" s="32">
        <v>7552873</v>
      </c>
      <c r="N72" s="89">
        <f t="shared" si="38"/>
        <v>6.7523973989765221E-5</v>
      </c>
      <c r="O72" s="38"/>
      <c r="P72" s="38"/>
      <c r="Q72" s="38"/>
      <c r="R72" s="16">
        <f t="shared" si="16"/>
        <v>3.9000000000000021</v>
      </c>
      <c r="S72" s="21">
        <f t="shared" si="17"/>
        <v>123.31479265127903</v>
      </c>
      <c r="T72" s="22">
        <f t="shared" si="6"/>
        <v>-0.50359903331008049</v>
      </c>
      <c r="U72" s="21">
        <f t="shared" si="18"/>
        <v>4.3944272417417463E-4</v>
      </c>
      <c r="V72" s="23">
        <f t="shared" si="7"/>
        <v>-4.295654717355415E-4</v>
      </c>
      <c r="W72" s="21">
        <f t="shared" si="19"/>
        <v>2.0416140960011046E-2</v>
      </c>
      <c r="X72" s="23">
        <f t="shared" si="20"/>
        <v>-1.8800513697461239E-3</v>
      </c>
      <c r="Y72" s="23">
        <f t="shared" si="8"/>
        <v>123.33564823496322</v>
      </c>
      <c r="Z72" s="1"/>
      <c r="AA72" s="1"/>
      <c r="AB72" s="1"/>
      <c r="AC72" s="1"/>
      <c r="AD72" s="1"/>
      <c r="AE72" s="1"/>
      <c r="AF72" s="1"/>
      <c r="AG72" s="16">
        <f t="shared" si="37"/>
        <v>3.9000000000000021</v>
      </c>
      <c r="AH72" s="21">
        <f t="shared" si="22"/>
        <v>123.86415438123991</v>
      </c>
      <c r="AI72" s="22">
        <f t="shared" si="23"/>
        <v>-0.36240792992652354</v>
      </c>
      <c r="AJ72" s="21">
        <f t="shared" si="24"/>
        <v>8.8320196622376067E-3</v>
      </c>
      <c r="AK72" s="23">
        <f t="shared" si="25"/>
        <v>-8.6208482535782751E-3</v>
      </c>
      <c r="AL72" s="21">
        <f t="shared" si="26"/>
        <v>0.55417060155947229</v>
      </c>
      <c r="AM72" s="23">
        <f t="shared" si="27"/>
        <v>-2.8686556551525948E-3</v>
      </c>
      <c r="AN72" s="23">
        <f t="shared" si="28"/>
        <v>124.42715700246163</v>
      </c>
      <c r="AO72" s="1"/>
      <c r="AP72" s="111">
        <v>0.41010055482742169</v>
      </c>
      <c r="AQ72" s="1"/>
      <c r="AR72" s="1"/>
      <c r="AS72" s="1"/>
      <c r="AT72" s="1"/>
      <c r="AU72" s="1"/>
      <c r="AY72" s="16">
        <f t="shared" si="29"/>
        <v>3.9000000000000021</v>
      </c>
      <c r="AZ72" s="21">
        <f t="shared" si="30"/>
        <v>120.26505276198313</v>
      </c>
      <c r="BA72" s="22">
        <f t="shared" si="31"/>
        <v>-1.7893271359460217</v>
      </c>
      <c r="BB72" s="21">
        <f t="shared" si="32"/>
        <v>1.1459570943653494</v>
      </c>
      <c r="BC72" s="23">
        <f t="shared" si="33"/>
        <v>0.32789699742654643</v>
      </c>
      <c r="BD72" s="21">
        <f t="shared" si="34"/>
        <v>2.3694751605086726</v>
      </c>
      <c r="BE72" s="23">
        <f t="shared" si="35"/>
        <v>0.89584798666893661</v>
      </c>
      <c r="BF72" s="23">
        <f t="shared" si="36"/>
        <v>123.78048501685714</v>
      </c>
      <c r="BG72" s="1"/>
      <c r="BH72" s="111">
        <v>0.41010055482742169</v>
      </c>
      <c r="BI72" s="1"/>
      <c r="BJ72" s="1"/>
      <c r="BK72" s="1"/>
      <c r="BL72" s="1"/>
      <c r="BM72" s="1"/>
    </row>
    <row r="73" spans="2:65" s="2" customFormat="1" x14ac:dyDescent="0.65">
      <c r="B73" s="70">
        <f t="shared" si="3"/>
        <v>4.0000000000000018</v>
      </c>
      <c r="C73" s="21">
        <f t="shared" si="11"/>
        <v>123.25710941389238</v>
      </c>
      <c r="D73" s="22">
        <f t="shared" si="39"/>
        <v>-0.50509818014604169</v>
      </c>
      <c r="E73" s="72">
        <f t="shared" si="12"/>
        <v>4.0030995642786215E-4</v>
      </c>
      <c r="F73" s="23">
        <f t="shared" si="40"/>
        <v>-3.9131691234979863E-4</v>
      </c>
      <c r="G73" s="72">
        <f t="shared" si="13"/>
        <v>2.7568611815534771E-2</v>
      </c>
      <c r="H73" s="23">
        <f t="shared" si="14"/>
        <v>-2.0949807972394909E-4</v>
      </c>
      <c r="I73" s="23">
        <f t="shared" si="15"/>
        <v>123.28507833566435</v>
      </c>
      <c r="J73" s="4"/>
      <c r="K73" s="4" t="s">
        <v>123</v>
      </c>
      <c r="L73" s="88">
        <v>358</v>
      </c>
      <c r="M73" s="32">
        <v>2583140</v>
      </c>
      <c r="N73" s="89">
        <f t="shared" si="38"/>
        <v>1.3859101713418554E-4</v>
      </c>
      <c r="O73" s="38"/>
      <c r="P73" s="38"/>
      <c r="Q73" s="38"/>
      <c r="R73" s="16">
        <f t="shared" si="16"/>
        <v>4.0000000000000018</v>
      </c>
      <c r="S73" s="21">
        <f t="shared" si="17"/>
        <v>123.26445144256195</v>
      </c>
      <c r="T73" s="22">
        <f t="shared" si="6"/>
        <v>-0.50341208717085473</v>
      </c>
      <c r="U73" s="21">
        <f t="shared" si="18"/>
        <v>4.0031098966723664E-4</v>
      </c>
      <c r="V73" s="23">
        <f t="shared" si="7"/>
        <v>-3.9131734506937988E-4</v>
      </c>
      <c r="W73" s="21">
        <f t="shared" si="19"/>
        <v>2.0226581892285503E-2</v>
      </c>
      <c r="X73" s="23">
        <f t="shared" si="20"/>
        <v>-1.8955906772554381E-3</v>
      </c>
      <c r="Y73" s="23">
        <f t="shared" si="8"/>
        <v>123.2850783354439</v>
      </c>
      <c r="Z73" s="1"/>
      <c r="AA73" s="1"/>
      <c r="AB73" s="1"/>
      <c r="AC73" s="1"/>
      <c r="AD73" s="1"/>
      <c r="AE73" s="1"/>
      <c r="AF73" s="1"/>
      <c r="AG73" s="16">
        <f t="shared" si="37"/>
        <v>4.0000000000000018</v>
      </c>
      <c r="AH73" s="21">
        <f t="shared" si="22"/>
        <v>123.82792515664966</v>
      </c>
      <c r="AI73" s="22">
        <f t="shared" si="23"/>
        <v>-0.36229224590260228</v>
      </c>
      <c r="AJ73" s="21">
        <f t="shared" si="24"/>
        <v>8.0465936434424897E-3</v>
      </c>
      <c r="AK73" s="23">
        <f t="shared" si="25"/>
        <v>-7.854260187951172E-3</v>
      </c>
      <c r="AL73" s="21">
        <f t="shared" si="26"/>
        <v>0.5538112058827076</v>
      </c>
      <c r="AM73" s="23">
        <f t="shared" si="27"/>
        <v>-3.5939567676471921E-3</v>
      </c>
      <c r="AN73" s="23">
        <f t="shared" si="28"/>
        <v>124.38978295617581</v>
      </c>
      <c r="AO73" s="1"/>
      <c r="AP73" s="111">
        <v>0.40633843104169809</v>
      </c>
      <c r="AQ73" s="1"/>
      <c r="AR73" s="1"/>
      <c r="AS73" s="1"/>
      <c r="AT73" s="1"/>
      <c r="AU73" s="1"/>
      <c r="AY73" s="16">
        <f t="shared" si="29"/>
        <v>4.0000000000000018</v>
      </c>
      <c r="AZ73" s="21">
        <f t="shared" si="30"/>
        <v>120.08262071545421</v>
      </c>
      <c r="BA73" s="22">
        <f t="shared" si="31"/>
        <v>-1.8243204652891871</v>
      </c>
      <c r="BB73" s="21">
        <f t="shared" si="32"/>
        <v>1.1795074044408034</v>
      </c>
      <c r="BC73" s="23">
        <f t="shared" si="33"/>
        <v>0.33550310075453948</v>
      </c>
      <c r="BD73" s="21">
        <f t="shared" si="34"/>
        <v>2.4616514656241688</v>
      </c>
      <c r="BE73" s="23">
        <f t="shared" si="35"/>
        <v>0.92176305115496204</v>
      </c>
      <c r="BF73" s="23">
        <f t="shared" si="36"/>
        <v>123.72377958551918</v>
      </c>
      <c r="BG73" s="1"/>
      <c r="BH73" s="111">
        <v>0.40633843104169809</v>
      </c>
      <c r="BI73" s="1"/>
      <c r="BJ73" s="1"/>
      <c r="BK73" s="1"/>
      <c r="BL73" s="1"/>
      <c r="BM73" s="1"/>
    </row>
    <row r="74" spans="2:65" s="2" customFormat="1" x14ac:dyDescent="0.65">
      <c r="B74" s="70">
        <f t="shared" si="3"/>
        <v>4.1000000000000014</v>
      </c>
      <c r="C74" s="21">
        <f t="shared" si="11"/>
        <v>123.20662032273303</v>
      </c>
      <c r="D74" s="22">
        <f t="shared" si="39"/>
        <v>-0.50489091159345389</v>
      </c>
      <c r="E74" s="72">
        <f t="shared" si="12"/>
        <v>3.6466255265890792E-4</v>
      </c>
      <c r="F74" s="23">
        <f t="shared" si="40"/>
        <v>-3.564740376895422E-4</v>
      </c>
      <c r="G74" s="72">
        <f t="shared" si="13"/>
        <v>2.7544387887399564E-2</v>
      </c>
      <c r="H74" s="23">
        <f t="shared" si="14"/>
        <v>-2.4223928135208231E-4</v>
      </c>
      <c r="I74" s="23">
        <f t="shared" si="15"/>
        <v>123.23452937317309</v>
      </c>
      <c r="J74" s="4"/>
      <c r="K74" s="4" t="s">
        <v>124</v>
      </c>
      <c r="L74" s="32">
        <f>SUM(L64:L73)</f>
        <v>13571</v>
      </c>
      <c r="M74" s="32">
        <f>SUM(M64:M73)</f>
        <v>68885496</v>
      </c>
      <c r="N74" s="89">
        <f t="shared" si="38"/>
        <v>1.9700809006296477E-4</v>
      </c>
      <c r="O74" s="38"/>
      <c r="P74" s="38"/>
      <c r="Q74" s="38"/>
      <c r="R74" s="16">
        <f t="shared" si="16"/>
        <v>4.1000000000000014</v>
      </c>
      <c r="S74" s="21">
        <f t="shared" si="17"/>
        <v>123.21412889890658</v>
      </c>
      <c r="T74" s="22">
        <f t="shared" si="6"/>
        <v>-0.50322543655373186</v>
      </c>
      <c r="U74" s="21">
        <f t="shared" si="18"/>
        <v>3.6466354292174471E-4</v>
      </c>
      <c r="V74" s="23">
        <f t="shared" si="7"/>
        <v>-3.5647446745491919E-4</v>
      </c>
      <c r="W74" s="21">
        <f t="shared" si="19"/>
        <v>2.0035810497875339E-2</v>
      </c>
      <c r="X74" s="23">
        <f t="shared" si="20"/>
        <v>-1.9077139441016243E-3</v>
      </c>
      <c r="Y74" s="23">
        <f t="shared" si="8"/>
        <v>123.23452937294738</v>
      </c>
      <c r="Z74" s="1"/>
      <c r="AA74" s="1"/>
      <c r="AB74" s="1"/>
      <c r="AC74" s="1"/>
      <c r="AD74" s="1"/>
      <c r="AE74" s="1"/>
      <c r="AF74" s="1"/>
      <c r="AG74" s="16">
        <f t="shared" si="37"/>
        <v>4.1000000000000014</v>
      </c>
      <c r="AH74" s="21">
        <f t="shared" si="22"/>
        <v>123.79170726794386</v>
      </c>
      <c r="AI74" s="22">
        <f t="shared" si="23"/>
        <v>-0.3621788870578691</v>
      </c>
      <c r="AJ74" s="21">
        <f t="shared" si="24"/>
        <v>7.3310102088382E-3</v>
      </c>
      <c r="AK74" s="23">
        <f t="shared" si="25"/>
        <v>-7.1558343460428947E-3</v>
      </c>
      <c r="AL74" s="21">
        <f t="shared" si="26"/>
        <v>0.55338592573716394</v>
      </c>
      <c r="AM74" s="23">
        <f t="shared" si="27"/>
        <v>-4.2528014554362725E-3</v>
      </c>
      <c r="AN74" s="23">
        <f t="shared" si="28"/>
        <v>124.35242420388987</v>
      </c>
      <c r="AO74" s="1"/>
      <c r="AP74" s="111">
        <v>0.40255108588587007</v>
      </c>
      <c r="AQ74" s="1"/>
      <c r="AR74" s="1"/>
      <c r="AS74" s="1"/>
      <c r="AT74" s="1"/>
      <c r="AU74" s="1"/>
      <c r="AY74" s="16">
        <f t="shared" si="29"/>
        <v>4.1000000000000014</v>
      </c>
      <c r="AZ74" s="21">
        <f t="shared" si="30"/>
        <v>119.89662015778353</v>
      </c>
      <c r="BA74" s="22">
        <f t="shared" si="31"/>
        <v>-1.860005576706744</v>
      </c>
      <c r="BB74" s="21">
        <f t="shared" si="32"/>
        <v>1.213824579755209</v>
      </c>
      <c r="BC74" s="23">
        <f t="shared" si="33"/>
        <v>0.34317175314405479</v>
      </c>
      <c r="BD74" s="21">
        <f t="shared" si="34"/>
        <v>2.5564783080269908</v>
      </c>
      <c r="BE74" s="23">
        <f t="shared" si="35"/>
        <v>0.94826842402821887</v>
      </c>
      <c r="BF74" s="23">
        <f t="shared" si="36"/>
        <v>123.66692304556574</v>
      </c>
      <c r="BG74" s="1"/>
      <c r="BH74" s="111">
        <v>0.40255108588587007</v>
      </c>
      <c r="BI74" s="1"/>
      <c r="BJ74" s="1"/>
      <c r="BK74" s="1"/>
      <c r="BL74" s="1"/>
      <c r="BM74" s="1"/>
    </row>
    <row r="75" spans="2:65" s="2" customFormat="1" x14ac:dyDescent="0.65">
      <c r="B75" s="70">
        <f t="shared" si="3"/>
        <v>4.2000000000000011</v>
      </c>
      <c r="C75" s="21">
        <f t="shared" si="11"/>
        <v>123.15615193957606</v>
      </c>
      <c r="D75" s="22">
        <f t="shared" si="39"/>
        <v>-0.50468383156974017</v>
      </c>
      <c r="E75" s="72">
        <f t="shared" si="12"/>
        <v>3.3218922541831481E-4</v>
      </c>
      <c r="F75" s="23">
        <f t="shared" si="40"/>
        <v>-3.2473327240593132E-4</v>
      </c>
      <c r="G75" s="72">
        <f t="shared" si="13"/>
        <v>2.7517192211229318E-2</v>
      </c>
      <c r="H75" s="23">
        <f t="shared" si="14"/>
        <v>-2.7195676170246386E-4</v>
      </c>
      <c r="I75" s="23">
        <f t="shared" si="15"/>
        <v>123.18400132101272</v>
      </c>
      <c r="J75" s="4"/>
      <c r="K75" s="4"/>
      <c r="L75" s="89"/>
      <c r="M75" s="4"/>
      <c r="N75" s="4"/>
      <c r="O75" s="38"/>
      <c r="P75" s="38"/>
      <c r="Q75" s="38"/>
      <c r="R75" s="16">
        <f t="shared" si="16"/>
        <v>4.2000000000000011</v>
      </c>
      <c r="S75" s="21">
        <f t="shared" si="17"/>
        <v>123.16382499489927</v>
      </c>
      <c r="T75" s="22">
        <f t="shared" si="6"/>
        <v>-0.50303904007308542</v>
      </c>
      <c r="U75" s="21">
        <f t="shared" si="18"/>
        <v>3.3219017317769013E-4</v>
      </c>
      <c r="V75" s="23">
        <f t="shared" si="7"/>
        <v>-3.2473369744054565E-4</v>
      </c>
      <c r="W75" s="21">
        <f t="shared" si="19"/>
        <v>1.9844135709489306E-2</v>
      </c>
      <c r="X75" s="23">
        <f t="shared" si="20"/>
        <v>-1.9167478838603195E-3</v>
      </c>
      <c r="Y75" s="23">
        <f t="shared" si="8"/>
        <v>123.18400132078195</v>
      </c>
      <c r="Z75" s="1"/>
      <c r="AA75" s="1"/>
      <c r="AB75" s="1"/>
      <c r="AC75" s="1"/>
      <c r="AD75" s="1"/>
      <c r="AE75" s="1"/>
      <c r="AF75" s="1"/>
      <c r="AG75" s="16">
        <f t="shared" si="37"/>
        <v>4.2000000000000011</v>
      </c>
      <c r="AH75" s="21">
        <f t="shared" si="22"/>
        <v>123.75550050341708</v>
      </c>
      <c r="AI75" s="22">
        <f t="shared" si="23"/>
        <v>-0.3620676452677804</v>
      </c>
      <c r="AJ75" s="21">
        <f t="shared" si="24"/>
        <v>6.6790591672261576E-3</v>
      </c>
      <c r="AK75" s="23">
        <f t="shared" si="25"/>
        <v>-6.5195104161204238E-3</v>
      </c>
      <c r="AL75" s="21">
        <f t="shared" si="26"/>
        <v>0.55290081546588765</v>
      </c>
      <c r="AM75" s="23">
        <f t="shared" si="27"/>
        <v>-4.8511027127631778E-3</v>
      </c>
      <c r="AN75" s="23">
        <f t="shared" si="28"/>
        <v>124.3150803780502</v>
      </c>
      <c r="AO75" s="1"/>
      <c r="AP75" s="111">
        <v>0.39874471937861777</v>
      </c>
      <c r="AQ75" s="1"/>
      <c r="AR75" s="1"/>
      <c r="AS75" s="1"/>
      <c r="AT75" s="1"/>
      <c r="AU75" s="1"/>
      <c r="AY75" s="16">
        <f t="shared" si="29"/>
        <v>4.2000000000000011</v>
      </c>
      <c r="AZ75" s="21">
        <f t="shared" si="30"/>
        <v>119.70698214647594</v>
      </c>
      <c r="BA75" s="22">
        <f t="shared" si="31"/>
        <v>-1.8963801130759379</v>
      </c>
      <c r="BB75" s="21">
        <f t="shared" si="32"/>
        <v>1.2489142027381133</v>
      </c>
      <c r="BC75" s="23">
        <f t="shared" si="33"/>
        <v>0.35089622982904345</v>
      </c>
      <c r="BD75" s="21">
        <f t="shared" si="34"/>
        <v>2.654015124409935</v>
      </c>
      <c r="BE75" s="23">
        <f t="shared" si="35"/>
        <v>0.9753681638294408</v>
      </c>
      <c r="BF75" s="23">
        <f t="shared" si="36"/>
        <v>123.60991147362398</v>
      </c>
      <c r="BG75" s="1"/>
      <c r="BH75" s="111">
        <v>0.39874471937861777</v>
      </c>
      <c r="BI75" s="1"/>
      <c r="BJ75" s="1"/>
      <c r="BK75" s="1"/>
      <c r="BL75" s="1"/>
      <c r="BM75" s="1"/>
    </row>
    <row r="76" spans="2:65" s="2" customFormat="1" x14ac:dyDescent="0.65">
      <c r="B76" s="70">
        <f t="shared" si="3"/>
        <v>4.3000000000000007</v>
      </c>
      <c r="C76" s="21">
        <f t="shared" si="11"/>
        <v>123.10570424651939</v>
      </c>
      <c r="D76" s="22">
        <f t="shared" si="39"/>
        <v>-0.50447693056670018</v>
      </c>
      <c r="E76" s="72">
        <f t="shared" si="12"/>
        <v>3.0260737957994819E-4</v>
      </c>
      <c r="F76" s="23">
        <f t="shared" si="40"/>
        <v>-2.9581845838366592E-4</v>
      </c>
      <c r="G76" s="72">
        <f t="shared" si="13"/>
        <v>2.7487300215601244E-2</v>
      </c>
      <c r="H76" s="23">
        <f t="shared" si="14"/>
        <v>-2.9891995628075329E-4</v>
      </c>
      <c r="I76" s="23">
        <f t="shared" si="15"/>
        <v>123.13349415411457</v>
      </c>
      <c r="J76" s="4"/>
      <c r="K76" s="4"/>
      <c r="L76" s="30">
        <v>0.02</v>
      </c>
      <c r="M76" s="32">
        <f>M74*L76</f>
        <v>1377709.92</v>
      </c>
      <c r="N76" s="4"/>
      <c r="O76" s="38"/>
      <c r="P76" s="38"/>
      <c r="Q76" s="38"/>
      <c r="R76" s="16">
        <f t="shared" si="16"/>
        <v>4.3000000000000007</v>
      </c>
      <c r="S76" s="21">
        <f t="shared" si="17"/>
        <v>123.11353970887144</v>
      </c>
      <c r="T76" s="22">
        <f t="shared" si="6"/>
        <v>-0.50285286027827436</v>
      </c>
      <c r="U76" s="21">
        <f t="shared" si="18"/>
        <v>3.0260828546374851E-4</v>
      </c>
      <c r="V76" s="23">
        <f t="shared" si="7"/>
        <v>-2.9581887713941621E-4</v>
      </c>
      <c r="W76" s="21">
        <f t="shared" si="19"/>
        <v>1.965183672206345E-2</v>
      </c>
      <c r="X76" s="23">
        <f t="shared" si="20"/>
        <v>-1.9229898742585793E-3</v>
      </c>
      <c r="Y76" s="23">
        <f t="shared" si="8"/>
        <v>123.13349415387897</v>
      </c>
      <c r="Z76" s="1"/>
      <c r="AA76" s="1"/>
      <c r="AB76" s="1"/>
      <c r="AC76" s="1"/>
      <c r="AD76" s="1"/>
      <c r="AE76" s="1"/>
      <c r="AF76" s="1"/>
      <c r="AG76" s="16">
        <f t="shared" si="37"/>
        <v>4.3000000000000007</v>
      </c>
      <c r="AH76" s="21">
        <f t="shared" si="22"/>
        <v>123.71930467032128</v>
      </c>
      <c r="AI76" s="22">
        <f t="shared" si="23"/>
        <v>-0.36195833095799984</v>
      </c>
      <c r="AJ76" s="21">
        <f t="shared" si="24"/>
        <v>6.0850824800769195E-3</v>
      </c>
      <c r="AK76" s="23">
        <f t="shared" si="25"/>
        <v>-5.9397668714923834E-3</v>
      </c>
      <c r="AL76" s="21">
        <f t="shared" si="26"/>
        <v>0.55236139068587442</v>
      </c>
      <c r="AM76" s="23">
        <f t="shared" si="27"/>
        <v>-5.3942478001318492E-3</v>
      </c>
      <c r="AN76" s="23">
        <f t="shared" si="28"/>
        <v>124.27775114348724</v>
      </c>
      <c r="AO76" s="1"/>
      <c r="AP76" s="111">
        <v>0.39492493672713219</v>
      </c>
      <c r="AQ76" s="1"/>
      <c r="AR76" s="1"/>
      <c r="AS76" s="1"/>
      <c r="AT76" s="1"/>
      <c r="AU76" s="1"/>
      <c r="AY76" s="16">
        <f t="shared" si="29"/>
        <v>4.3000000000000007</v>
      </c>
      <c r="AZ76" s="21">
        <f t="shared" si="30"/>
        <v>119.51363808560448</v>
      </c>
      <c r="BA76" s="22">
        <f t="shared" si="31"/>
        <v>-1.9334406087145939</v>
      </c>
      <c r="BB76" s="21">
        <f t="shared" si="32"/>
        <v>1.284781133875615</v>
      </c>
      <c r="BC76" s="23">
        <f t="shared" si="33"/>
        <v>0.35866931137501745</v>
      </c>
      <c r="BD76" s="21">
        <f t="shared" si="34"/>
        <v>2.7543216994382447</v>
      </c>
      <c r="BE76" s="23">
        <f t="shared" si="35"/>
        <v>1.0030657502830957</v>
      </c>
      <c r="BF76" s="23">
        <f t="shared" si="36"/>
        <v>123.55274091891835</v>
      </c>
      <c r="BG76" s="1"/>
      <c r="BH76" s="111">
        <v>0.39492493672713219</v>
      </c>
      <c r="BI76" s="1"/>
      <c r="BJ76" s="1"/>
      <c r="BK76" s="1"/>
      <c r="BL76" s="1"/>
      <c r="BM76" s="1"/>
    </row>
    <row r="77" spans="2:65" s="2" customFormat="1" x14ac:dyDescent="0.65">
      <c r="B77" s="70">
        <f t="shared" si="3"/>
        <v>4.4000000000000004</v>
      </c>
      <c r="C77" s="21">
        <f t="shared" si="11"/>
        <v>123.05527722652715</v>
      </c>
      <c r="D77" s="22">
        <f t="shared" si="39"/>
        <v>-0.50427019992244304</v>
      </c>
      <c r="E77" s="72">
        <f t="shared" si="12"/>
        <v>2.7565957763666857E-4</v>
      </c>
      <c r="F77" s="23">
        <f t="shared" si="40"/>
        <v>-2.6947801943279633E-4</v>
      </c>
      <c r="G77" s="72">
        <f t="shared" si="13"/>
        <v>2.7454962784183235E-2</v>
      </c>
      <c r="H77" s="23">
        <f t="shared" si="14"/>
        <v>-3.2337431418009635E-4</v>
      </c>
      <c r="I77" s="23">
        <f t="shared" si="15"/>
        <v>123.08300784888897</v>
      </c>
      <c r="J77" s="4"/>
      <c r="P77" s="38"/>
      <c r="Q77" s="38"/>
      <c r="R77" s="16">
        <f t="shared" si="16"/>
        <v>4.4000000000000004</v>
      </c>
      <c r="S77" s="21">
        <f t="shared" si="17"/>
        <v>123.06327302254141</v>
      </c>
      <c r="T77" s="22">
        <f t="shared" si="6"/>
        <v>-0.50266686330032095</v>
      </c>
      <c r="U77" s="21">
        <f t="shared" si="18"/>
        <v>2.7566044240633406E-4</v>
      </c>
      <c r="V77" s="23">
        <f t="shared" si="7"/>
        <v>-2.6947843057414451E-4</v>
      </c>
      <c r="W77" s="21">
        <f t="shared" si="19"/>
        <v>1.945916566493618E-2</v>
      </c>
      <c r="X77" s="23">
        <f t="shared" si="20"/>
        <v>-1.9267105712726881E-3</v>
      </c>
      <c r="Y77" s="23">
        <f t="shared" si="8"/>
        <v>123.08300784864876</v>
      </c>
      <c r="Z77" s="1"/>
      <c r="AA77" s="1"/>
      <c r="AB77" s="1"/>
      <c r="AC77" s="1"/>
      <c r="AD77" s="1"/>
      <c r="AE77" s="1"/>
      <c r="AF77" s="1"/>
      <c r="AG77" s="16">
        <f t="shared" si="37"/>
        <v>4.4000000000000004</v>
      </c>
      <c r="AH77" s="21">
        <f t="shared" si="22"/>
        <v>123.6831195931761</v>
      </c>
      <c r="AI77" s="22">
        <f t="shared" si="23"/>
        <v>-0.36185077145171451</v>
      </c>
      <c r="AJ77" s="21">
        <f t="shared" si="24"/>
        <v>5.5439251726917662E-3</v>
      </c>
      <c r="AK77" s="23">
        <f t="shared" si="25"/>
        <v>-5.4115730738515319E-3</v>
      </c>
      <c r="AL77" s="21">
        <f t="shared" si="26"/>
        <v>0.55177267618745929</v>
      </c>
      <c r="AM77" s="23">
        <f t="shared" si="27"/>
        <v>-5.8871449841515723E-3</v>
      </c>
      <c r="AN77" s="23">
        <f t="shared" si="28"/>
        <v>124.24043619453624</v>
      </c>
      <c r="AO77" s="1"/>
      <c r="AP77" s="111">
        <v>0.39109680169120242</v>
      </c>
      <c r="AQ77" s="1"/>
      <c r="AR77" s="1"/>
      <c r="AS77" s="1"/>
      <c r="AT77" s="1"/>
      <c r="AU77" s="1"/>
      <c r="AY77" s="16">
        <f t="shared" si="29"/>
        <v>4.4000000000000004</v>
      </c>
      <c r="AZ77" s="21">
        <f t="shared" si="30"/>
        <v>119.31651984232882</v>
      </c>
      <c r="BA77" s="22">
        <f t="shared" si="31"/>
        <v>-1.9711824327566685</v>
      </c>
      <c r="BB77" s="21">
        <f t="shared" si="32"/>
        <v>1.3214294609093151</v>
      </c>
      <c r="BC77" s="23">
        <f t="shared" si="33"/>
        <v>0.36648327033700134</v>
      </c>
      <c r="BD77" s="21">
        <f t="shared" si="34"/>
        <v>2.8574581037953797</v>
      </c>
      <c r="BE77" s="23">
        <f t="shared" si="35"/>
        <v>1.0313640435713518</v>
      </c>
      <c r="BF77" s="23">
        <f t="shared" si="36"/>
        <v>123.49540740703351</v>
      </c>
      <c r="BG77" s="1"/>
      <c r="BH77" s="111">
        <v>0.39109680169120242</v>
      </c>
      <c r="BI77" s="1"/>
      <c r="BJ77" s="1"/>
      <c r="BK77" s="1"/>
      <c r="BL77" s="1"/>
      <c r="BM77" s="1"/>
    </row>
    <row r="78" spans="2:65" s="2" customFormat="1" x14ac:dyDescent="0.65">
      <c r="B78" s="70">
        <f t="shared" si="3"/>
        <v>4.5</v>
      </c>
      <c r="C78" s="21">
        <f t="shared" si="11"/>
        <v>123.00487086335256</v>
      </c>
      <c r="D78" s="22">
        <f t="shared" si="39"/>
        <v>-0.50406363174583435</v>
      </c>
      <c r="E78" s="72">
        <f t="shared" si="12"/>
        <v>2.5111130029965812E-4</v>
      </c>
      <c r="F78" s="23">
        <f t="shared" si="40"/>
        <v>-2.4548277337010471E-4</v>
      </c>
      <c r="G78" s="72">
        <f t="shared" si="13"/>
        <v>2.7420408440861972E-2</v>
      </c>
      <c r="H78" s="23">
        <f t="shared" si="14"/>
        <v>-3.4554343321261229E-4</v>
      </c>
      <c r="I78" s="23">
        <f t="shared" si="15"/>
        <v>123.03254238309373</v>
      </c>
      <c r="J78" s="4"/>
      <c r="P78" s="38"/>
      <c r="Q78" s="38"/>
      <c r="R78" s="16">
        <f t="shared" si="16"/>
        <v>4.5</v>
      </c>
      <c r="S78" s="21">
        <f t="shared" si="17"/>
        <v>123.01302492068839</v>
      </c>
      <c r="T78" s="22">
        <f t="shared" si="6"/>
        <v>-0.50248101853008953</v>
      </c>
      <c r="U78" s="21">
        <f t="shared" si="18"/>
        <v>2.511121248305123E-4</v>
      </c>
      <c r="V78" s="23">
        <f t="shared" si="7"/>
        <v>-2.4548317575821783E-4</v>
      </c>
      <c r="W78" s="21">
        <f t="shared" si="19"/>
        <v>1.9266350035883617E-2</v>
      </c>
      <c r="X78" s="23">
        <f t="shared" si="20"/>
        <v>-1.9281562905256169E-3</v>
      </c>
      <c r="Y78" s="23">
        <f t="shared" si="8"/>
        <v>123.0325423828491</v>
      </c>
      <c r="Z78" s="1"/>
      <c r="AA78" s="1"/>
      <c r="AB78" s="1"/>
      <c r="AC78" s="1"/>
      <c r="AD78" s="1"/>
      <c r="AE78" s="1"/>
      <c r="AF78" s="1"/>
      <c r="AG78" s="16">
        <f t="shared" si="37"/>
        <v>4.5</v>
      </c>
      <c r="AH78" s="21">
        <f t="shared" si="22"/>
        <v>123.64694511222969</v>
      </c>
      <c r="AI78" s="22">
        <f t="shared" si="23"/>
        <v>-0.36174480946418447</v>
      </c>
      <c r="AJ78" s="21">
        <f t="shared" si="24"/>
        <v>5.0508906092712616E-3</v>
      </c>
      <c r="AK78" s="23">
        <f t="shared" si="25"/>
        <v>-4.9303456342050427E-3</v>
      </c>
      <c r="AL78" s="21">
        <f t="shared" si="26"/>
        <v>0.55113924957522742</v>
      </c>
      <c r="AM78" s="23">
        <f t="shared" si="27"/>
        <v>-6.3342661223183628E-3</v>
      </c>
      <c r="AN78" s="23">
        <f t="shared" si="28"/>
        <v>124.20313525241419</v>
      </c>
      <c r="AO78" s="1"/>
      <c r="AP78" s="111">
        <v>0.38726488519767227</v>
      </c>
      <c r="AQ78" s="1"/>
      <c r="AR78" s="1"/>
      <c r="AS78" s="1"/>
      <c r="AT78" s="1"/>
      <c r="AU78" s="1"/>
      <c r="AY78" s="16">
        <f t="shared" si="29"/>
        <v>4.5</v>
      </c>
      <c r="AZ78" s="21">
        <f t="shared" si="30"/>
        <v>119.11555986910253</v>
      </c>
      <c r="BA78" s="22">
        <f t="shared" si="31"/>
        <v>-2.0095997322629326</v>
      </c>
      <c r="BB78" s="21">
        <f t="shared" si="32"/>
        <v>1.3588624467859516</v>
      </c>
      <c r="BC78" s="23">
        <f t="shared" si="33"/>
        <v>0.37432985876636571</v>
      </c>
      <c r="BD78" s="21">
        <f t="shared" si="34"/>
        <v>2.9634846280516376</v>
      </c>
      <c r="BE78" s="23">
        <f t="shared" si="35"/>
        <v>1.0602652425625807</v>
      </c>
      <c r="BF78" s="23">
        <f t="shared" si="36"/>
        <v>123.43790694394011</v>
      </c>
      <c r="BG78" s="1"/>
      <c r="BH78" s="111">
        <v>0.38726488519767227</v>
      </c>
      <c r="BI78" s="1"/>
      <c r="BJ78" s="1"/>
      <c r="BK78" s="1"/>
      <c r="BL78" s="1"/>
      <c r="BM78" s="1"/>
    </row>
    <row r="79" spans="2:65" s="2" customFormat="1" x14ac:dyDescent="0.65">
      <c r="B79" s="70">
        <f t="shared" si="3"/>
        <v>4.5999999999999996</v>
      </c>
      <c r="C79" s="21">
        <f t="shared" si="11"/>
        <v>122.9544851414678</v>
      </c>
      <c r="D79" s="22">
        <f t="shared" si="39"/>
        <v>-0.50385721884768564</v>
      </c>
      <c r="E79" s="72">
        <f t="shared" si="12"/>
        <v>2.2874890641793021E-4</v>
      </c>
      <c r="F79" s="23">
        <f t="shared" si="40"/>
        <v>-2.236239388172792E-4</v>
      </c>
      <c r="G79" s="72">
        <f t="shared" si="13"/>
        <v>2.7383845340361705E-2</v>
      </c>
      <c r="H79" s="23">
        <f t="shared" si="14"/>
        <v>-3.6563100500266934E-4</v>
      </c>
      <c r="I79" s="23">
        <f t="shared" si="15"/>
        <v>122.98209773571459</v>
      </c>
      <c r="J79" s="4"/>
      <c r="P79" s="38"/>
      <c r="Q79" s="38"/>
      <c r="R79" s="16">
        <f t="shared" si="16"/>
        <v>4.5999999999999996</v>
      </c>
      <c r="S79" s="21">
        <f t="shared" si="17"/>
        <v>122.96279539085587</v>
      </c>
      <c r="T79" s="22">
        <f t="shared" si="6"/>
        <v>-0.50229529832516417</v>
      </c>
      <c r="U79" s="21">
        <f t="shared" si="18"/>
        <v>2.2874969168107121E-4</v>
      </c>
      <c r="V79" s="23">
        <f t="shared" si="7"/>
        <v>-2.2362433149441093E-4</v>
      </c>
      <c r="W79" s="21">
        <f t="shared" si="19"/>
        <v>1.9073594918214209E-2</v>
      </c>
      <c r="X79" s="23">
        <f t="shared" si="20"/>
        <v>-1.927551176694081E-3</v>
      </c>
      <c r="Y79" s="23">
        <f t="shared" si="8"/>
        <v>122.98209773546577</v>
      </c>
      <c r="Z79" s="1"/>
      <c r="AA79" s="1"/>
      <c r="AB79" s="1"/>
      <c r="AC79" s="1"/>
      <c r="AD79" s="1"/>
      <c r="AE79" s="1"/>
      <c r="AF79" s="1"/>
      <c r="AG79" s="16">
        <f t="shared" si="37"/>
        <v>4.5999999999999996</v>
      </c>
      <c r="AH79" s="21">
        <f t="shared" si="22"/>
        <v>123.61078108205655</v>
      </c>
      <c r="AI79" s="22">
        <f t="shared" si="23"/>
        <v>-0.36164030173140904</v>
      </c>
      <c r="AJ79" s="21">
        <f t="shared" si="24"/>
        <v>4.6016997439753985E-3</v>
      </c>
      <c r="AK79" s="23">
        <f t="shared" si="25"/>
        <v>-4.4919086529586301E-3</v>
      </c>
      <c r="AL79" s="21">
        <f t="shared" si="26"/>
        <v>0.55046528102901926</v>
      </c>
      <c r="AM79" s="23">
        <f t="shared" si="27"/>
        <v>-6.7396854620817509E-3</v>
      </c>
      <c r="AN79" s="23">
        <f t="shared" si="28"/>
        <v>124.16584806282954</v>
      </c>
      <c r="AO79" s="1"/>
      <c r="AP79" s="111">
        <v>0.38343330962756661</v>
      </c>
      <c r="AQ79" s="1"/>
      <c r="AR79" s="1"/>
      <c r="AS79" s="1"/>
      <c r="AT79" s="1"/>
      <c r="AU79" s="1"/>
      <c r="AY79" s="16">
        <f t="shared" si="29"/>
        <v>4.5999999999999996</v>
      </c>
      <c r="AZ79" s="21">
        <f t="shared" si="30"/>
        <v>118.91069133157471</v>
      </c>
      <c r="BA79" s="22">
        <f t="shared" si="31"/>
        <v>-2.0486853752781258</v>
      </c>
      <c r="BB79" s="21">
        <f t="shared" si="32"/>
        <v>1.3970824764558765</v>
      </c>
      <c r="BC79" s="23">
        <f t="shared" si="33"/>
        <v>0.38220029669924949</v>
      </c>
      <c r="BD79" s="21">
        <f t="shared" si="34"/>
        <v>3.0724617122584972</v>
      </c>
      <c r="BE79" s="23">
        <f t="shared" si="35"/>
        <v>1.0897708420685956</v>
      </c>
      <c r="BF79" s="23">
        <f t="shared" si="36"/>
        <v>123.38023552028909</v>
      </c>
      <c r="BG79" s="1"/>
      <c r="BH79" s="111">
        <v>0.38343330962756661</v>
      </c>
      <c r="BI79" s="1"/>
      <c r="BJ79" s="1"/>
      <c r="BK79" s="1"/>
      <c r="BL79" s="1"/>
      <c r="BM79" s="1"/>
    </row>
    <row r="80" spans="2:65" s="2" customFormat="1" x14ac:dyDescent="0.65">
      <c r="B80" s="70">
        <f t="shared" si="3"/>
        <v>4.6999999999999993</v>
      </c>
      <c r="C80" s="21">
        <f t="shared" si="11"/>
        <v>122.90412004599999</v>
      </c>
      <c r="D80" s="22">
        <f t="shared" si="39"/>
        <v>-0.50365095467808785</v>
      </c>
      <c r="E80" s="72">
        <f t="shared" si="12"/>
        <v>2.0837777447907794E-4</v>
      </c>
      <c r="F80" s="23">
        <f t="shared" si="40"/>
        <v>-2.0371131938852277E-4</v>
      </c>
      <c r="G80" s="72">
        <f t="shared" si="13"/>
        <v>2.7345463081666233E-2</v>
      </c>
      <c r="H80" s="23">
        <f t="shared" si="14"/>
        <v>-3.8382258695469684E-4</v>
      </c>
      <c r="I80" s="23">
        <f t="shared" si="15"/>
        <v>122.93167388685615</v>
      </c>
      <c r="J80" s="4"/>
      <c r="P80" s="38"/>
      <c r="Q80" s="38"/>
      <c r="R80" s="16">
        <f t="shared" si="16"/>
        <v>4.6999999999999993</v>
      </c>
      <c r="S80" s="21">
        <f t="shared" si="17"/>
        <v>122.91258442308158</v>
      </c>
      <c r="T80" s="22">
        <f t="shared" si="6"/>
        <v>-0.5021096777428653</v>
      </c>
      <c r="U80" s="21">
        <f t="shared" si="18"/>
        <v>2.08378521524792E-4</v>
      </c>
      <c r="V80" s="23">
        <f t="shared" si="7"/>
        <v>-2.0371170156279199E-4</v>
      </c>
      <c r="W80" s="21">
        <f t="shared" si="19"/>
        <v>1.8881085000234991E-2</v>
      </c>
      <c r="X80" s="23">
        <f t="shared" si="20"/>
        <v>-1.9250991797921807E-3</v>
      </c>
      <c r="Y80" s="23">
        <f t="shared" si="8"/>
        <v>122.93167388660333</v>
      </c>
      <c r="Z80" s="1"/>
      <c r="AA80" s="1"/>
      <c r="AB80" s="1"/>
      <c r="AC80" s="1"/>
      <c r="AD80" s="1"/>
      <c r="AE80" s="1"/>
      <c r="AF80" s="1"/>
      <c r="AG80" s="16">
        <f t="shared" si="37"/>
        <v>4.6999999999999993</v>
      </c>
      <c r="AH80" s="21">
        <f t="shared" si="22"/>
        <v>123.57462737028045</v>
      </c>
      <c r="AI80" s="22">
        <f t="shared" si="23"/>
        <v>-0.36153711776096248</v>
      </c>
      <c r="AJ80" s="21">
        <f t="shared" si="24"/>
        <v>4.1924539945399023E-3</v>
      </c>
      <c r="AK80" s="23">
        <f t="shared" si="25"/>
        <v>-4.0924574943549631E-3</v>
      </c>
      <c r="AL80" s="21">
        <f t="shared" si="26"/>
        <v>0.54975456952994761</v>
      </c>
      <c r="AM80" s="23">
        <f t="shared" si="27"/>
        <v>-7.1071149907164545E-3</v>
      </c>
      <c r="AN80" s="23">
        <f t="shared" si="28"/>
        <v>124.12857439380494</v>
      </c>
      <c r="AO80" s="1"/>
      <c r="AP80" s="111">
        <v>0.37960578916064674</v>
      </c>
      <c r="AQ80" s="1"/>
      <c r="AR80" s="1"/>
      <c r="AS80" s="1"/>
      <c r="AT80" s="1"/>
      <c r="AU80" s="1"/>
      <c r="AY80" s="16">
        <f t="shared" si="29"/>
        <v>4.6999999999999993</v>
      </c>
      <c r="AZ80" s="21">
        <f t="shared" si="30"/>
        <v>118.70184824216827</v>
      </c>
      <c r="BA80" s="22">
        <f t="shared" si="31"/>
        <v>-2.0884308940644396</v>
      </c>
      <c r="BB80" s="21">
        <f t="shared" si="32"/>
        <v>1.436091002632478</v>
      </c>
      <c r="BC80" s="23">
        <f t="shared" si="33"/>
        <v>0.39008526176601466</v>
      </c>
      <c r="BD80" s="21">
        <f t="shared" si="34"/>
        <v>3.1844498711800875</v>
      </c>
      <c r="BE80" s="23">
        <f t="shared" si="35"/>
        <v>1.1198815892159051</v>
      </c>
      <c r="BF80" s="23">
        <f t="shared" si="36"/>
        <v>123.32238911598084</v>
      </c>
      <c r="BG80" s="1"/>
      <c r="BH80" s="111">
        <v>0.37960578916064674</v>
      </c>
      <c r="BI80" s="1"/>
      <c r="BJ80" s="1"/>
      <c r="BK80" s="1"/>
      <c r="BL80" s="1"/>
      <c r="BM80" s="1"/>
    </row>
    <row r="81" spans="2:65" s="2" customFormat="1" x14ac:dyDescent="0.65">
      <c r="B81" s="70">
        <f t="shared" si="3"/>
        <v>4.7999999999999989</v>
      </c>
      <c r="C81" s="21">
        <f t="shared" si="11"/>
        <v>122.85377556267305</v>
      </c>
      <c r="D81" s="22">
        <f t="shared" si="39"/>
        <v>-0.50344483326933809</v>
      </c>
      <c r="E81" s="72">
        <f t="shared" si="12"/>
        <v>1.8982060953087816E-4</v>
      </c>
      <c r="F81" s="23">
        <f t="shared" si="40"/>
        <v>-1.855716494819979E-4</v>
      </c>
      <c r="G81" s="72">
        <f t="shared" si="13"/>
        <v>2.7305434360015906E-2</v>
      </c>
      <c r="H81" s="23">
        <f t="shared" si="14"/>
        <v>-4.0028721650325612E-4</v>
      </c>
      <c r="I81" s="23">
        <f t="shared" si="15"/>
        <v>122.8812708176426</v>
      </c>
      <c r="J81" s="4"/>
      <c r="P81" s="38"/>
      <c r="Q81" s="38"/>
      <c r="R81" s="16">
        <f t="shared" si="16"/>
        <v>4.7999999999999989</v>
      </c>
      <c r="S81" s="21">
        <f t="shared" si="17"/>
        <v>122.86239200965187</v>
      </c>
      <c r="T81" s="22">
        <f t="shared" si="6"/>
        <v>-0.50192413429707783</v>
      </c>
      <c r="U81" s="21">
        <f t="shared" si="18"/>
        <v>1.8982131947352298E-4</v>
      </c>
      <c r="V81" s="23">
        <f t="shared" si="7"/>
        <v>-1.8557202051269024E-4</v>
      </c>
      <c r="W81" s="21">
        <f t="shared" si="19"/>
        <v>1.8688986414683022E-2</v>
      </c>
      <c r="X81" s="23">
        <f t="shared" si="20"/>
        <v>-1.9209858555196801E-3</v>
      </c>
      <c r="Y81" s="23">
        <f t="shared" si="8"/>
        <v>122.88127081738602</v>
      </c>
      <c r="Z81" s="1"/>
      <c r="AA81" s="1"/>
      <c r="AB81" s="1"/>
      <c r="AC81" s="1"/>
      <c r="AD81" s="1"/>
      <c r="AE81" s="1"/>
      <c r="AF81" s="1"/>
      <c r="AG81" s="16">
        <f t="shared" si="37"/>
        <v>4.7999999999999989</v>
      </c>
      <c r="AH81" s="21">
        <f t="shared" si="22"/>
        <v>123.53848385641105</v>
      </c>
      <c r="AI81" s="22">
        <f t="shared" si="23"/>
        <v>-0.36143513869411448</v>
      </c>
      <c r="AJ81" s="21">
        <f t="shared" si="24"/>
        <v>3.8196014164286964E-3</v>
      </c>
      <c r="AK81" s="23">
        <f t="shared" si="25"/>
        <v>-3.7285257811120603E-3</v>
      </c>
      <c r="AL81" s="21">
        <f t="shared" si="26"/>
        <v>0.54901057586568691</v>
      </c>
      <c r="AM81" s="23">
        <f t="shared" si="27"/>
        <v>-7.4399366426066253E-3</v>
      </c>
      <c r="AN81" s="23">
        <f t="shared" si="28"/>
        <v>124.09131403369317</v>
      </c>
      <c r="AO81" s="1"/>
      <c r="AP81" s="111">
        <v>0.37578566652795098</v>
      </c>
      <c r="AQ81" s="1"/>
      <c r="AR81" s="1"/>
      <c r="AS81" s="1"/>
      <c r="AT81" s="1"/>
      <c r="AU81" s="1"/>
      <c r="AY81" s="16">
        <f t="shared" si="29"/>
        <v>4.7999999999999989</v>
      </c>
      <c r="AZ81" s="21">
        <f t="shared" si="30"/>
        <v>118.48896559929227</v>
      </c>
      <c r="BA81" s="22">
        <f t="shared" si="31"/>
        <v>-2.1288264287599508</v>
      </c>
      <c r="BB81" s="21">
        <f t="shared" si="32"/>
        <v>1.4758884906392353</v>
      </c>
      <c r="BC81" s="23">
        <f t="shared" si="33"/>
        <v>0.3979748800675742</v>
      </c>
      <c r="BD81" s="21">
        <f t="shared" si="34"/>
        <v>3.2995096150828793</v>
      </c>
      <c r="BE81" s="23">
        <f t="shared" si="35"/>
        <v>1.1505974390279166</v>
      </c>
      <c r="BF81" s="23">
        <f t="shared" si="36"/>
        <v>123.26436370501439</v>
      </c>
      <c r="BG81" s="1"/>
      <c r="BH81" s="111">
        <v>0.37578566652795098</v>
      </c>
      <c r="BI81" s="1"/>
      <c r="BJ81" s="1"/>
      <c r="BK81" s="1"/>
      <c r="BL81" s="1"/>
      <c r="BM81" s="1"/>
    </row>
    <row r="82" spans="2:65" s="2" customFormat="1" x14ac:dyDescent="0.65">
      <c r="B82" s="70">
        <f t="shared" si="3"/>
        <v>4.8999999999999986</v>
      </c>
      <c r="C82" s="21">
        <f t="shared" si="11"/>
        <v>122.80345167775465</v>
      </c>
      <c r="D82" s="22">
        <f t="shared" si="39"/>
        <v>-0.50323884918396178</v>
      </c>
      <c r="E82" s="72">
        <f t="shared" si="12"/>
        <v>1.7291590080146759E-4</v>
      </c>
      <c r="F82" s="23">
        <f t="shared" si="40"/>
        <v>-1.6904708729410556E-4</v>
      </c>
      <c r="G82" s="72">
        <f t="shared" si="13"/>
        <v>2.7263916471847706E-2</v>
      </c>
      <c r="H82" s="23">
        <f t="shared" si="14"/>
        <v>-4.151788816819837E-4</v>
      </c>
      <c r="I82" s="23">
        <f t="shared" si="15"/>
        <v>122.83088851012731</v>
      </c>
      <c r="J82" s="4"/>
      <c r="P82" s="38"/>
      <c r="Q82" s="38"/>
      <c r="R82" s="16">
        <f t="shared" si="16"/>
        <v>4.8999999999999986</v>
      </c>
      <c r="S82" s="21">
        <f t="shared" si="17"/>
        <v>122.81221814487819</v>
      </c>
      <c r="T82" s="22">
        <f t="shared" si="6"/>
        <v>-0.50173864773677013</v>
      </c>
      <c r="U82" s="21">
        <f t="shared" si="18"/>
        <v>1.7291657480576384E-4</v>
      </c>
      <c r="V82" s="23">
        <f t="shared" si="7"/>
        <v>-1.6904744667759129E-4</v>
      </c>
      <c r="W82" s="21">
        <f t="shared" si="19"/>
        <v>1.8497448414149683E-2</v>
      </c>
      <c r="X82" s="23">
        <f t="shared" si="20"/>
        <v>-1.915380005333399E-3</v>
      </c>
      <c r="Y82" s="23">
        <f t="shared" si="8"/>
        <v>122.83088850986715</v>
      </c>
      <c r="Z82" s="1"/>
      <c r="AA82" s="1"/>
      <c r="AB82" s="1"/>
      <c r="AC82" s="1"/>
      <c r="AD82" s="1"/>
      <c r="AE82" s="1"/>
      <c r="AF82" s="1"/>
      <c r="AG82" s="16">
        <f t="shared" si="37"/>
        <v>4.8999999999999986</v>
      </c>
      <c r="AH82" s="21">
        <f t="shared" si="22"/>
        <v>123.50235043078412</v>
      </c>
      <c r="AI82" s="22">
        <f t="shared" si="23"/>
        <v>-0.36133425626932364</v>
      </c>
      <c r="AJ82" s="21">
        <f t="shared" si="24"/>
        <v>3.4799058841257792E-3</v>
      </c>
      <c r="AK82" s="23">
        <f t="shared" si="25"/>
        <v>-3.3969553230291712E-3</v>
      </c>
      <c r="AL82" s="21">
        <f t="shared" si="26"/>
        <v>0.54823645270135724</v>
      </c>
      <c r="AM82" s="23">
        <f t="shared" si="27"/>
        <v>-7.7412316432972691E-3</v>
      </c>
      <c r="AN82" s="23">
        <f t="shared" si="28"/>
        <v>124.0540667893696</v>
      </c>
      <c r="AO82" s="1"/>
      <c r="AP82" s="111">
        <v>0.37197594649171217</v>
      </c>
      <c r="AQ82" s="1"/>
      <c r="AR82" s="1"/>
      <c r="AS82" s="1"/>
      <c r="AT82" s="1"/>
      <c r="AU82" s="1"/>
      <c r="AY82" s="16">
        <f t="shared" si="29"/>
        <v>4.8999999999999986</v>
      </c>
      <c r="AZ82" s="21">
        <f t="shared" si="30"/>
        <v>118.27197953211932</v>
      </c>
      <c r="BA82" s="22">
        <f t="shared" si="31"/>
        <v>-2.1698606717294902</v>
      </c>
      <c r="BB82" s="21">
        <f t="shared" si="32"/>
        <v>1.5164743624862733</v>
      </c>
      <c r="BC82" s="23">
        <f t="shared" si="33"/>
        <v>0.40585871847037902</v>
      </c>
      <c r="BD82" s="21">
        <f t="shared" si="34"/>
        <v>3.4177013660155979</v>
      </c>
      <c r="BE82" s="23">
        <f t="shared" si="35"/>
        <v>1.1819175093271856</v>
      </c>
      <c r="BF82" s="23">
        <f t="shared" si="36"/>
        <v>123.20615526062119</v>
      </c>
      <c r="BG82" s="1"/>
      <c r="BH82" s="111">
        <v>0.37197594649171217</v>
      </c>
      <c r="BI82" s="1"/>
      <c r="BJ82" s="1"/>
      <c r="BK82" s="1"/>
      <c r="BL82" s="1"/>
      <c r="BM82" s="1"/>
    </row>
    <row r="83" spans="2:65" s="2" customFormat="1" x14ac:dyDescent="0.65">
      <c r="B83" s="71">
        <f t="shared" si="3"/>
        <v>4.9999999999999982</v>
      </c>
      <c r="C83" s="25">
        <f t="shared" si="11"/>
        <v>122.75314837800791</v>
      </c>
      <c r="D83" s="26">
        <f t="shared" si="39"/>
        <v>-0.50303299746737451</v>
      </c>
      <c r="E83" s="83">
        <f t="shared" si="12"/>
        <v>1.5751651660594532E-4</v>
      </c>
      <c r="F83" s="27">
        <f t="shared" si="40"/>
        <v>-1.5399384195522264E-4</v>
      </c>
      <c r="G83" s="83">
        <f t="shared" si="13"/>
        <v>2.7221052685767817E-2</v>
      </c>
      <c r="H83" s="27">
        <f t="shared" si="14"/>
        <v>-4.2863786079890681E-4</v>
      </c>
      <c r="I83" s="27">
        <f t="shared" si="15"/>
        <v>122.78052694721029</v>
      </c>
      <c r="J83" s="4"/>
      <c r="P83" s="38"/>
      <c r="Q83" s="38"/>
      <c r="R83" s="80">
        <f t="shared" si="16"/>
        <v>4.9999999999999982</v>
      </c>
      <c r="S83" s="25">
        <f t="shared" si="17"/>
        <v>122.76206282489376</v>
      </c>
      <c r="T83" s="26">
        <f t="shared" si="6"/>
        <v>-0.50155319984427094</v>
      </c>
      <c r="U83" s="25">
        <f t="shared" si="18"/>
        <v>1.5751715587460798E-4</v>
      </c>
      <c r="V83" s="27">
        <f t="shared" si="7"/>
        <v>-1.5399418931155866E-4</v>
      </c>
      <c r="W83" s="25">
        <f t="shared" si="19"/>
        <v>1.830660489709901E-2</v>
      </c>
      <c r="X83" s="27">
        <f t="shared" si="20"/>
        <v>-1.9084351705067404E-3</v>
      </c>
      <c r="Y83" s="27">
        <f t="shared" si="8"/>
        <v>122.78052694694674</v>
      </c>
      <c r="Z83" s="1"/>
      <c r="AA83" s="1"/>
      <c r="AB83" s="1"/>
      <c r="AC83" s="1"/>
      <c r="AD83" s="1"/>
      <c r="AE83" s="1"/>
      <c r="AF83" s="1"/>
      <c r="AG83" s="80">
        <f t="shared" si="37"/>
        <v>4.9999999999999982</v>
      </c>
      <c r="AH83" s="21">
        <f t="shared" si="22"/>
        <v>123.46622699359631</v>
      </c>
      <c r="AI83" s="22">
        <f t="shared" si="23"/>
        <v>-0.3612343718780725</v>
      </c>
      <c r="AJ83" s="21">
        <f t="shared" si="24"/>
        <v>3.1704190122489821E-3</v>
      </c>
      <c r="AK83" s="23">
        <f t="shared" si="25"/>
        <v>-3.0948687187679715E-3</v>
      </c>
      <c r="AL83" s="21">
        <f t="shared" si="26"/>
        <v>0.54743507197687358</v>
      </c>
      <c r="AM83" s="23">
        <f t="shared" si="27"/>
        <v>-8.0138072448365082E-3</v>
      </c>
      <c r="AN83" s="23">
        <f t="shared" si="28"/>
        <v>124.01683248458544</v>
      </c>
      <c r="AO83" s="1"/>
      <c r="AP83" s="111">
        <v>0.36817932634365169</v>
      </c>
      <c r="AQ83" s="1"/>
      <c r="AR83" s="1"/>
      <c r="AS83" s="1"/>
      <c r="AT83" s="1"/>
      <c r="AU83" s="1"/>
      <c r="AY83" s="100">
        <f t="shared" si="29"/>
        <v>4.9999999999999982</v>
      </c>
      <c r="AZ83" s="96">
        <f t="shared" si="30"/>
        <v>118.05082745082989</v>
      </c>
      <c r="BA83" s="97">
        <f t="shared" si="31"/>
        <v>-2.2115208128942796</v>
      </c>
      <c r="BB83" s="96">
        <f t="shared" si="32"/>
        <v>1.5578469403339998</v>
      </c>
      <c r="BC83" s="99">
        <f t="shared" si="33"/>
        <v>0.41372577847726522</v>
      </c>
      <c r="BD83" s="96">
        <f t="shared" si="34"/>
        <v>3.5390853695235425</v>
      </c>
      <c r="BE83" s="99">
        <f t="shared" si="35"/>
        <v>1.2138400350794452</v>
      </c>
      <c r="BF83" s="99">
        <f t="shared" si="36"/>
        <v>123.14775976068744</v>
      </c>
      <c r="BG83" s="1"/>
      <c r="BH83" s="112">
        <v>0.36817932634365169</v>
      </c>
      <c r="BI83" s="1"/>
      <c r="BJ83" s="1"/>
      <c r="BK83" s="1"/>
      <c r="BL83" s="1"/>
      <c r="BM83" s="1"/>
    </row>
    <row r="84" spans="2:65" s="2" customFormat="1" x14ac:dyDescent="0.65">
      <c r="B84" s="70">
        <f t="shared" si="3"/>
        <v>5.0999999999999979</v>
      </c>
      <c r="C84" s="21">
        <f t="shared" si="11"/>
        <v>122.70286565064742</v>
      </c>
      <c r="D84" s="22">
        <f t="shared" si="39"/>
        <v>-0.50282727360476975</v>
      </c>
      <c r="E84" s="72">
        <f t="shared" si="12"/>
        <v>1.4348842432081556E-4</v>
      </c>
      <c r="F84" s="23">
        <f t="shared" si="40"/>
        <v>-1.4028092285129753E-4</v>
      </c>
      <c r="G84" s="72">
        <f t="shared" si="13"/>
        <v>2.717697349148105E-2</v>
      </c>
      <c r="H84" s="23">
        <f t="shared" si="14"/>
        <v>-4.4079194286766844E-4</v>
      </c>
      <c r="I84" s="23">
        <f t="shared" si="15"/>
        <v>122.73018611256322</v>
      </c>
      <c r="J84" s="4"/>
      <c r="P84" s="38"/>
      <c r="Q84" s="38"/>
      <c r="R84" s="16">
        <f t="shared" si="16"/>
        <v>5.0999999999999979</v>
      </c>
      <c r="S84" s="21">
        <f t="shared" si="17"/>
        <v>122.71192604746861</v>
      </c>
      <c r="T84" s="22">
        <f t="shared" si="6"/>
        <v>-0.50136777425154588</v>
      </c>
      <c r="U84" s="21">
        <f t="shared" si="18"/>
        <v>1.4348903008345199E-4</v>
      </c>
      <c r="V84" s="23">
        <f t="shared" si="7"/>
        <v>-1.4028125791156005E-4</v>
      </c>
      <c r="W84" s="21">
        <f t="shared" si="19"/>
        <v>1.8116575797781722E-2</v>
      </c>
      <c r="X84" s="23">
        <f t="shared" si="20"/>
        <v>-1.900290993172892E-3</v>
      </c>
      <c r="Y84" s="23">
        <f t="shared" si="8"/>
        <v>122.73018611229647</v>
      </c>
      <c r="Z84" s="1"/>
      <c r="AA84" s="1"/>
      <c r="AB84" s="1"/>
      <c r="AC84" s="1"/>
      <c r="AD84" s="1"/>
      <c r="AE84" s="1"/>
      <c r="AF84" s="1"/>
      <c r="AG84" s="16">
        <f t="shared" si="37"/>
        <v>5.0999999999999979</v>
      </c>
      <c r="AH84" s="21">
        <f t="shared" si="22"/>
        <v>123.43011345402583</v>
      </c>
      <c r="AI84" s="22">
        <f t="shared" si="23"/>
        <v>-0.36113539570481479</v>
      </c>
      <c r="AJ84" s="21">
        <f t="shared" si="24"/>
        <v>2.8884545729293593E-3</v>
      </c>
      <c r="AK84" s="23">
        <f t="shared" si="25"/>
        <v>-2.8196443931962282E-3</v>
      </c>
      <c r="AL84" s="21">
        <f t="shared" si="26"/>
        <v>0.54660904986844272</v>
      </c>
      <c r="AM84" s="23">
        <f t="shared" si="27"/>
        <v>-8.260221084308416E-3</v>
      </c>
      <c r="AN84" s="23">
        <f t="shared" si="28"/>
        <v>123.97961095846719</v>
      </c>
      <c r="AO84" s="1"/>
      <c r="AP84" s="111">
        <v>0.36439822368677882</v>
      </c>
      <c r="AQ84" s="1"/>
      <c r="AR84" s="1"/>
      <c r="AS84" s="1"/>
      <c r="AT84" s="1"/>
      <c r="AU84" s="1"/>
      <c r="AY84" s="73"/>
      <c r="AZ84" s="102"/>
      <c r="BA84" s="103"/>
      <c r="BB84" s="102"/>
      <c r="BC84" s="38"/>
      <c r="BD84" s="102"/>
      <c r="BE84" s="38"/>
      <c r="BF84" s="38"/>
      <c r="BG84" s="127"/>
      <c r="BH84" s="113"/>
      <c r="BI84" s="1"/>
      <c r="BJ84" s="1"/>
      <c r="BK84" s="1"/>
      <c r="BL84" s="1"/>
      <c r="BM84" s="1"/>
    </row>
    <row r="85" spans="2:65" s="2" customFormat="1" x14ac:dyDescent="0.65">
      <c r="B85" s="70">
        <f t="shared" si="3"/>
        <v>5.1999999999999975</v>
      </c>
      <c r="C85" s="21">
        <f t="shared" si="11"/>
        <v>122.65260348329925</v>
      </c>
      <c r="D85" s="22">
        <f t="shared" si="39"/>
        <v>-0.50262167348185649</v>
      </c>
      <c r="E85" s="72">
        <f t="shared" si="12"/>
        <v>1.3070952429503966E-4</v>
      </c>
      <c r="F85" s="23">
        <f t="shared" si="40"/>
        <v>-1.277890002577591E-4</v>
      </c>
      <c r="G85" s="72">
        <f t="shared" si="13"/>
        <v>2.7131797737540302E-2</v>
      </c>
      <c r="H85" s="23">
        <f t="shared" si="14"/>
        <v>-4.5175753940749296E-4</v>
      </c>
      <c r="I85" s="23">
        <f t="shared" si="15"/>
        <v>122.67986599056108</v>
      </c>
      <c r="J85" s="4"/>
      <c r="P85" s="38"/>
      <c r="Q85" s="38"/>
      <c r="R85" s="16">
        <f t="shared" si="16"/>
        <v>5.1999999999999975</v>
      </c>
      <c r="S85" s="21">
        <f t="shared" si="17"/>
        <v>122.66180781184133</v>
      </c>
      <c r="T85" s="22">
        <f t="shared" si="6"/>
        <v>-0.501182356272866</v>
      </c>
      <c r="U85" s="21">
        <f t="shared" si="18"/>
        <v>1.307100977982385E-4</v>
      </c>
      <c r="V85" s="23">
        <f t="shared" si="7"/>
        <v>-1.2778932285213474E-4</v>
      </c>
      <c r="W85" s="21">
        <f t="shared" si="19"/>
        <v>1.7927468352162645E-2</v>
      </c>
      <c r="X85" s="23">
        <f t="shared" si="20"/>
        <v>-1.8910744561907577E-3</v>
      </c>
      <c r="Y85" s="23">
        <f t="shared" si="8"/>
        <v>122.67986599029129</v>
      </c>
      <c r="Z85" s="1"/>
      <c r="AA85" s="1"/>
      <c r="AB85" s="1"/>
      <c r="AC85" s="1"/>
      <c r="AD85" s="1"/>
      <c r="AE85" s="1"/>
      <c r="AF85" s="1"/>
      <c r="AG85" s="16">
        <f t="shared" si="37"/>
        <v>5.1999999999999975</v>
      </c>
      <c r="AH85" s="21">
        <f t="shared" si="22"/>
        <v>123.39400972943147</v>
      </c>
      <c r="AI85" s="22">
        <f t="shared" si="23"/>
        <v>-0.36103724594354913</v>
      </c>
      <c r="AJ85" s="21">
        <f t="shared" si="24"/>
        <v>2.6315651875493144E-3</v>
      </c>
      <c r="AK85" s="23">
        <f t="shared" si="25"/>
        <v>-2.5688938538004471E-3</v>
      </c>
      <c r="AL85" s="21">
        <f t="shared" si="26"/>
        <v>0.54576076953075836</v>
      </c>
      <c r="AM85" s="23">
        <f t="shared" si="27"/>
        <v>-8.4828033768430712E-3</v>
      </c>
      <c r="AN85" s="23">
        <f t="shared" si="28"/>
        <v>123.94240206414979</v>
      </c>
      <c r="AO85" s="1"/>
      <c r="AP85" s="111">
        <v>0.36063480174225532</v>
      </c>
      <c r="AQ85" s="1"/>
      <c r="AR85" s="1"/>
      <c r="AS85" s="1"/>
      <c r="AT85" s="1"/>
      <c r="AU85" s="1"/>
      <c r="AY85" s="73"/>
      <c r="AZ85" s="102"/>
      <c r="BA85" s="103"/>
      <c r="BB85" s="102"/>
      <c r="BC85" s="38"/>
      <c r="BD85" s="102"/>
      <c r="BE85" s="38"/>
      <c r="BF85" s="38"/>
      <c r="BG85" s="127"/>
      <c r="BH85" s="113"/>
      <c r="BI85" s="1"/>
      <c r="BJ85" s="1"/>
      <c r="BK85" s="1"/>
      <c r="BL85" s="1"/>
      <c r="BM85" s="1"/>
    </row>
    <row r="86" spans="2:65" s="2" customFormat="1" x14ac:dyDescent="0.65">
      <c r="B86" s="70">
        <f t="shared" si="3"/>
        <v>5.2999999999999972</v>
      </c>
      <c r="C86" s="21">
        <f t="shared" si="11"/>
        <v>122.60236186396433</v>
      </c>
      <c r="D86" s="22">
        <f t="shared" si="39"/>
        <v>-0.50241619334909893</v>
      </c>
      <c r="E86" s="72">
        <f t="shared" si="12"/>
        <v>1.1906858755706422E-4</v>
      </c>
      <c r="F86" s="23">
        <f t="shared" si="40"/>
        <v>-1.1640936737975436E-4</v>
      </c>
      <c r="G86" s="72">
        <f t="shared" si="13"/>
        <v>2.7085633667812276E-2</v>
      </c>
      <c r="H86" s="23">
        <f t="shared" si="14"/>
        <v>-4.6164069728026703E-4</v>
      </c>
      <c r="I86" s="23">
        <f t="shared" si="15"/>
        <v>122.62956656621969</v>
      </c>
      <c r="J86" s="4"/>
      <c r="P86" s="38"/>
      <c r="Q86" s="38"/>
      <c r="R86" s="16">
        <f t="shared" si="16"/>
        <v>5.2999999999999972</v>
      </c>
      <c r="S86" s="21">
        <f t="shared" si="17"/>
        <v>122.61170811856609</v>
      </c>
      <c r="T86" s="22">
        <f t="shared" si="6"/>
        <v>-0.50099693275241164</v>
      </c>
      <c r="U86" s="21">
        <f t="shared" si="18"/>
        <v>1.1906913005559823E-4</v>
      </c>
      <c r="V86" s="23">
        <f t="shared" si="7"/>
        <v>-1.1640967742640264E-4</v>
      </c>
      <c r="W86" s="21">
        <f t="shared" si="19"/>
        <v>1.7739378250900741E-2</v>
      </c>
      <c r="X86" s="23">
        <f t="shared" si="20"/>
        <v>-1.8809010126190492E-3</v>
      </c>
      <c r="Y86" s="23">
        <f t="shared" si="8"/>
        <v>122.62956656594703</v>
      </c>
      <c r="Z86" s="1"/>
      <c r="AA86" s="1"/>
      <c r="AB86" s="1"/>
      <c r="AC86" s="1"/>
      <c r="AD86" s="1"/>
      <c r="AE86" s="1"/>
      <c r="AF86" s="1"/>
      <c r="AG86" s="16">
        <f t="shared" si="37"/>
        <v>5.2999999999999972</v>
      </c>
      <c r="AH86" s="21">
        <f t="shared" si="22"/>
        <v>123.35791574462306</v>
      </c>
      <c r="AI86" s="22">
        <f t="shared" si="23"/>
        <v>-0.36093984808418356</v>
      </c>
      <c r="AJ86" s="21">
        <f t="shared" si="24"/>
        <v>2.3975210906576772E-3</v>
      </c>
      <c r="AK86" s="23">
        <f t="shared" si="25"/>
        <v>-2.3404409689163699E-3</v>
      </c>
      <c r="AL86" s="21">
        <f t="shared" si="26"/>
        <v>0.54489240181719745</v>
      </c>
      <c r="AM86" s="23">
        <f t="shared" si="27"/>
        <v>-8.6836771356094637E-3</v>
      </c>
      <c r="AN86" s="23">
        <f t="shared" si="28"/>
        <v>123.90520566753091</v>
      </c>
      <c r="AO86" s="1"/>
      <c r="AP86" s="111">
        <v>0.35689099240141003</v>
      </c>
      <c r="AQ86" s="1"/>
      <c r="AR86" s="1"/>
      <c r="AS86" s="1"/>
      <c r="AT86" s="1"/>
      <c r="AU86" s="1"/>
      <c r="AY86" s="73"/>
      <c r="AZ86" s="102"/>
      <c r="BA86" s="103"/>
      <c r="BB86" s="102"/>
      <c r="BC86" s="38"/>
      <c r="BD86" s="102"/>
      <c r="BE86" s="38"/>
      <c r="BF86" s="38"/>
      <c r="BG86" s="127"/>
      <c r="BH86" s="113"/>
      <c r="BI86" s="1"/>
      <c r="BJ86" s="1"/>
      <c r="BK86" s="1"/>
      <c r="BL86" s="1"/>
      <c r="BM86" s="1"/>
    </row>
    <row r="87" spans="2:65" s="2" customFormat="1" x14ac:dyDescent="0.65">
      <c r="B87" s="70">
        <f t="shared" si="3"/>
        <v>5.3999999999999968</v>
      </c>
      <c r="C87" s="21">
        <f t="shared" si="11"/>
        <v>122.55214078098541</v>
      </c>
      <c r="D87" s="22">
        <f t="shared" si="39"/>
        <v>-0.50221082978915266</v>
      </c>
      <c r="E87" s="72">
        <f t="shared" si="12"/>
        <v>1.08464288079644E-4</v>
      </c>
      <c r="F87" s="23">
        <f t="shared" si="40"/>
        <v>-1.0604299477420215E-4</v>
      </c>
      <c r="G87" s="72">
        <f t="shared" si="13"/>
        <v>2.7038579865675007E-2</v>
      </c>
      <c r="H87" s="23">
        <f t="shared" si="14"/>
        <v>-4.7053802137268953E-4</v>
      </c>
      <c r="I87" s="23">
        <f t="shared" si="15"/>
        <v>122.57928782513916</v>
      </c>
      <c r="J87" s="4"/>
      <c r="P87" s="38"/>
      <c r="Q87" s="38"/>
      <c r="R87" s="16">
        <f t="shared" si="16"/>
        <v>5.3999999999999968</v>
      </c>
      <c r="S87" s="21">
        <f t="shared" si="17"/>
        <v>122.56162696937353</v>
      </c>
      <c r="T87" s="22">
        <f t="shared" si="6"/>
        <v>-0.50081149192548158</v>
      </c>
      <c r="U87" s="21">
        <f t="shared" si="18"/>
        <v>1.084648008287092E-4</v>
      </c>
      <c r="V87" s="23">
        <f t="shared" si="7"/>
        <v>-1.0604329226889035E-4</v>
      </c>
      <c r="W87" s="21">
        <f t="shared" si="19"/>
        <v>1.7552390689438327E-2</v>
      </c>
      <c r="X87" s="23">
        <f t="shared" si="20"/>
        <v>-1.8698756146241495E-3</v>
      </c>
      <c r="Y87" s="23">
        <f t="shared" si="8"/>
        <v>122.5792878248638</v>
      </c>
      <c r="Z87" s="1"/>
      <c r="AA87" s="1"/>
      <c r="AB87" s="1"/>
      <c r="AC87" s="1"/>
      <c r="AD87" s="1"/>
      <c r="AE87" s="1"/>
      <c r="AF87" s="1"/>
      <c r="AG87" s="16">
        <f t="shared" si="37"/>
        <v>5.3999999999999968</v>
      </c>
      <c r="AH87" s="21">
        <f t="shared" si="22"/>
        <v>123.32183143119681</v>
      </c>
      <c r="AI87" s="22">
        <f t="shared" si="23"/>
        <v>-0.36084313426248205</v>
      </c>
      <c r="AJ87" s="21">
        <f t="shared" si="24"/>
        <v>2.1842907818518391E-3</v>
      </c>
      <c r="AK87" s="23">
        <f t="shared" si="25"/>
        <v>-2.1323030880583817E-3</v>
      </c>
      <c r="AL87" s="21">
        <f t="shared" si="26"/>
        <v>0.54400592415777893</v>
      </c>
      <c r="AM87" s="23">
        <f t="shared" si="27"/>
        <v>-8.8647765941852145E-3</v>
      </c>
      <c r="AN87" s="23">
        <f t="shared" si="28"/>
        <v>123.86802164613644</v>
      </c>
      <c r="AO87" s="1"/>
      <c r="AP87" s="111">
        <v>0.35316851722342257</v>
      </c>
      <c r="AQ87" s="1"/>
      <c r="AR87" s="1"/>
      <c r="AS87" s="1"/>
      <c r="AT87" s="1"/>
      <c r="AU87" s="1"/>
      <c r="AY87" s="73"/>
      <c r="AZ87" s="102"/>
      <c r="BA87" s="103"/>
      <c r="BB87" s="102"/>
      <c r="BC87" s="38"/>
      <c r="BD87" s="102"/>
      <c r="BE87" s="38"/>
      <c r="BF87" s="38"/>
      <c r="BG87" s="127"/>
      <c r="BH87" s="113"/>
      <c r="BI87" s="1"/>
      <c r="BJ87" s="1"/>
      <c r="BK87" s="1"/>
      <c r="BL87" s="1"/>
      <c r="BM87" s="1"/>
    </row>
    <row r="88" spans="2:65" s="2" customFormat="1" x14ac:dyDescent="0.65">
      <c r="B88" s="70">
        <f t="shared" si="3"/>
        <v>5.4999999999999964</v>
      </c>
      <c r="C88" s="21">
        <f t="shared" si="11"/>
        <v>122.50194022301669</v>
      </c>
      <c r="D88" s="22">
        <f t="shared" si="39"/>
        <v>-0.50200557968720438</v>
      </c>
      <c r="E88" s="72">
        <f t="shared" si="12"/>
        <v>9.8804321186424541E-5</v>
      </c>
      <c r="F88" s="23">
        <f t="shared" si="40"/>
        <v>-9.6599668932194536E-5</v>
      </c>
      <c r="G88" s="72">
        <f t="shared" si="13"/>
        <v>2.6990726114160247E-2</v>
      </c>
      <c r="H88" s="23">
        <f t="shared" si="14"/>
        <v>-4.7853751514759701E-4</v>
      </c>
      <c r="I88" s="23">
        <f t="shared" si="15"/>
        <v>122.52902975345204</v>
      </c>
      <c r="J88" s="4"/>
      <c r="P88" s="38"/>
      <c r="Q88" s="38"/>
      <c r="R88" s="16">
        <f t="shared" si="16"/>
        <v>5.4999999999999964</v>
      </c>
      <c r="S88" s="21">
        <f t="shared" si="17"/>
        <v>122.51156436704433</v>
      </c>
      <c r="T88" s="22">
        <f t="shared" si="6"/>
        <v>-0.50062602329209072</v>
      </c>
      <c r="U88" s="21">
        <f t="shared" si="18"/>
        <v>9.8804805434839698E-5</v>
      </c>
      <c r="V88" s="23">
        <f t="shared" si="7"/>
        <v>-9.6599953938695019E-5</v>
      </c>
      <c r="W88" s="21">
        <f t="shared" si="19"/>
        <v>1.7366581324361037E-2</v>
      </c>
      <c r="X88" s="23">
        <f t="shared" si="20"/>
        <v>-1.8580936507729005E-3</v>
      </c>
      <c r="Y88" s="23">
        <f t="shared" si="8"/>
        <v>122.52902975317413</v>
      </c>
      <c r="Z88" s="1"/>
      <c r="AA88" s="1"/>
      <c r="AB88" s="1"/>
      <c r="AC88" s="1"/>
      <c r="AD88" s="1"/>
      <c r="AE88" s="1"/>
      <c r="AF88" s="1"/>
      <c r="AG88" s="16">
        <f t="shared" si="37"/>
        <v>5.4999999999999964</v>
      </c>
      <c r="AH88" s="21">
        <f t="shared" si="22"/>
        <v>123.28575672693002</v>
      </c>
      <c r="AI88" s="22">
        <f t="shared" si="23"/>
        <v>-0.36074704266792207</v>
      </c>
      <c r="AJ88" s="21">
        <f t="shared" si="24"/>
        <v>1.9900233977915511E-3</v>
      </c>
      <c r="AK88" s="23">
        <f t="shared" si="25"/>
        <v>-1.9426738406028807E-3</v>
      </c>
      <c r="AL88" s="21">
        <f t="shared" si="26"/>
        <v>0.54310313775866825</v>
      </c>
      <c r="AM88" s="23">
        <f t="shared" si="27"/>
        <v>-9.0278639911063087E-3</v>
      </c>
      <c r="AN88" s="23">
        <f t="shared" si="28"/>
        <v>123.83084988808648</v>
      </c>
      <c r="AO88" s="1"/>
      <c r="AP88" s="111">
        <v>0.34946890656136853</v>
      </c>
      <c r="AQ88" s="1"/>
      <c r="AR88" s="1"/>
      <c r="AS88" s="1"/>
      <c r="AT88" s="1"/>
      <c r="AU88" s="1"/>
      <c r="AY88" s="73"/>
      <c r="AZ88" s="102"/>
      <c r="BA88" s="103"/>
      <c r="BB88" s="102"/>
      <c r="BC88" s="38"/>
      <c r="BD88" s="102"/>
      <c r="BE88" s="38"/>
      <c r="BF88" s="38"/>
      <c r="BG88" s="127"/>
      <c r="BH88" s="113"/>
      <c r="BI88" s="1"/>
      <c r="BJ88" s="1"/>
      <c r="BK88" s="1"/>
      <c r="BL88" s="1"/>
      <c r="BM88" s="1"/>
    </row>
    <row r="89" spans="2:65" s="2" customFormat="1" x14ac:dyDescent="0.65">
      <c r="B89" s="70">
        <f t="shared" si="3"/>
        <v>5.5999999999999961</v>
      </c>
      <c r="C89" s="21">
        <f t="shared" si="11"/>
        <v>122.4517601789963</v>
      </c>
      <c r="D89" s="22">
        <f t="shared" si="39"/>
        <v>-0.50180044020396175</v>
      </c>
      <c r="E89" s="72">
        <f t="shared" si="12"/>
        <v>9.0004600433237649E-5</v>
      </c>
      <c r="F89" s="23">
        <f t="shared" si="40"/>
        <v>-8.7997207531868892E-5</v>
      </c>
      <c r="G89" s="72">
        <f t="shared" si="13"/>
        <v>2.6942154179522802E-2</v>
      </c>
      <c r="H89" s="23">
        <f t="shared" si="14"/>
        <v>-4.8571934637446201E-4</v>
      </c>
      <c r="I89" s="23">
        <f t="shared" si="15"/>
        <v>122.47879233777626</v>
      </c>
      <c r="J89" s="4"/>
      <c r="P89" s="38"/>
      <c r="Q89" s="38"/>
      <c r="R89" s="16">
        <f t="shared" si="16"/>
        <v>5.5999999999999961</v>
      </c>
      <c r="S89" s="21">
        <f t="shared" si="17"/>
        <v>122.46152031529414</v>
      </c>
      <c r="T89" s="22">
        <f t="shared" si="6"/>
        <v>-0.5004405175018567</v>
      </c>
      <c r="U89" s="21">
        <f t="shared" si="18"/>
        <v>9.0005057417529501E-5</v>
      </c>
      <c r="V89" s="23">
        <f t="shared" si="7"/>
        <v>-8.7997480173101941E-5</v>
      </c>
      <c r="W89" s="21">
        <f t="shared" si="19"/>
        <v>1.7182017144374548E-2</v>
      </c>
      <c r="X89" s="23">
        <f t="shared" si="20"/>
        <v>-1.8456417998648769E-3</v>
      </c>
      <c r="Y89" s="23">
        <f t="shared" si="8"/>
        <v>122.47879233749593</v>
      </c>
      <c r="Z89" s="1"/>
      <c r="AA89" s="1"/>
      <c r="AB89" s="1"/>
      <c r="AC89" s="1"/>
      <c r="AD89" s="1"/>
      <c r="AE89" s="1"/>
      <c r="AF89" s="1"/>
      <c r="AG89" s="16">
        <f t="shared" si="37"/>
        <v>5.5999999999999961</v>
      </c>
      <c r="AH89" s="21">
        <f t="shared" si="22"/>
        <v>123.24969157522959</v>
      </c>
      <c r="AI89" s="22">
        <f t="shared" si="23"/>
        <v>-0.36065151700431014</v>
      </c>
      <c r="AJ89" s="21">
        <f t="shared" si="24"/>
        <v>1.8130326514280521E-3</v>
      </c>
      <c r="AK89" s="23">
        <f t="shared" si="25"/>
        <v>-1.7699074636349881E-3</v>
      </c>
      <c r="AL89" s="21">
        <f t="shared" si="26"/>
        <v>0.54218568327244876</v>
      </c>
      <c r="AM89" s="23">
        <f t="shared" si="27"/>
        <v>-9.1745448621950599E-3</v>
      </c>
      <c r="AN89" s="23">
        <f t="shared" si="28"/>
        <v>123.79369029115347</v>
      </c>
      <c r="AO89" s="1"/>
      <c r="AP89" s="111">
        <v>0.34579351698307742</v>
      </c>
      <c r="AQ89" s="1"/>
      <c r="AR89" s="1"/>
      <c r="AS89" s="1"/>
      <c r="AT89" s="1"/>
      <c r="AU89" s="1"/>
      <c r="AY89" s="73"/>
      <c r="AZ89" s="102"/>
      <c r="BA89" s="103"/>
      <c r="BB89" s="102"/>
      <c r="BC89" s="38"/>
      <c r="BD89" s="102"/>
      <c r="BE89" s="38"/>
      <c r="BF89" s="38"/>
      <c r="BG89" s="127"/>
      <c r="BH89" s="113"/>
      <c r="BI89" s="1"/>
      <c r="BJ89" s="1"/>
      <c r="BK89" s="1"/>
      <c r="BL89" s="1"/>
      <c r="BM89" s="1"/>
    </row>
    <row r="90" spans="2:65" s="2" customFormat="1" x14ac:dyDescent="0.65">
      <c r="B90" s="70">
        <f t="shared" si="3"/>
        <v>5.6999999999999957</v>
      </c>
      <c r="C90" s="21">
        <f t="shared" si="11"/>
        <v>122.4016006381212</v>
      </c>
      <c r="D90" s="22">
        <f t="shared" si="39"/>
        <v>-0.50159540875105413</v>
      </c>
      <c r="E90" s="72">
        <f t="shared" si="12"/>
        <v>8.198852597940043E-5</v>
      </c>
      <c r="F90" s="23">
        <f t="shared" si="40"/>
        <v>-8.0160744538372122E-5</v>
      </c>
      <c r="G90" s="72">
        <f t="shared" si="13"/>
        <v>2.6892938525052951E-2</v>
      </c>
      <c r="H90" s="23">
        <f t="shared" si="14"/>
        <v>-4.9215654469851003E-4</v>
      </c>
      <c r="I90" s="23">
        <f t="shared" si="15"/>
        <v>122.42857556517222</v>
      </c>
      <c r="J90" s="4"/>
      <c r="P90" s="38"/>
      <c r="Q90" s="38"/>
      <c r="R90" s="16">
        <f t="shared" si="16"/>
        <v>5.6999999999999957</v>
      </c>
      <c r="S90" s="21">
        <f t="shared" si="17"/>
        <v>122.41149481866923</v>
      </c>
      <c r="T90" s="22">
        <f t="shared" si="6"/>
        <v>-0.50025496624916943</v>
      </c>
      <c r="U90" s="21">
        <f t="shared" si="18"/>
        <v>8.1988956918702428E-5</v>
      </c>
      <c r="V90" s="23">
        <f t="shared" si="7"/>
        <v>-8.016100498827079E-5</v>
      </c>
      <c r="W90" s="21">
        <f t="shared" si="19"/>
        <v>1.6998757263501252E-2</v>
      </c>
      <c r="X90" s="23">
        <f t="shared" si="20"/>
        <v>-1.8325988087329519E-3</v>
      </c>
      <c r="Y90" s="23">
        <f t="shared" si="8"/>
        <v>122.42857556488966</v>
      </c>
      <c r="Z90" s="1"/>
      <c r="AA90" s="1"/>
      <c r="AB90" s="1"/>
      <c r="AC90" s="1"/>
      <c r="AD90" s="1"/>
      <c r="AE90" s="1"/>
      <c r="AF90" s="1"/>
      <c r="AG90" s="16">
        <f t="shared" si="37"/>
        <v>5.6999999999999957</v>
      </c>
      <c r="AH90" s="21">
        <f t="shared" si="22"/>
        <v>123.21363592462974</v>
      </c>
      <c r="AI90" s="22">
        <f t="shared" si="23"/>
        <v>-0.36055650599844807</v>
      </c>
      <c r="AJ90" s="21">
        <f t="shared" si="24"/>
        <v>1.6517821991251845E-3</v>
      </c>
      <c r="AK90" s="23">
        <f t="shared" si="25"/>
        <v>-1.612504523028676E-3</v>
      </c>
      <c r="AL90" s="21">
        <f t="shared" si="26"/>
        <v>0.54125505507511651</v>
      </c>
      <c r="AM90" s="23">
        <f t="shared" si="27"/>
        <v>-9.3062819733220996E-3</v>
      </c>
      <c r="AN90" s="23">
        <f t="shared" si="28"/>
        <v>123.75654276190397</v>
      </c>
      <c r="AO90" s="1"/>
      <c r="AP90" s="111">
        <v>0.34214354713845518</v>
      </c>
      <c r="AQ90" s="1"/>
      <c r="AR90" s="1"/>
      <c r="AS90" s="1"/>
      <c r="AT90" s="1"/>
      <c r="AU90" s="1"/>
      <c r="AY90" s="73"/>
      <c r="AZ90" s="102"/>
      <c r="BA90" s="103"/>
      <c r="BB90" s="102"/>
      <c r="BC90" s="38"/>
      <c r="BD90" s="102"/>
      <c r="BE90" s="38"/>
      <c r="BF90" s="38"/>
      <c r="BG90" s="127"/>
      <c r="BH90" s="113"/>
      <c r="BI90" s="1"/>
      <c r="BJ90" s="1"/>
      <c r="BK90" s="1"/>
      <c r="BL90" s="1"/>
      <c r="BM90" s="1"/>
    </row>
    <row r="91" spans="2:65" s="2" customFormat="1" x14ac:dyDescent="0.65">
      <c r="B91" s="70">
        <f t="shared" si="3"/>
        <v>5.7999999999999954</v>
      </c>
      <c r="C91" s="21">
        <f t="shared" si="11"/>
        <v>122.35146158982434</v>
      </c>
      <c r="D91" s="22">
        <f t="shared" si="39"/>
        <v>-0.50139048296862732</v>
      </c>
      <c r="E91" s="72">
        <f t="shared" si="12"/>
        <v>7.4686318085927263E-5</v>
      </c>
      <c r="F91" s="23">
        <f t="shared" si="40"/>
        <v>-7.3022078934731682E-5</v>
      </c>
      <c r="G91" s="72">
        <f t="shared" si="13"/>
        <v>2.6843146961341428E-2</v>
      </c>
      <c r="H91" s="23">
        <f t="shared" si="14"/>
        <v>-4.9791563711523072E-4</v>
      </c>
      <c r="I91" s="23">
        <f t="shared" si="15"/>
        <v>122.37837942310377</v>
      </c>
      <c r="J91" s="4"/>
      <c r="P91" s="38"/>
      <c r="Q91" s="38"/>
      <c r="R91" s="16">
        <f t="shared" si="16"/>
        <v>5.7999999999999954</v>
      </c>
      <c r="S91" s="21">
        <f t="shared" si="17"/>
        <v>122.36148788245146</v>
      </c>
      <c r="T91" s="22">
        <f t="shared" si="6"/>
        <v>-0.5000693621777238</v>
      </c>
      <c r="U91" s="21">
        <f t="shared" si="18"/>
        <v>7.4686724177622379E-5</v>
      </c>
      <c r="V91" s="23">
        <f t="shared" si="7"/>
        <v>-7.3022327410800491E-5</v>
      </c>
      <c r="W91" s="21">
        <f t="shared" si="19"/>
        <v>1.6816853643423269E-2</v>
      </c>
      <c r="X91" s="23">
        <f t="shared" si="20"/>
        <v>-1.8190362007798274E-3</v>
      </c>
      <c r="Y91" s="23">
        <f t="shared" si="8"/>
        <v>122.37837942281905</v>
      </c>
      <c r="Z91" s="1"/>
      <c r="AA91" s="1"/>
      <c r="AB91" s="1"/>
      <c r="AC91" s="1"/>
      <c r="AD91" s="1"/>
      <c r="AE91" s="1"/>
      <c r="AF91" s="1"/>
      <c r="AG91" s="16">
        <f t="shared" si="37"/>
        <v>5.7999999999999954</v>
      </c>
      <c r="AH91" s="21">
        <f t="shared" si="22"/>
        <v>123.17758972833448</v>
      </c>
      <c r="AI91" s="22">
        <f t="shared" si="23"/>
        <v>-0.36046196295257826</v>
      </c>
      <c r="AJ91" s="21">
        <f t="shared" si="24"/>
        <v>1.5048723087339247E-3</v>
      </c>
      <c r="AK91" s="23">
        <f t="shared" si="25"/>
        <v>-1.4690989039125985E-3</v>
      </c>
      <c r="AL91" s="21">
        <f t="shared" si="26"/>
        <v>0.54031261427366994</v>
      </c>
      <c r="AM91" s="23">
        <f t="shared" si="27"/>
        <v>-9.4244080144661874E-3</v>
      </c>
      <c r="AN91" s="23">
        <f t="shared" si="28"/>
        <v>123.71940721491688</v>
      </c>
      <c r="AO91" s="1"/>
      <c r="AP91" s="111">
        <v>0.3385200522114421</v>
      </c>
      <c r="AQ91" s="1"/>
      <c r="AR91" s="1"/>
      <c r="AS91" s="1"/>
      <c r="AT91" s="1"/>
      <c r="AU91" s="1"/>
      <c r="AY91" s="73"/>
      <c r="AZ91" s="102"/>
      <c r="BA91" s="103"/>
      <c r="BB91" s="102"/>
      <c r="BC91" s="38"/>
      <c r="BD91" s="102"/>
      <c r="BE91" s="38"/>
      <c r="BF91" s="38"/>
      <c r="BG91" s="127"/>
      <c r="BH91" s="113"/>
      <c r="BI91" s="1"/>
      <c r="BJ91" s="1"/>
      <c r="BK91" s="1"/>
      <c r="BL91" s="1"/>
      <c r="BM91" s="1"/>
    </row>
    <row r="92" spans="2:65" s="2" customFormat="1" x14ac:dyDescent="0.65">
      <c r="B92" s="70">
        <f t="shared" si="3"/>
        <v>5.899999999999995</v>
      </c>
      <c r="C92" s="21">
        <f t="shared" si="11"/>
        <v>122.30134302375384</v>
      </c>
      <c r="D92" s="22">
        <f t="shared" si="39"/>
        <v>-0.50118566070494364</v>
      </c>
      <c r="E92" s="72">
        <f t="shared" si="12"/>
        <v>6.8034409943865657E-5</v>
      </c>
      <c r="F92" s="23">
        <f t="shared" si="40"/>
        <v>-6.6519081420616117E-5</v>
      </c>
      <c r="G92" s="72">
        <f t="shared" si="13"/>
        <v>2.6792841238653716E-2</v>
      </c>
      <c r="H92" s="23">
        <f t="shared" si="14"/>
        <v>-5.0305722687713438E-4</v>
      </c>
      <c r="I92" s="23">
        <f t="shared" si="15"/>
        <v>122.32820389940245</v>
      </c>
      <c r="J92" s="4"/>
      <c r="P92" s="38"/>
      <c r="Q92" s="38"/>
      <c r="R92" s="16">
        <f t="shared" si="16"/>
        <v>5.899999999999995</v>
      </c>
      <c r="S92" s="21">
        <f t="shared" si="17"/>
        <v>122.3114995125721</v>
      </c>
      <c r="T92" s="22">
        <f t="shared" si="6"/>
        <v>-0.49988369879358518</v>
      </c>
      <c r="U92" s="21">
        <f t="shared" si="18"/>
        <v>6.8034792359907185E-5</v>
      </c>
      <c r="V92" s="23">
        <f t="shared" si="7"/>
        <v>-6.6519318177151894E-5</v>
      </c>
      <c r="W92" s="21">
        <f t="shared" si="19"/>
        <v>1.663635175128168E-2</v>
      </c>
      <c r="X92" s="23">
        <f t="shared" si="20"/>
        <v>-1.805018921415877E-3</v>
      </c>
      <c r="Y92" s="23">
        <f t="shared" si="8"/>
        <v>122.32820389911575</v>
      </c>
      <c r="Z92" s="1"/>
      <c r="AA92" s="1"/>
      <c r="AB92" s="1"/>
      <c r="AC92" s="1"/>
      <c r="AD92" s="1"/>
      <c r="AE92" s="1"/>
      <c r="AF92" s="1"/>
      <c r="AG92" s="16">
        <f t="shared" si="37"/>
        <v>5.899999999999995</v>
      </c>
      <c r="AH92" s="21">
        <f t="shared" si="22"/>
        <v>123.14155294380082</v>
      </c>
      <c r="AI92" s="22">
        <f t="shared" si="23"/>
        <v>-0.36036784533669847</v>
      </c>
      <c r="AJ92" s="21">
        <f t="shared" si="24"/>
        <v>1.3710277129657061E-3</v>
      </c>
      <c r="AK92" s="23">
        <f t="shared" si="25"/>
        <v>-1.3384459576821863E-3</v>
      </c>
      <c r="AL92" s="21">
        <f t="shared" si="26"/>
        <v>0.53935960055715082</v>
      </c>
      <c r="AM92" s="23">
        <f t="shared" si="27"/>
        <v>-9.530137165191745E-3</v>
      </c>
      <c r="AN92" s="23">
        <f t="shared" si="28"/>
        <v>123.68228357207093</v>
      </c>
      <c r="AO92" s="1"/>
      <c r="AP92" s="111">
        <v>0.33492395708249195</v>
      </c>
      <c r="AQ92" s="1"/>
      <c r="AR92" s="1"/>
      <c r="AS92" s="1"/>
      <c r="AT92" s="1"/>
      <c r="AU92" s="1"/>
      <c r="AY92" s="73"/>
      <c r="AZ92" s="102"/>
      <c r="BA92" s="103"/>
      <c r="BB92" s="102"/>
      <c r="BC92" s="38"/>
      <c r="BD92" s="102"/>
      <c r="BE92" s="38"/>
      <c r="BF92" s="38"/>
      <c r="BG92" s="127"/>
      <c r="BH92" s="113"/>
      <c r="BI92" s="1"/>
      <c r="BJ92" s="1"/>
      <c r="BK92" s="1"/>
      <c r="BL92" s="1"/>
      <c r="BM92" s="1"/>
    </row>
    <row r="93" spans="2:65" s="2" customFormat="1" x14ac:dyDescent="0.65">
      <c r="B93" s="70">
        <f t="shared" si="3"/>
        <v>5.9999999999999947</v>
      </c>
      <c r="C93" s="21">
        <f t="shared" si="11"/>
        <v>122.25124492975407</v>
      </c>
      <c r="D93" s="22">
        <f t="shared" si="39"/>
        <v>-0.50098093999779625</v>
      </c>
      <c r="E93" s="72">
        <f t="shared" si="12"/>
        <v>6.1974894551874307E-5</v>
      </c>
      <c r="F93" s="23">
        <f t="shared" si="40"/>
        <v>-6.0595153919913536E-5</v>
      </c>
      <c r="G93" s="72">
        <f t="shared" si="13"/>
        <v>2.6742077586566944E-2</v>
      </c>
      <c r="H93" s="23">
        <f t="shared" si="14"/>
        <v>-5.0763652086772385E-4</v>
      </c>
      <c r="I93" s="23">
        <f t="shared" si="15"/>
        <v>122.27804898223518</v>
      </c>
      <c r="J93" s="4"/>
      <c r="P93" s="38"/>
      <c r="Q93" s="38"/>
      <c r="R93" s="16">
        <f t="shared" si="16"/>
        <v>5.9999999999999947</v>
      </c>
      <c r="S93" s="21">
        <f t="shared" si="17"/>
        <v>122.2615297155335</v>
      </c>
      <c r="T93" s="22">
        <f t="shared" si="6"/>
        <v>-0.49969797038602531</v>
      </c>
      <c r="U93" s="21">
        <f t="shared" si="18"/>
        <v>6.1975254435721734E-5</v>
      </c>
      <c r="V93" s="23">
        <f t="shared" si="7"/>
        <v>-6.0595379241854444E-5</v>
      </c>
      <c r="W93" s="21">
        <f t="shared" si="19"/>
        <v>1.6457291158680186E-2</v>
      </c>
      <c r="X93" s="23">
        <f t="shared" si="20"/>
        <v>-1.7906059260149397E-3</v>
      </c>
      <c r="Y93" s="23">
        <f t="shared" si="8"/>
        <v>122.27804898194661</v>
      </c>
      <c r="Z93" s="1"/>
      <c r="AA93" s="1"/>
      <c r="AB93" s="1"/>
      <c r="AC93" s="1"/>
      <c r="AD93" s="1"/>
      <c r="AE93" s="1"/>
      <c r="AF93" s="1"/>
      <c r="AG93" s="16">
        <f t="shared" si="37"/>
        <v>5.9999999999999947</v>
      </c>
      <c r="AH93" s="21">
        <f t="shared" si="22"/>
        <v>123.1055255323591</v>
      </c>
      <c r="AI93" s="22">
        <f t="shared" si="23"/>
        <v>-0.36027411441720286</v>
      </c>
      <c r="AJ93" s="21">
        <f t="shared" si="24"/>
        <v>1.249086542690857E-3</v>
      </c>
      <c r="AK93" s="23">
        <f t="shared" si="25"/>
        <v>-1.219411702748491E-3</v>
      </c>
      <c r="AL93" s="21">
        <f t="shared" si="26"/>
        <v>0.53839714299396335</v>
      </c>
      <c r="AM93" s="23">
        <f t="shared" si="27"/>
        <v>-9.6245756318751475E-3</v>
      </c>
      <c r="AN93" s="23">
        <f t="shared" si="28"/>
        <v>123.64517176189574</v>
      </c>
      <c r="AO93" s="1"/>
      <c r="AP93" s="111">
        <v>0.33135606831626652</v>
      </c>
      <c r="AQ93" s="1"/>
      <c r="AR93" s="1"/>
      <c r="AS93" s="1"/>
      <c r="AT93" s="1"/>
      <c r="AU93" s="1"/>
      <c r="AY93" s="73"/>
      <c r="AZ93" s="102"/>
      <c r="BA93" s="103"/>
      <c r="BB93" s="102"/>
      <c r="BC93" s="38"/>
      <c r="BD93" s="102"/>
      <c r="BE93" s="38"/>
      <c r="BF93" s="38"/>
      <c r="BG93" s="127"/>
      <c r="BH93" s="113"/>
      <c r="BI93" s="1"/>
      <c r="BJ93" s="1"/>
      <c r="BK93" s="1"/>
      <c r="BL93" s="1"/>
      <c r="BM93" s="1"/>
    </row>
    <row r="94" spans="2:65" s="2" customFormat="1" x14ac:dyDescent="0.65">
      <c r="B94" s="70">
        <f t="shared" si="3"/>
        <v>6.0999999999999943</v>
      </c>
      <c r="C94" s="21">
        <f t="shared" si="11"/>
        <v>122.2011672978483</v>
      </c>
      <c r="D94" s="22">
        <f t="shared" si="39"/>
        <v>-0.5007763190575899</v>
      </c>
      <c r="E94" s="72">
        <f t="shared" si="12"/>
        <v>5.6455020832158061E-5</v>
      </c>
      <c r="F94" s="23">
        <f t="shared" si="40"/>
        <v>-5.5198737197162414E-5</v>
      </c>
      <c r="G94" s="72">
        <f t="shared" si="13"/>
        <v>2.6690907205563989E-2</v>
      </c>
      <c r="H94" s="23">
        <f t="shared" si="14"/>
        <v>-5.1170381002954666E-4</v>
      </c>
      <c r="I94" s="23">
        <f t="shared" si="15"/>
        <v>122.22791466007469</v>
      </c>
      <c r="J94" s="4"/>
      <c r="P94" s="38"/>
      <c r="Q94" s="38"/>
      <c r="R94" s="16">
        <f t="shared" si="16"/>
        <v>6.0999999999999943</v>
      </c>
      <c r="S94" s="21">
        <f t="shared" si="17"/>
        <v>122.21157849833796</v>
      </c>
      <c r="T94" s="22">
        <f t="shared" si="6"/>
        <v>-0.49951217195543718</v>
      </c>
      <c r="U94" s="21">
        <f t="shared" si="18"/>
        <v>5.6455359296268756E-5</v>
      </c>
      <c r="V94" s="23">
        <f t="shared" si="7"/>
        <v>-5.5198951394529756E-5</v>
      </c>
      <c r="W94" s="21">
        <f t="shared" si="19"/>
        <v>1.6279706087129704E-2</v>
      </c>
      <c r="X94" s="23">
        <f t="shared" si="20"/>
        <v>-1.7758507155048195E-3</v>
      </c>
      <c r="Y94" s="23">
        <f t="shared" si="8"/>
        <v>122.22791465978439</v>
      </c>
      <c r="Z94" s="1"/>
      <c r="AA94" s="1"/>
      <c r="AB94" s="1"/>
      <c r="AC94" s="1"/>
      <c r="AD94" s="1"/>
      <c r="AE94" s="1"/>
      <c r="AF94" s="1"/>
      <c r="AG94" s="16">
        <f t="shared" si="37"/>
        <v>6.0999999999999943</v>
      </c>
      <c r="AH94" s="21">
        <f t="shared" si="22"/>
        <v>123.06950745886724</v>
      </c>
      <c r="AI94" s="22">
        <f t="shared" si="23"/>
        <v>-0.36018073491860436</v>
      </c>
      <c r="AJ94" s="21">
        <f t="shared" si="24"/>
        <v>1.137990244155587E-3</v>
      </c>
      <c r="AK94" s="23">
        <f t="shared" si="25"/>
        <v>-1.1109629853527003E-3</v>
      </c>
      <c r="AL94" s="21">
        <f t="shared" si="26"/>
        <v>0.53742626986915421</v>
      </c>
      <c r="AM94" s="23">
        <f t="shared" si="27"/>
        <v>-9.7087312480919653E-3</v>
      </c>
      <c r="AN94" s="23">
        <f t="shared" si="28"/>
        <v>123.60807171898055</v>
      </c>
      <c r="AO94" s="1"/>
      <c r="AP94" s="111">
        <v>0.32781708507904206</v>
      </c>
      <c r="AQ94" s="1"/>
      <c r="AR94" s="1"/>
      <c r="AS94" s="1"/>
      <c r="AT94" s="1"/>
      <c r="AU94" s="1"/>
      <c r="AY94" s="73"/>
      <c r="AZ94" s="102"/>
      <c r="BA94" s="103"/>
      <c r="BB94" s="102"/>
      <c r="BC94" s="38"/>
      <c r="BD94" s="102"/>
      <c r="BE94" s="38"/>
      <c r="BF94" s="38"/>
      <c r="BG94" s="127"/>
      <c r="BH94" s="113"/>
      <c r="BI94" s="1"/>
      <c r="BJ94" s="1"/>
      <c r="BK94" s="1"/>
      <c r="BL94" s="1"/>
      <c r="BM94" s="1"/>
    </row>
    <row r="95" spans="2:65" s="2" customFormat="1" x14ac:dyDescent="0.65">
      <c r="B95" s="70">
        <f t="shared" si="3"/>
        <v>6.199999999999994</v>
      </c>
      <c r="C95" s="21">
        <f t="shared" si="11"/>
        <v>122.1511101182231</v>
      </c>
      <c r="D95" s="22">
        <f t="shared" si="39"/>
        <v>-0.50057179625192738</v>
      </c>
      <c r="E95" s="72">
        <f t="shared" si="12"/>
        <v>5.1426734602045777E-5</v>
      </c>
      <c r="F95" s="23">
        <f t="shared" si="40"/>
        <v>-5.0282862301122824E-5</v>
      </c>
      <c r="G95" s="72">
        <f t="shared" si="13"/>
        <v>2.6639376714861492E-2</v>
      </c>
      <c r="H95" s="23">
        <f t="shared" si="14"/>
        <v>-5.1530490702495998E-4</v>
      </c>
      <c r="I95" s="23">
        <f t="shared" si="15"/>
        <v>122.17780092167257</v>
      </c>
      <c r="J95" s="4"/>
      <c r="P95" s="38"/>
      <c r="Q95" s="38"/>
      <c r="R95" s="16">
        <f t="shared" si="16"/>
        <v>6.199999999999994</v>
      </c>
      <c r="S95" s="21">
        <f t="shared" si="17"/>
        <v>122.16164586842319</v>
      </c>
      <c r="T95" s="22">
        <f t="shared" si="6"/>
        <v>-0.49932629914769483</v>
      </c>
      <c r="U95" s="21">
        <f t="shared" si="18"/>
        <v>5.1427052725866839E-5</v>
      </c>
      <c r="V95" s="23">
        <f t="shared" si="7"/>
        <v>-5.028306570401917E-5</v>
      </c>
      <c r="W95" s="21">
        <f t="shared" si="19"/>
        <v>1.6103625904704322E-2</v>
      </c>
      <c r="X95" s="23">
        <f t="shared" si="20"/>
        <v>-1.7608018242538373E-3</v>
      </c>
      <c r="Y95" s="23">
        <f t="shared" si="8"/>
        <v>122.17780092138062</v>
      </c>
      <c r="Z95" s="1"/>
      <c r="AA95" s="1"/>
      <c r="AB95" s="1"/>
      <c r="AC95" s="1"/>
      <c r="AD95" s="1"/>
      <c r="AE95" s="1"/>
      <c r="AF95" s="1"/>
      <c r="AG95" s="16">
        <f t="shared" si="37"/>
        <v>6.199999999999994</v>
      </c>
      <c r="AH95" s="21">
        <f t="shared" si="22"/>
        <v>123.03349869139569</v>
      </c>
      <c r="AI95" s="22">
        <f t="shared" si="23"/>
        <v>-0.36008767471540071</v>
      </c>
      <c r="AJ95" s="21">
        <f t="shared" si="24"/>
        <v>1.0367743926454401E-3</v>
      </c>
      <c r="AK95" s="23">
        <f t="shared" si="25"/>
        <v>-1.0121585151014686E-3</v>
      </c>
      <c r="AL95" s="21">
        <f t="shared" si="26"/>
        <v>0.53644791764700905</v>
      </c>
      <c r="AM95" s="23">
        <f t="shared" si="27"/>
        <v>-9.7835222214513531E-3</v>
      </c>
      <c r="AN95" s="23">
        <f t="shared" si="28"/>
        <v>123.57098338343535</v>
      </c>
      <c r="AO95" s="1"/>
      <c r="AP95" s="111">
        <v>0.32430760908103473</v>
      </c>
      <c r="AQ95" s="1"/>
      <c r="AR95" s="1"/>
      <c r="AS95" s="1"/>
      <c r="AT95" s="1"/>
      <c r="AU95" s="1"/>
      <c r="AY95" s="73"/>
      <c r="AZ95" s="102"/>
      <c r="BA95" s="103"/>
      <c r="BB95" s="102"/>
      <c r="BC95" s="38"/>
      <c r="BD95" s="102"/>
      <c r="BE95" s="38"/>
      <c r="BF95" s="38"/>
      <c r="BG95" s="127"/>
      <c r="BH95" s="113"/>
      <c r="BI95" s="1"/>
      <c r="BJ95" s="1"/>
      <c r="BK95" s="1"/>
      <c r="BL95" s="1"/>
      <c r="BM95" s="1"/>
    </row>
    <row r="96" spans="2:65" s="2" customFormat="1" x14ac:dyDescent="0.65">
      <c r="B96" s="70">
        <f t="shared" si="3"/>
        <v>6.2999999999999936</v>
      </c>
      <c r="C96" s="21">
        <f t="shared" si="11"/>
        <v>122.10107338121395</v>
      </c>
      <c r="D96" s="22">
        <f t="shared" si="39"/>
        <v>-0.50036737009157273</v>
      </c>
      <c r="E96" s="72">
        <f t="shared" si="12"/>
        <v>4.6846260408564549E-5</v>
      </c>
      <c r="F96" s="23">
        <f t="shared" si="40"/>
        <v>-4.5804741934812311E-5</v>
      </c>
      <c r="G96" s="72">
        <f t="shared" si="13"/>
        <v>2.6587528560367859E-2</v>
      </c>
      <c r="H96" s="23">
        <f t="shared" si="14"/>
        <v>-5.1848154493634128E-4</v>
      </c>
      <c r="I96" s="23">
        <f t="shared" si="15"/>
        <v>122.12770775603472</v>
      </c>
      <c r="J96" s="4"/>
      <c r="P96" s="38"/>
      <c r="Q96" s="38"/>
      <c r="R96" s="16">
        <f t="shared" si="16"/>
        <v>6.2999999999999936</v>
      </c>
      <c r="S96" s="21">
        <f t="shared" si="17"/>
        <v>122.11173183360376</v>
      </c>
      <c r="T96" s="22">
        <f t="shared" si="6"/>
        <v>-0.49914034819439079</v>
      </c>
      <c r="U96" s="21">
        <f t="shared" si="18"/>
        <v>4.684655923697287E-5</v>
      </c>
      <c r="V96" s="23">
        <f t="shared" si="7"/>
        <v>-4.5804934888939711E-5</v>
      </c>
      <c r="W96" s="21">
        <f t="shared" si="19"/>
        <v>1.5929075578254331E-2</v>
      </c>
      <c r="X96" s="23">
        <f t="shared" si="20"/>
        <v>-1.7455032644999224E-3</v>
      </c>
      <c r="Y96" s="23">
        <f t="shared" si="8"/>
        <v>122.12770775574126</v>
      </c>
      <c r="Z96" s="1"/>
      <c r="AA96" s="1"/>
      <c r="AB96" s="1"/>
      <c r="AC96" s="1"/>
      <c r="AD96" s="1"/>
      <c r="AE96" s="1"/>
      <c r="AF96" s="1"/>
      <c r="AG96" s="16">
        <f t="shared" si="37"/>
        <v>6.2999999999999936</v>
      </c>
      <c r="AH96" s="21">
        <f t="shared" si="22"/>
        <v>122.99749920094055</v>
      </c>
      <c r="AI96" s="22">
        <f t="shared" si="23"/>
        <v>-0.35999490455138983</v>
      </c>
      <c r="AJ96" s="21">
        <f t="shared" si="24"/>
        <v>9.4456032289900332E-4</v>
      </c>
      <c r="AK96" s="23">
        <f t="shared" si="25"/>
        <v>-9.2214069746436773E-4</v>
      </c>
      <c r="AL96" s="21">
        <f t="shared" si="26"/>
        <v>0.53546293913673304</v>
      </c>
      <c r="AM96" s="23">
        <f t="shared" si="27"/>
        <v>-9.8497851027600555E-3</v>
      </c>
      <c r="AN96" s="23">
        <f t="shared" si="28"/>
        <v>123.53390670040018</v>
      </c>
      <c r="AO96" s="1"/>
      <c r="AP96" s="111">
        <v>0.32082815363038614</v>
      </c>
      <c r="AQ96" s="1"/>
      <c r="AR96" s="1"/>
      <c r="AS96" s="1"/>
      <c r="AT96" s="1"/>
      <c r="AU96" s="1"/>
      <c r="AY96" s="73"/>
      <c r="AZ96" s="102"/>
      <c r="BA96" s="103"/>
      <c r="BB96" s="102"/>
      <c r="BC96" s="38"/>
      <c r="BD96" s="102"/>
      <c r="BE96" s="38"/>
      <c r="BF96" s="38"/>
      <c r="BG96" s="127"/>
      <c r="BH96" s="113"/>
      <c r="BI96" s="1"/>
      <c r="BJ96" s="1"/>
      <c r="BK96" s="1"/>
      <c r="BL96" s="1"/>
      <c r="BM96" s="1"/>
    </row>
    <row r="97" spans="2:65" s="2" customFormat="1" x14ac:dyDescent="0.65">
      <c r="B97" s="70">
        <f t="shared" si="3"/>
        <v>6.3999999999999932</v>
      </c>
      <c r="C97" s="21">
        <f t="shared" si="11"/>
        <v>122.05105707729219</v>
      </c>
      <c r="D97" s="22">
        <f t="shared" si="39"/>
        <v>-0.50016303921767125</v>
      </c>
      <c r="E97" s="72">
        <f t="shared" si="12"/>
        <v>4.2673720588718316E-5</v>
      </c>
      <c r="F97" s="23">
        <f t="shared" si="40"/>
        <v>-4.1725398198462333E-5</v>
      </c>
      <c r="G97" s="72">
        <f t="shared" si="13"/>
        <v>2.6535401386320493E-2</v>
      </c>
      <c r="H97" s="23">
        <f t="shared" si="14"/>
        <v>-5.2127174047367122E-4</v>
      </c>
      <c r="I97" s="23">
        <f t="shared" si="15"/>
        <v>122.0776351523991</v>
      </c>
      <c r="J97" s="4"/>
      <c r="K97" s="4"/>
      <c r="L97" s="4"/>
      <c r="M97" s="4"/>
      <c r="N97" s="4"/>
      <c r="O97" s="38"/>
      <c r="P97" s="38"/>
      <c r="Q97" s="38"/>
      <c r="R97" s="16">
        <f t="shared" si="16"/>
        <v>6.3999999999999932</v>
      </c>
      <c r="S97" s="21">
        <f t="shared" si="17"/>
        <v>122.06183640201792</v>
      </c>
      <c r="T97" s="22">
        <f t="shared" si="6"/>
        <v>-0.49895431585841815</v>
      </c>
      <c r="U97" s="21">
        <f t="shared" si="18"/>
        <v>4.2674001130860432E-5</v>
      </c>
      <c r="V97" s="23">
        <f t="shared" si="7"/>
        <v>-4.1725581061124358E-5</v>
      </c>
      <c r="W97" s="21">
        <f t="shared" si="19"/>
        <v>1.5756076085135254E-2</v>
      </c>
      <c r="X97" s="23">
        <f t="shared" si="20"/>
        <v>-1.7299949311907711E-3</v>
      </c>
      <c r="Y97" s="23">
        <f t="shared" si="8"/>
        <v>122.07763515210419</v>
      </c>
      <c r="Z97" s="1"/>
      <c r="AA97" s="1"/>
      <c r="AB97" s="1"/>
      <c r="AC97" s="1"/>
      <c r="AD97" s="1"/>
      <c r="AE97" s="1"/>
      <c r="AF97" s="1"/>
      <c r="AG97" s="16">
        <f t="shared" si="37"/>
        <v>6.3999999999999932</v>
      </c>
      <c r="AH97" s="21">
        <f t="shared" si="22"/>
        <v>122.96150896116215</v>
      </c>
      <c r="AI97" s="22">
        <f t="shared" si="23"/>
        <v>-0.35990239778399502</v>
      </c>
      <c r="AJ97" s="21">
        <f t="shared" si="24"/>
        <v>8.6054750366033655E-4</v>
      </c>
      <c r="AK97" s="23">
        <f t="shared" si="25"/>
        <v>-8.4012819238666757E-4</v>
      </c>
      <c r="AL97" s="21">
        <f t="shared" si="26"/>
        <v>0.5344721109320677</v>
      </c>
      <c r="AM97" s="23">
        <f t="shared" si="27"/>
        <v>-9.908282046652889E-3</v>
      </c>
      <c r="AN97" s="23">
        <f t="shared" si="28"/>
        <v>123.49684161959789</v>
      </c>
      <c r="AO97" s="1"/>
      <c r="AP97" s="111">
        <v>0.31737915187783866</v>
      </c>
      <c r="AQ97" s="1"/>
      <c r="AR97" s="1"/>
      <c r="AS97" s="1"/>
      <c r="AT97" s="1"/>
      <c r="AU97" s="1"/>
      <c r="AY97" s="73"/>
      <c r="AZ97" s="102"/>
      <c r="BA97" s="103"/>
      <c r="BB97" s="102"/>
      <c r="BC97" s="38"/>
      <c r="BD97" s="102"/>
      <c r="BE97" s="38"/>
      <c r="BF97" s="38"/>
      <c r="BG97" s="127"/>
      <c r="BH97" s="113"/>
      <c r="BI97" s="1"/>
      <c r="BJ97" s="1"/>
      <c r="BK97" s="1"/>
      <c r="BL97" s="1"/>
      <c r="BM97" s="1"/>
    </row>
    <row r="98" spans="2:65" s="2" customFormat="1" x14ac:dyDescent="0.65">
      <c r="B98" s="70">
        <f t="shared" ref="B98:B161" si="41">B97+$C$31</f>
        <v>6.4999999999999929</v>
      </c>
      <c r="C98" s="21">
        <f t="shared" si="11"/>
        <v>122.00106119705318</v>
      </c>
      <c r="D98" s="22">
        <f t="shared" ref="D98:D129" si="42">$E$21*(C97+E97+G97)-$E$22*C97*E97-$E$25*C97+$E$24*G97</f>
        <v>-0.49995880239010537</v>
      </c>
      <c r="E98" s="72">
        <f t="shared" si="12"/>
        <v>3.8872788241909044E-5</v>
      </c>
      <c r="F98" s="23">
        <f t="shared" ref="F98:F129" si="43">$E$22*C97*E97-($E$23+$E$25+$E$26)*E97</f>
        <v>-3.8009323468092699E-5</v>
      </c>
      <c r="G98" s="72">
        <f t="shared" si="13"/>
        <v>2.6483030373835616E-2</v>
      </c>
      <c r="H98" s="23">
        <f t="shared" si="14"/>
        <v>-5.2371012484876103E-4</v>
      </c>
      <c r="I98" s="23">
        <f t="shared" si="15"/>
        <v>122.02758310021525</v>
      </c>
      <c r="J98" s="4"/>
      <c r="K98" s="4"/>
      <c r="L98" s="4"/>
      <c r="M98" s="4"/>
      <c r="N98" s="4"/>
      <c r="O98" s="38"/>
      <c r="P98" s="38"/>
      <c r="Q98" s="38"/>
      <c r="R98" s="16">
        <f t="shared" si="16"/>
        <v>6.4999999999999929</v>
      </c>
      <c r="S98" s="21">
        <f t="shared" si="17"/>
        <v>122.01195958207947</v>
      </c>
      <c r="T98" s="22">
        <f t="shared" ref="T98:T161" si="44">$U$21*(S97+U97+W97)-$U$22*S97*U97-$U$25*S97+$U$24*W97</f>
        <v>-0.49876819938442857</v>
      </c>
      <c r="U98" s="21">
        <f t="shared" si="18"/>
        <v>3.8873051470395937E-5</v>
      </c>
      <c r="V98" s="23">
        <f t="shared" ref="V98:V161" si="45">$U$22*S97*U97-($U$23+$U$25+$U$26)*U97</f>
        <v>-3.8009496604644954E-5</v>
      </c>
      <c r="W98" s="21">
        <f t="shared" si="19"/>
        <v>1.5584644788059326E-2</v>
      </c>
      <c r="X98" s="23">
        <f t="shared" si="20"/>
        <v>-1.7143129707592832E-3</v>
      </c>
      <c r="Y98" s="23">
        <f t="shared" ref="Y98:Y161" si="46">S98+U98+W98</f>
        <v>122.027583099919</v>
      </c>
      <c r="Z98" s="1"/>
      <c r="AA98" s="1"/>
      <c r="AB98" s="1"/>
      <c r="AC98" s="1"/>
      <c r="AD98" s="1"/>
      <c r="AE98" s="1"/>
      <c r="AF98" s="1"/>
      <c r="AG98" s="16">
        <f t="shared" ref="AG98:AG161" si="47">AG97+$C$31</f>
        <v>6.4999999999999929</v>
      </c>
      <c r="AH98" s="21">
        <f t="shared" si="22"/>
        <v>122.92552794814702</v>
      </c>
      <c r="AI98" s="22">
        <f t="shared" si="23"/>
        <v>-0.3598101301513687</v>
      </c>
      <c r="AJ98" s="21">
        <f t="shared" si="24"/>
        <v>7.8400659021351604E-4</v>
      </c>
      <c r="AK98" s="23">
        <f t="shared" si="25"/>
        <v>-7.6540913446820544E-4</v>
      </c>
      <c r="AL98" s="21">
        <f t="shared" si="26"/>
        <v>0.53347614018939971</v>
      </c>
      <c r="AM98" s="23">
        <f t="shared" si="27"/>
        <v>-9.9597074266805086E-3</v>
      </c>
      <c r="AN98" s="23">
        <f t="shared" si="28"/>
        <v>123.45978809492662</v>
      </c>
      <c r="AO98" s="1"/>
      <c r="AP98" s="111">
        <v>0.31396096432410364</v>
      </c>
      <c r="AQ98" s="1"/>
      <c r="AR98" s="1"/>
      <c r="AS98" s="1"/>
      <c r="AT98" s="1"/>
      <c r="AU98" s="1"/>
      <c r="AY98" s="73"/>
      <c r="AZ98" s="102"/>
      <c r="BA98" s="103"/>
      <c r="BB98" s="102"/>
      <c r="BC98" s="38"/>
      <c r="BD98" s="102"/>
      <c r="BE98" s="38"/>
      <c r="BF98" s="38"/>
      <c r="BG98" s="127"/>
      <c r="BH98" s="113"/>
      <c r="BI98" s="1"/>
      <c r="BJ98" s="1"/>
      <c r="BK98" s="1"/>
      <c r="BL98" s="1"/>
      <c r="BM98" s="1"/>
    </row>
    <row r="99" spans="2:65" s="2" customFormat="1" x14ac:dyDescent="0.65">
      <c r="B99" s="70">
        <f t="shared" si="41"/>
        <v>6.5999999999999925</v>
      </c>
      <c r="C99" s="21">
        <f t="shared" ref="C99:C162" si="48">C98+D99*$C$31</f>
        <v>121.95108573120548</v>
      </c>
      <c r="D99" s="22">
        <f t="shared" si="42"/>
        <v>-0.49975465847689327</v>
      </c>
      <c r="E99" s="72">
        <f t="shared" ref="E99:E162" si="49">E98+F99*$C$31</f>
        <v>3.5410371095858749E-5</v>
      </c>
      <c r="F99" s="23">
        <f t="shared" si="43"/>
        <v>-3.4624171460502981E-5</v>
      </c>
      <c r="G99" s="72">
        <f t="shared" ref="G99:G162" si="50">G98+H99*$C$31</f>
        <v>2.6430447549316196E-2</v>
      </c>
      <c r="H99" s="23">
        <f t="shared" ref="H99:H162" si="51">$E$26*E98-($E$25+$E$24)*G98</f>
        <v>-5.258282451942141E-4</v>
      </c>
      <c r="I99" s="23">
        <f t="shared" ref="I99:I162" si="52">C99+E99+G99</f>
        <v>121.97755158912589</v>
      </c>
      <c r="J99" s="4"/>
      <c r="K99" s="4"/>
      <c r="L99" s="4"/>
      <c r="M99" s="4"/>
      <c r="N99" s="4"/>
      <c r="O99" s="38"/>
      <c r="P99" s="38"/>
      <c r="Q99" s="38"/>
      <c r="R99" s="16">
        <f t="shared" ref="R99:R162" si="53">R98+$S$31</f>
        <v>6.5999999999999925</v>
      </c>
      <c r="S99" s="21">
        <f t="shared" ref="S99:S162" si="54">S98+T99*$C$31</f>
        <v>121.9621013824341</v>
      </c>
      <c r="T99" s="22">
        <f t="shared" si="44"/>
        <v>-0.49858199645372692</v>
      </c>
      <c r="U99" s="21">
        <f t="shared" ref="U99:U162" si="55">U98+V99*$C$31</f>
        <v>3.5410617946274162E-5</v>
      </c>
      <c r="V99" s="23">
        <f t="shared" si="45"/>
        <v>-3.4624335241217767E-5</v>
      </c>
      <c r="W99" s="21">
        <f t="shared" ref="W99:W162" si="56">W98+X99*$C$31</f>
        <v>1.5414795776354843E-2</v>
      </c>
      <c r="X99" s="23">
        <f t="shared" ref="X99:X162" si="57">$U$26*U98-($U$25+$U$24)*W98</f>
        <v>-1.6984901170448202E-3</v>
      </c>
      <c r="Y99" s="23">
        <f t="shared" si="46"/>
        <v>121.97755158882839</v>
      </c>
      <c r="Z99" s="1"/>
      <c r="AA99" s="1"/>
      <c r="AB99" s="1"/>
      <c r="AC99" s="1"/>
      <c r="AD99" s="1"/>
      <c r="AE99" s="1"/>
      <c r="AF99" s="1"/>
      <c r="AG99" s="16">
        <f t="shared" si="47"/>
        <v>6.5999999999999925</v>
      </c>
      <c r="AH99" s="21">
        <f t="shared" ref="AH99:AH162" si="58">AH98+AI99*$AH$31</f>
        <v>122.88955614019099</v>
      </c>
      <c r="AI99" s="22">
        <f t="shared" ref="AI99:AI162" si="59">$AJ$21*(AH98+AJ98+AL98)-$AJ$22*AH98*AJ98-$AJ$25*AH98+$AJ$24*AL98</f>
        <v>-0.35971807956024854</v>
      </c>
      <c r="AJ99" s="21">
        <f t="shared" ref="AJ99:AJ162" si="60">AJ98+AK99*$AH$31</f>
        <v>7.1427309462382589E-4</v>
      </c>
      <c r="AK99" s="23">
        <f t="shared" ref="AK99:AK162" si="61">$AJ$22*AH98*AJ98-($AJ$23+$AJ$25+$AJ$26)*AJ98</f>
        <v>-6.9733495589690186E-4</v>
      </c>
      <c r="AL99" s="21">
        <f t="shared" ref="AL99:AL162" si="62">AL98+AM99*$AH$31</f>
        <v>0.53247567080317515</v>
      </c>
      <c r="AM99" s="23">
        <f t="shared" ref="AM99:AM162" si="63">$AJ$26*AJ98-($AJ$25+$AJ$24)*AL98</f>
        <v>-1.0004693862245667E-2</v>
      </c>
      <c r="AN99" s="23">
        <f t="shared" ref="AN99:AN162" si="64">AH99+AJ99+AL99</f>
        <v>123.4227460840888</v>
      </c>
      <c r="AO99" s="1"/>
      <c r="AP99" s="111">
        <v>0.31057388565552296</v>
      </c>
      <c r="AQ99" s="1"/>
      <c r="AR99" s="1"/>
      <c r="AS99" s="1"/>
      <c r="AT99" s="1"/>
      <c r="AU99" s="1"/>
      <c r="AY99" s="73"/>
      <c r="AZ99" s="102"/>
      <c r="BA99" s="103"/>
      <c r="BB99" s="102"/>
      <c r="BC99" s="38"/>
      <c r="BD99" s="102"/>
      <c r="BE99" s="38"/>
      <c r="BF99" s="38"/>
      <c r="BG99" s="127"/>
      <c r="BH99" s="113"/>
      <c r="BI99" s="1"/>
      <c r="BJ99" s="1"/>
      <c r="BK99" s="1"/>
      <c r="BL99" s="1"/>
      <c r="BM99" s="1"/>
    </row>
    <row r="100" spans="2:65" s="2" customFormat="1" x14ac:dyDescent="0.65">
      <c r="B100" s="70">
        <f t="shared" si="41"/>
        <v>6.6999999999999922</v>
      </c>
      <c r="C100" s="21">
        <f t="shared" si="48"/>
        <v>121.90113067056103</v>
      </c>
      <c r="D100" s="22">
        <f t="shared" si="42"/>
        <v>-0.49955060644453436</v>
      </c>
      <c r="E100" s="72">
        <f t="shared" si="49"/>
        <v>3.2256323516064304E-5</v>
      </c>
      <c r="F100" s="23">
        <f t="shared" si="43"/>
        <v>-3.1540475797944453E-5</v>
      </c>
      <c r="G100" s="72">
        <f t="shared" si="50"/>
        <v>2.6377682065401292E-2</v>
      </c>
      <c r="H100" s="23">
        <f t="shared" si="51"/>
        <v>-5.2765483914904367E-4</v>
      </c>
      <c r="I100" s="23">
        <f t="shared" si="52"/>
        <v>121.92754060894995</v>
      </c>
      <c r="J100" s="4"/>
      <c r="K100" s="4"/>
      <c r="L100" s="4"/>
      <c r="M100" s="4"/>
      <c r="N100" s="4"/>
      <c r="O100" s="38"/>
      <c r="P100" s="38"/>
      <c r="Q100" s="38"/>
      <c r="R100" s="16">
        <f t="shared" si="53"/>
        <v>6.6999999999999922</v>
      </c>
      <c r="S100" s="21">
        <f t="shared" si="54"/>
        <v>121.91226181191978</v>
      </c>
      <c r="T100" s="22">
        <f t="shared" si="44"/>
        <v>-0.49839570514320997</v>
      </c>
      <c r="U100" s="21">
        <f t="shared" si="55"/>
        <v>3.2256554886748533E-5</v>
      </c>
      <c r="V100" s="23">
        <f t="shared" si="45"/>
        <v>-3.1540630595256296E-5</v>
      </c>
      <c r="W100" s="21">
        <f t="shared" si="56"/>
        <v>1.5246540176626336E-2</v>
      </c>
      <c r="X100" s="23">
        <f t="shared" si="57"/>
        <v>-1.6825559972850654E-3</v>
      </c>
      <c r="Y100" s="23">
        <f t="shared" si="46"/>
        <v>121.92754060865128</v>
      </c>
      <c r="Z100" s="1"/>
      <c r="AA100" s="1"/>
      <c r="AB100" s="1"/>
      <c r="AC100" s="1"/>
      <c r="AD100" s="1"/>
      <c r="AE100" s="1"/>
      <c r="AF100" s="1"/>
      <c r="AG100" s="16">
        <f t="shared" si="47"/>
        <v>6.6999999999999922</v>
      </c>
      <c r="AH100" s="21">
        <f t="shared" si="58"/>
        <v>122.85359351760172</v>
      </c>
      <c r="AI100" s="22">
        <f t="shared" si="59"/>
        <v>-0.3596262258927117</v>
      </c>
      <c r="AJ100" s="21">
        <f t="shared" si="60"/>
        <v>6.5074161876849698E-4</v>
      </c>
      <c r="AK100" s="23">
        <f t="shared" si="61"/>
        <v>-6.353147585532893E-4</v>
      </c>
      <c r="AL100" s="21">
        <f t="shared" si="62"/>
        <v>0.53147128903220742</v>
      </c>
      <c r="AM100" s="23">
        <f t="shared" si="63"/>
        <v>-1.0043817709677164E-2</v>
      </c>
      <c r="AN100" s="23">
        <f t="shared" si="64"/>
        <v>123.3857155482527</v>
      </c>
      <c r="AO100" s="1"/>
      <c r="AP100" s="111">
        <v>0.30721815096779298</v>
      </c>
      <c r="AQ100" s="1"/>
      <c r="AR100" s="1"/>
      <c r="AS100" s="1"/>
      <c r="AT100" s="1"/>
      <c r="AU100" s="1"/>
      <c r="AY100" s="73"/>
      <c r="AZ100" s="102"/>
      <c r="BA100" s="103"/>
      <c r="BB100" s="102"/>
      <c r="BC100" s="38"/>
      <c r="BD100" s="102"/>
      <c r="BE100" s="38"/>
      <c r="BF100" s="38"/>
      <c r="BG100" s="127"/>
      <c r="BH100" s="113"/>
      <c r="BI100" s="1"/>
      <c r="BJ100" s="1"/>
      <c r="BK100" s="1"/>
      <c r="BL100" s="1"/>
      <c r="BM100" s="1"/>
    </row>
    <row r="101" spans="2:65" s="2" customFormat="1" x14ac:dyDescent="0.65">
      <c r="B101" s="70">
        <f t="shared" si="41"/>
        <v>6.7999999999999918</v>
      </c>
      <c r="C101" s="21">
        <f t="shared" si="48"/>
        <v>121.85119600602611</v>
      </c>
      <c r="D101" s="22">
        <f t="shared" si="42"/>
        <v>-0.49934664534921513</v>
      </c>
      <c r="E101" s="72">
        <f t="shared" si="49"/>
        <v>2.9383184153579833E-5</v>
      </c>
      <c r="F101" s="23">
        <f t="shared" si="43"/>
        <v>-2.8731393624844718E-5</v>
      </c>
      <c r="G101" s="72">
        <f t="shared" si="50"/>
        <v>2.6324760456901339E-2</v>
      </c>
      <c r="H101" s="23">
        <f t="shared" si="51"/>
        <v>-5.2921608499951046E-4</v>
      </c>
      <c r="I101" s="23">
        <f t="shared" si="52"/>
        <v>121.87755014966717</v>
      </c>
      <c r="J101" s="4"/>
      <c r="K101" s="4"/>
      <c r="L101" s="4"/>
      <c r="M101" s="4"/>
      <c r="N101" s="4"/>
      <c r="O101" s="38"/>
      <c r="P101" s="38"/>
      <c r="Q101" s="38"/>
      <c r="R101" s="16">
        <f t="shared" si="53"/>
        <v>6.7999999999999918</v>
      </c>
      <c r="S101" s="21">
        <f t="shared" si="54"/>
        <v>121.86244087953098</v>
      </c>
      <c r="T101" s="22">
        <f t="shared" si="44"/>
        <v>-0.4982093238879855</v>
      </c>
      <c r="U101" s="21">
        <f t="shared" si="55"/>
        <v>2.9383400905654021E-5</v>
      </c>
      <c r="V101" s="23">
        <f t="shared" si="45"/>
        <v>-2.8731539810945113E-5</v>
      </c>
      <c r="W101" s="21">
        <f t="shared" si="56"/>
        <v>1.5079886435542042E-2</v>
      </c>
      <c r="X101" s="23">
        <f t="shared" si="57"/>
        <v>-1.6665374108429409E-3</v>
      </c>
      <c r="Y101" s="23">
        <f t="shared" si="46"/>
        <v>121.87755014936742</v>
      </c>
      <c r="Z101" s="1"/>
      <c r="AA101" s="1"/>
      <c r="AB101" s="1"/>
      <c r="AC101" s="1"/>
      <c r="AD101" s="1"/>
      <c r="AE101" s="1"/>
      <c r="AF101" s="1"/>
      <c r="AG101" s="16">
        <f t="shared" si="47"/>
        <v>6.7999999999999918</v>
      </c>
      <c r="AH101" s="21">
        <f t="shared" si="58"/>
        <v>122.81764006251871</v>
      </c>
      <c r="AI101" s="22">
        <f t="shared" si="59"/>
        <v>-0.35953455083015023</v>
      </c>
      <c r="AJ101" s="21">
        <f t="shared" si="60"/>
        <v>5.9286060012194179E-4</v>
      </c>
      <c r="AK101" s="23">
        <f t="shared" si="61"/>
        <v>-5.7881018646555222E-4</v>
      </c>
      <c r="AL101" s="21">
        <f t="shared" si="62"/>
        <v>0.53046352862569923</v>
      </c>
      <c r="AM101" s="23">
        <f t="shared" si="63"/>
        <v>-1.0077604065082324E-2</v>
      </c>
      <c r="AN101" s="23">
        <f t="shared" si="64"/>
        <v>123.34869645174453</v>
      </c>
      <c r="AO101" s="1"/>
      <c r="AP101" s="111">
        <v>0.30389394143220377</v>
      </c>
      <c r="AQ101" s="1"/>
      <c r="AR101" s="1"/>
      <c r="AS101" s="1"/>
      <c r="AT101" s="1"/>
      <c r="AU101" s="1"/>
      <c r="AY101" s="73"/>
      <c r="AZ101" s="102"/>
      <c r="BA101" s="103"/>
      <c r="BB101" s="102"/>
      <c r="BC101" s="38"/>
      <c r="BD101" s="102"/>
      <c r="BE101" s="38"/>
      <c r="BF101" s="38"/>
      <c r="BG101" s="127"/>
      <c r="BH101" s="113"/>
      <c r="BI101" s="1"/>
      <c r="BJ101" s="1"/>
      <c r="BK101" s="1"/>
      <c r="BL101" s="1"/>
      <c r="BM101" s="1"/>
    </row>
    <row r="102" spans="2:65" s="2" customFormat="1" x14ac:dyDescent="0.65">
      <c r="B102" s="70">
        <f t="shared" si="41"/>
        <v>6.8999999999999915</v>
      </c>
      <c r="C102" s="21">
        <f t="shared" si="48"/>
        <v>121.80128172859324</v>
      </c>
      <c r="D102" s="22">
        <f t="shared" si="42"/>
        <v>-0.49914277432880066</v>
      </c>
      <c r="E102" s="72">
        <f t="shared" si="49"/>
        <v>2.6765936948900971E-5</v>
      </c>
      <c r="F102" s="23">
        <f t="shared" si="43"/>
        <v>-2.6172472046788603E-5</v>
      </c>
      <c r="G102" s="72">
        <f t="shared" si="50"/>
        <v>2.6271706873946223E-2</v>
      </c>
      <c r="H102" s="23">
        <f t="shared" si="51"/>
        <v>-5.305358295511443E-4</v>
      </c>
      <c r="I102" s="23">
        <f t="shared" si="52"/>
        <v>121.82758020140413</v>
      </c>
      <c r="J102" s="4"/>
      <c r="K102" s="4"/>
      <c r="L102" s="4"/>
      <c r="M102" s="4"/>
      <c r="N102" s="4"/>
      <c r="O102" s="38"/>
      <c r="P102" s="38"/>
      <c r="Q102" s="38"/>
      <c r="R102" s="16">
        <f t="shared" si="53"/>
        <v>6.8999999999999915</v>
      </c>
      <c r="S102" s="21">
        <f t="shared" si="54"/>
        <v>121.81263859438624</v>
      </c>
      <c r="T102" s="22">
        <f t="shared" si="44"/>
        <v>-0.49802285144734676</v>
      </c>
      <c r="U102" s="21">
        <f t="shared" si="55"/>
        <v>2.6766139906500042E-5</v>
      </c>
      <c r="V102" s="23">
        <f t="shared" si="45"/>
        <v>-2.6172609991539813E-5</v>
      </c>
      <c r="W102" s="21">
        <f t="shared" si="56"/>
        <v>1.4914840577232455E-2</v>
      </c>
      <c r="X102" s="23">
        <f t="shared" si="57"/>
        <v>-1.6504585830958787E-3</v>
      </c>
      <c r="Y102" s="23">
        <f t="shared" si="46"/>
        <v>121.82758020110339</v>
      </c>
      <c r="Z102" s="1"/>
      <c r="AA102" s="1"/>
      <c r="AB102" s="1"/>
      <c r="AC102" s="1"/>
      <c r="AD102" s="1"/>
      <c r="AE102" s="1"/>
      <c r="AF102" s="1"/>
      <c r="AG102" s="16">
        <f t="shared" si="47"/>
        <v>6.8999999999999915</v>
      </c>
      <c r="AH102" s="21">
        <f t="shared" si="58"/>
        <v>122.78169575874941</v>
      </c>
      <c r="AI102" s="22">
        <f t="shared" si="59"/>
        <v>-0.35944303769292818</v>
      </c>
      <c r="AJ102" s="21">
        <f t="shared" si="60"/>
        <v>5.4012752470850749E-4</v>
      </c>
      <c r="AK102" s="23">
        <f t="shared" si="61"/>
        <v>-5.2733075413434309E-4</v>
      </c>
      <c r="AL102" s="21">
        <f t="shared" si="62"/>
        <v>0.52945287549346087</v>
      </c>
      <c r="AM102" s="23">
        <f t="shared" si="63"/>
        <v>-1.0106531322383606E-2</v>
      </c>
      <c r="AN102" s="23">
        <f t="shared" si="64"/>
        <v>123.31168876176758</v>
      </c>
      <c r="AO102" s="1"/>
      <c r="AP102" s="111">
        <v>0.30060138945400694</v>
      </c>
      <c r="AQ102" s="1"/>
      <c r="AR102" s="1"/>
      <c r="AS102" s="1"/>
      <c r="AT102" s="1"/>
      <c r="AU102" s="1"/>
      <c r="AY102" s="73"/>
      <c r="AZ102" s="102"/>
      <c r="BA102" s="103"/>
      <c r="BB102" s="102"/>
      <c r="BC102" s="38"/>
      <c r="BD102" s="102"/>
      <c r="BE102" s="38"/>
      <c r="BF102" s="38"/>
      <c r="BG102" s="127"/>
      <c r="BH102" s="113"/>
      <c r="BI102" s="1"/>
      <c r="BJ102" s="1"/>
      <c r="BK102" s="1"/>
      <c r="BL102" s="1"/>
      <c r="BM102" s="1"/>
    </row>
    <row r="103" spans="2:65" s="2" customFormat="1" x14ac:dyDescent="0.65">
      <c r="B103" s="70">
        <f t="shared" si="41"/>
        <v>6.9999999999999911</v>
      </c>
      <c r="C103" s="21">
        <f t="shared" si="48"/>
        <v>121.75138782933368</v>
      </c>
      <c r="D103" s="22">
        <f t="shared" si="42"/>
        <v>-0.49893899259554164</v>
      </c>
      <c r="E103" s="72">
        <f t="shared" si="49"/>
        <v>2.4381793412860408E-5</v>
      </c>
      <c r="F103" s="23">
        <f t="shared" si="43"/>
        <v>-2.3841435360405628E-5</v>
      </c>
      <c r="G103" s="72">
        <f t="shared" si="50"/>
        <v>2.6218543294374799E-2</v>
      </c>
      <c r="H103" s="23">
        <f t="shared" si="51"/>
        <v>-5.3163579571423867E-4</v>
      </c>
      <c r="I103" s="23">
        <f t="shared" si="52"/>
        <v>121.77763075442147</v>
      </c>
      <c r="J103" s="4"/>
      <c r="K103" s="4"/>
      <c r="L103" s="4"/>
      <c r="M103" s="4"/>
      <c r="N103" s="4"/>
      <c r="O103" s="38"/>
      <c r="P103" s="38"/>
      <c r="Q103" s="38"/>
      <c r="R103" s="16">
        <f t="shared" si="53"/>
        <v>6.9999999999999911</v>
      </c>
      <c r="S103" s="21">
        <f t="shared" si="54"/>
        <v>121.76285496569886</v>
      </c>
      <c r="T103" s="22">
        <f t="shared" si="44"/>
        <v>-0.49783628687380233</v>
      </c>
      <c r="U103" s="21">
        <f t="shared" si="55"/>
        <v>2.4381983363545553E-5</v>
      </c>
      <c r="V103" s="23">
        <f t="shared" si="45"/>
        <v>-2.3841565429544875E-5</v>
      </c>
      <c r="W103" s="21">
        <f t="shared" si="56"/>
        <v>1.4751406437562585E-2</v>
      </c>
      <c r="X103" s="23">
        <f t="shared" si="57"/>
        <v>-1.6343413966986937E-3</v>
      </c>
      <c r="Y103" s="23">
        <f t="shared" si="46"/>
        <v>121.7776307541198</v>
      </c>
      <c r="Z103" s="1"/>
      <c r="AA103" s="1"/>
      <c r="AB103" s="1"/>
      <c r="AC103" s="1"/>
      <c r="AD103" s="1"/>
      <c r="AE103" s="1"/>
      <c r="AF103" s="1"/>
      <c r="AG103" s="16">
        <f t="shared" si="47"/>
        <v>6.9999999999999911</v>
      </c>
      <c r="AH103" s="21">
        <f t="shared" si="58"/>
        <v>122.74576059161997</v>
      </c>
      <c r="AI103" s="22">
        <f t="shared" si="59"/>
        <v>-0.35935167129432444</v>
      </c>
      <c r="AJ103" s="21">
        <f t="shared" si="60"/>
        <v>4.9208456568844254E-4</v>
      </c>
      <c r="AK103" s="23">
        <f t="shared" si="61"/>
        <v>-4.804295902006493E-4</v>
      </c>
      <c r="AL103" s="21">
        <f t="shared" si="62"/>
        <v>0.52843977196085223</v>
      </c>
      <c r="AM103" s="23">
        <f t="shared" si="63"/>
        <v>-1.0131035326086248E-2</v>
      </c>
      <c r="AN103" s="23">
        <f t="shared" si="64"/>
        <v>123.27469244814651</v>
      </c>
      <c r="AO103" s="1"/>
      <c r="AP103" s="111">
        <v>0.2973405833681117</v>
      </c>
      <c r="AQ103" s="1"/>
      <c r="AR103" s="1"/>
      <c r="AS103" s="1"/>
      <c r="AT103" s="1"/>
      <c r="AU103" s="1"/>
      <c r="AY103" s="73"/>
      <c r="AZ103" s="102"/>
      <c r="BA103" s="103"/>
      <c r="BB103" s="102"/>
      <c r="BC103" s="38"/>
      <c r="BD103" s="102"/>
      <c r="BE103" s="38"/>
      <c r="BF103" s="38"/>
      <c r="BG103" s="127"/>
      <c r="BH103" s="113"/>
      <c r="BI103" s="1"/>
      <c r="BJ103" s="1"/>
      <c r="BK103" s="1"/>
      <c r="BL103" s="1"/>
      <c r="BM103" s="1"/>
    </row>
    <row r="104" spans="2:65" s="2" customFormat="1" x14ac:dyDescent="0.65">
      <c r="B104" s="70">
        <f t="shared" si="41"/>
        <v>7.0999999999999908</v>
      </c>
      <c r="C104" s="21">
        <f t="shared" si="48"/>
        <v>121.70151429939074</v>
      </c>
      <c r="D104" s="22">
        <f t="shared" si="42"/>
        <v>-0.49873529942943196</v>
      </c>
      <c r="E104" s="72">
        <f t="shared" si="49"/>
        <v>2.2209994290500252E-5</v>
      </c>
      <c r="F104" s="23">
        <f t="shared" si="43"/>
        <v>-2.1717991223601553E-5</v>
      </c>
      <c r="G104" s="72">
        <f t="shared" si="50"/>
        <v>2.6165289717213932E-2</v>
      </c>
      <c r="H104" s="23">
        <f t="shared" si="51"/>
        <v>-5.3253577160866877E-4</v>
      </c>
      <c r="I104" s="23">
        <f t="shared" si="52"/>
        <v>121.72770179910223</v>
      </c>
      <c r="J104" s="4"/>
      <c r="K104" s="4"/>
      <c r="L104" s="4"/>
      <c r="M104" s="4"/>
      <c r="N104" s="4"/>
      <c r="O104" s="38"/>
      <c r="P104" s="38"/>
      <c r="Q104" s="38"/>
      <c r="R104" s="16">
        <f t="shared" si="53"/>
        <v>7.0999999999999908</v>
      </c>
      <c r="S104" s="21">
        <f t="shared" si="54"/>
        <v>121.71309000275038</v>
      </c>
      <c r="T104" s="22">
        <f t="shared" si="44"/>
        <v>-0.49764962948488717</v>
      </c>
      <c r="U104" s="21">
        <f t="shared" si="55"/>
        <v>2.221017198582468E-5</v>
      </c>
      <c r="V104" s="23">
        <f t="shared" si="45"/>
        <v>-2.1718113777208749E-5</v>
      </c>
      <c r="W104" s="21">
        <f t="shared" si="56"/>
        <v>1.4589585877339138E-2</v>
      </c>
      <c r="X104" s="23">
        <f t="shared" si="57"/>
        <v>-1.6182056022344777E-3</v>
      </c>
      <c r="Y104" s="23">
        <f t="shared" si="46"/>
        <v>121.72770179879971</v>
      </c>
      <c r="Z104" s="1"/>
      <c r="AA104" s="1"/>
      <c r="AB104" s="1"/>
      <c r="AC104" s="1"/>
      <c r="AD104" s="1"/>
      <c r="AE104" s="1"/>
      <c r="AF104" s="1"/>
      <c r="AG104" s="16">
        <f t="shared" si="47"/>
        <v>7.0999999999999908</v>
      </c>
      <c r="AH104" s="21">
        <f t="shared" si="58"/>
        <v>122.70983454783922</v>
      </c>
      <c r="AI104" s="22">
        <f t="shared" si="59"/>
        <v>-0.35926043780749206</v>
      </c>
      <c r="AJ104" s="21">
        <f t="shared" si="60"/>
        <v>4.4831460973518688E-4</v>
      </c>
      <c r="AK104" s="23">
        <f t="shared" si="61"/>
        <v>-4.3769955953255652E-4</v>
      </c>
      <c r="AL104" s="21">
        <f t="shared" si="62"/>
        <v>0.52742462064537143</v>
      </c>
      <c r="AM104" s="23">
        <f t="shared" si="63"/>
        <v>-1.0151513154808103E-2</v>
      </c>
      <c r="AN104" s="23">
        <f t="shared" si="64"/>
        <v>123.23770748309434</v>
      </c>
      <c r="AO104" s="1"/>
      <c r="AP104" s="111">
        <v>0.29411157171329178</v>
      </c>
      <c r="AQ104" s="1"/>
      <c r="AR104" s="1"/>
      <c r="AS104" s="1"/>
      <c r="AT104" s="1"/>
      <c r="AU104" s="1"/>
      <c r="AY104" s="73"/>
      <c r="AZ104" s="102"/>
      <c r="BA104" s="103"/>
      <c r="BB104" s="102"/>
      <c r="BC104" s="38"/>
      <c r="BD104" s="102"/>
      <c r="BE104" s="38"/>
      <c r="BF104" s="38"/>
      <c r="BG104" s="127"/>
      <c r="BH104" s="113"/>
      <c r="BI104" s="1"/>
      <c r="BJ104" s="1"/>
      <c r="BK104" s="1"/>
      <c r="BL104" s="1"/>
      <c r="BM104" s="1"/>
    </row>
    <row r="105" spans="2:65" s="2" customFormat="1" x14ac:dyDescent="0.65">
      <c r="B105" s="70">
        <f t="shared" si="41"/>
        <v>7.1999999999999904</v>
      </c>
      <c r="C105" s="21">
        <f t="shared" si="48"/>
        <v>121.65166112997352</v>
      </c>
      <c r="D105" s="22">
        <f t="shared" si="42"/>
        <v>-0.49853169417216076</v>
      </c>
      <c r="E105" s="72">
        <f t="shared" si="49"/>
        <v>2.0231628882473186E-5</v>
      </c>
      <c r="F105" s="23">
        <f t="shared" si="43"/>
        <v>-1.9783654080270662E-5</v>
      </c>
      <c r="G105" s="72">
        <f t="shared" si="50"/>
        <v>2.6111964338930618E-2</v>
      </c>
      <c r="H105" s="23">
        <f t="shared" si="51"/>
        <v>-5.3325378283314762E-4</v>
      </c>
      <c r="I105" s="23">
        <f t="shared" si="52"/>
        <v>121.67779332594132</v>
      </c>
      <c r="J105" s="4"/>
      <c r="K105" s="4"/>
      <c r="L105" s="4"/>
      <c r="M105" s="4"/>
      <c r="N105" s="4"/>
      <c r="O105" s="38"/>
      <c r="P105" s="38"/>
      <c r="Q105" s="38"/>
      <c r="R105" s="16">
        <f t="shared" si="53"/>
        <v>7.1999999999999904</v>
      </c>
      <c r="S105" s="21">
        <f t="shared" si="54"/>
        <v>121.66334371486663</v>
      </c>
      <c r="T105" s="22">
        <f t="shared" si="44"/>
        <v>-0.49746287883750817</v>
      </c>
      <c r="U105" s="21">
        <f t="shared" si="55"/>
        <v>2.023179503867723E-5</v>
      </c>
      <c r="V105" s="23">
        <f t="shared" si="45"/>
        <v>-1.978376947147448E-5</v>
      </c>
      <c r="W105" s="21">
        <f t="shared" si="56"/>
        <v>1.4429378976330273E-2</v>
      </c>
      <c r="X105" s="23">
        <f t="shared" si="57"/>
        <v>-1.6020690100886365E-3</v>
      </c>
      <c r="Y105" s="23">
        <f t="shared" si="46"/>
        <v>121.67779332563799</v>
      </c>
      <c r="Z105" s="1"/>
      <c r="AA105" s="1"/>
      <c r="AB105" s="1"/>
      <c r="AC105" s="1"/>
      <c r="AD105" s="1"/>
      <c r="AE105" s="1"/>
      <c r="AF105" s="1"/>
      <c r="AG105" s="16">
        <f t="shared" si="47"/>
        <v>7.1999999999999904</v>
      </c>
      <c r="AH105" s="21">
        <f t="shared" si="58"/>
        <v>122.67391761537479</v>
      </c>
      <c r="AI105" s="22">
        <f t="shared" si="59"/>
        <v>-0.35916932464426893</v>
      </c>
      <c r="AJ105" s="21">
        <f t="shared" si="60"/>
        <v>4.0843763672627836E-4</v>
      </c>
      <c r="AK105" s="23">
        <f t="shared" si="61"/>
        <v>-3.9876973008908494E-4</v>
      </c>
      <c r="AL105" s="21">
        <f t="shared" si="62"/>
        <v>0.52640778798853149</v>
      </c>
      <c r="AM105" s="23">
        <f t="shared" si="63"/>
        <v>-1.0168326568399624E-2</v>
      </c>
      <c r="AN105" s="23">
        <f t="shared" si="64"/>
        <v>123.20073384100004</v>
      </c>
      <c r="AO105" s="1"/>
      <c r="AP105" s="111">
        <v>0.2909143671224223</v>
      </c>
      <c r="AQ105" s="1"/>
      <c r="AR105" s="1"/>
      <c r="AS105" s="1"/>
      <c r="AT105" s="1"/>
      <c r="AU105" s="1"/>
      <c r="AY105" s="73"/>
      <c r="AZ105" s="102"/>
      <c r="BA105" s="103"/>
      <c r="BB105" s="102"/>
      <c r="BC105" s="38"/>
      <c r="BD105" s="102"/>
      <c r="BE105" s="38"/>
      <c r="BF105" s="38"/>
      <c r="BG105" s="127"/>
      <c r="BH105" s="113"/>
      <c r="BI105" s="1"/>
      <c r="BJ105" s="1"/>
      <c r="BK105" s="1"/>
      <c r="BL105" s="1"/>
      <c r="BM105" s="1"/>
    </row>
    <row r="106" spans="2:65" s="2" customFormat="1" x14ac:dyDescent="0.65">
      <c r="B106" s="70">
        <f t="shared" si="41"/>
        <v>7.2999999999999901</v>
      </c>
      <c r="C106" s="21">
        <f t="shared" si="48"/>
        <v>121.60182831235136</v>
      </c>
      <c r="D106" s="22">
        <f t="shared" si="42"/>
        <v>-0.49832817622160225</v>
      </c>
      <c r="E106" s="72">
        <f t="shared" si="49"/>
        <v>1.8429470452106399E-5</v>
      </c>
      <c r="F106" s="23">
        <f t="shared" si="43"/>
        <v>-1.8021584303667871E-5</v>
      </c>
      <c r="G106" s="72">
        <f t="shared" si="50"/>
        <v>2.6058583713990856E-2</v>
      </c>
      <c r="H106" s="23">
        <f t="shared" si="51"/>
        <v>-5.3380624939760592E-4</v>
      </c>
      <c r="I106" s="23">
        <f t="shared" si="52"/>
        <v>121.62790532553581</v>
      </c>
      <c r="J106" s="4"/>
      <c r="K106" s="4"/>
      <c r="L106" s="4"/>
      <c r="M106" s="4"/>
      <c r="N106" s="4"/>
      <c r="O106" s="38"/>
      <c r="P106" s="38"/>
      <c r="Q106" s="38"/>
      <c r="R106" s="16">
        <f t="shared" si="53"/>
        <v>7.2999999999999901</v>
      </c>
      <c r="S106" s="21">
        <f t="shared" si="54"/>
        <v>121.61361611139617</v>
      </c>
      <c r="T106" s="22">
        <f t="shared" si="44"/>
        <v>-0.49727603470459941</v>
      </c>
      <c r="U106" s="21">
        <f t="shared" si="55"/>
        <v>1.8429625750920578E-5</v>
      </c>
      <c r="V106" s="23">
        <f t="shared" si="45"/>
        <v>-1.8021692877566529E-5</v>
      </c>
      <c r="W106" s="21">
        <f t="shared" si="56"/>
        <v>1.427078420980849E-2</v>
      </c>
      <c r="X106" s="23">
        <f t="shared" si="57"/>
        <v>-1.5859476652178349E-3</v>
      </c>
      <c r="Y106" s="23">
        <f t="shared" si="46"/>
        <v>121.62790532523174</v>
      </c>
      <c r="Z106" s="1"/>
      <c r="AA106" s="1"/>
      <c r="AB106" s="1"/>
      <c r="AC106" s="1"/>
      <c r="AD106" s="1"/>
      <c r="AE106" s="1"/>
      <c r="AF106" s="1"/>
      <c r="AG106" s="16">
        <f t="shared" si="47"/>
        <v>7.2999999999999901</v>
      </c>
      <c r="AH106" s="21">
        <f t="shared" si="58"/>
        <v>122.63800978334031</v>
      </c>
      <c r="AI106" s="22">
        <f t="shared" si="59"/>
        <v>-0.35907832034478732</v>
      </c>
      <c r="AJ106" s="21">
        <f t="shared" si="60"/>
        <v>3.721074213352925E-4</v>
      </c>
      <c r="AK106" s="23">
        <f t="shared" si="61"/>
        <v>-3.633021539098589E-4</v>
      </c>
      <c r="AL106" s="21">
        <f t="shared" si="62"/>
        <v>0.52538960747367514</v>
      </c>
      <c r="AM106" s="23">
        <f t="shared" si="63"/>
        <v>-1.0181805148563615E-2</v>
      </c>
      <c r="AN106" s="23">
        <f t="shared" si="64"/>
        <v>123.16377149823532</v>
      </c>
      <c r="AO106" s="1"/>
      <c r="AP106" s="111">
        <v>0.28774894986293048</v>
      </c>
      <c r="AQ106" s="1"/>
      <c r="AR106" s="1"/>
      <c r="AS106" s="1"/>
      <c r="AT106" s="1"/>
      <c r="AU106" s="1"/>
      <c r="AY106" s="73"/>
      <c r="AZ106" s="102"/>
      <c r="BA106" s="103"/>
      <c r="BB106" s="102"/>
      <c r="BC106" s="38"/>
      <c r="BD106" s="102"/>
      <c r="BE106" s="38"/>
      <c r="BF106" s="38"/>
      <c r="BG106" s="127"/>
      <c r="BH106" s="113"/>
      <c r="BI106" s="1"/>
      <c r="BJ106" s="1"/>
      <c r="BK106" s="1"/>
      <c r="BL106" s="1"/>
      <c r="BM106" s="1"/>
    </row>
    <row r="107" spans="2:65" s="2" customFormat="1" x14ac:dyDescent="0.65">
      <c r="B107" s="70">
        <f t="shared" si="41"/>
        <v>7.3999999999999897</v>
      </c>
      <c r="C107" s="21">
        <f t="shared" si="48"/>
        <v>121.55201583784869</v>
      </c>
      <c r="D107" s="22">
        <f t="shared" si="42"/>
        <v>-0.49812474502679943</v>
      </c>
      <c r="E107" s="72">
        <f t="shared" si="49"/>
        <v>1.6787826286175455E-5</v>
      </c>
      <c r="F107" s="23">
        <f t="shared" si="43"/>
        <v>-1.6416441659309436E-5</v>
      </c>
      <c r="G107" s="72">
        <f t="shared" si="50"/>
        <v>2.600516290112246E-2</v>
      </c>
      <c r="H107" s="23">
        <f t="shared" si="51"/>
        <v>-5.3420812868397775E-4</v>
      </c>
      <c r="I107" s="23">
        <f t="shared" si="52"/>
        <v>121.5780377885761</v>
      </c>
      <c r="J107" s="4"/>
      <c r="K107" s="4"/>
      <c r="L107" s="4"/>
      <c r="M107" s="4"/>
      <c r="N107" s="4"/>
      <c r="O107" s="38"/>
      <c r="P107" s="38"/>
      <c r="Q107" s="38"/>
      <c r="R107" s="16">
        <f t="shared" si="53"/>
        <v>7.3999999999999897</v>
      </c>
      <c r="S107" s="21">
        <f t="shared" si="54"/>
        <v>121.56390720169078</v>
      </c>
      <c r="T107" s="22">
        <f t="shared" si="44"/>
        <v>-0.49708909705387755</v>
      </c>
      <c r="U107" s="21">
        <f t="shared" si="55"/>
        <v>1.6787971375712146E-5</v>
      </c>
      <c r="V107" s="23">
        <f t="shared" si="45"/>
        <v>-1.6416543752084317E-5</v>
      </c>
      <c r="W107" s="21">
        <f t="shared" si="56"/>
        <v>1.4113798609174808E-2</v>
      </c>
      <c r="X107" s="23">
        <f t="shared" si="57"/>
        <v>-1.5698560063368123E-3</v>
      </c>
      <c r="Y107" s="23">
        <f t="shared" si="46"/>
        <v>121.57803778827133</v>
      </c>
      <c r="Z107" s="1"/>
      <c r="AA107" s="1"/>
      <c r="AB107" s="1"/>
      <c r="AC107" s="1"/>
      <c r="AD107" s="1"/>
      <c r="AE107" s="1"/>
      <c r="AF107" s="1"/>
      <c r="AG107" s="16">
        <f t="shared" si="47"/>
        <v>7.3999999999999897</v>
      </c>
      <c r="AH107" s="21">
        <f t="shared" si="58"/>
        <v>122.60211104189261</v>
      </c>
      <c r="AI107" s="22">
        <f t="shared" si="59"/>
        <v>-0.35898741447691945</v>
      </c>
      <c r="AJ107" s="21">
        <f t="shared" si="60"/>
        <v>3.3900852790488047E-4</v>
      </c>
      <c r="AK107" s="23">
        <f t="shared" si="61"/>
        <v>-3.3098893430412034E-4</v>
      </c>
      <c r="AL107" s="21">
        <f t="shared" si="62"/>
        <v>0.52437038255765267</v>
      </c>
      <c r="AM107" s="23">
        <f t="shared" si="63"/>
        <v>-1.0192249160225144E-2</v>
      </c>
      <c r="AN107" s="23">
        <f t="shared" si="64"/>
        <v>123.12682043297816</v>
      </c>
      <c r="AO107" s="1"/>
      <c r="AP107" s="111">
        <v>0.28461527105860351</v>
      </c>
      <c r="AQ107" s="1"/>
      <c r="AR107" s="1"/>
      <c r="AS107" s="1"/>
      <c r="AT107" s="1"/>
      <c r="AU107" s="1"/>
      <c r="AY107" s="73"/>
      <c r="AZ107" s="102"/>
      <c r="BA107" s="103"/>
      <c r="BB107" s="102"/>
      <c r="BC107" s="38"/>
      <c r="BD107" s="102"/>
      <c r="BE107" s="38"/>
      <c r="BF107" s="38"/>
      <c r="BG107" s="127"/>
      <c r="BH107" s="113"/>
      <c r="BI107" s="1"/>
      <c r="BJ107" s="1"/>
      <c r="BK107" s="1"/>
      <c r="BL107" s="1"/>
      <c r="BM107" s="1"/>
    </row>
    <row r="108" spans="2:65" s="2" customFormat="1" x14ac:dyDescent="0.65">
      <c r="B108" s="70">
        <f t="shared" si="41"/>
        <v>7.4999999999999893</v>
      </c>
      <c r="C108" s="21">
        <f t="shared" si="48"/>
        <v>121.50222369784035</v>
      </c>
      <c r="D108" s="22">
        <f t="shared" si="42"/>
        <v>-0.49792140008339469</v>
      </c>
      <c r="E108" s="72">
        <f t="shared" si="49"/>
        <v>1.5292401104895773E-5</v>
      </c>
      <c r="F108" s="23">
        <f t="shared" si="43"/>
        <v>-1.4954251812796805E-5</v>
      </c>
      <c r="G108" s="72">
        <f t="shared" si="50"/>
        <v>2.5951715596554546E-2</v>
      </c>
      <c r="H108" s="23">
        <f t="shared" si="51"/>
        <v>-5.3447304567915625E-4</v>
      </c>
      <c r="I108" s="23">
        <f t="shared" si="52"/>
        <v>121.528190705838</v>
      </c>
      <c r="J108" s="4"/>
      <c r="K108" s="4"/>
      <c r="L108" s="4"/>
      <c r="M108" s="4"/>
      <c r="N108" s="4"/>
      <c r="O108" s="38"/>
      <c r="P108" s="38"/>
      <c r="Q108" s="38"/>
      <c r="R108" s="16">
        <f t="shared" si="53"/>
        <v>7.4999999999999893</v>
      </c>
      <c r="S108" s="21">
        <f t="shared" si="54"/>
        <v>121.51421699508793</v>
      </c>
      <c r="T108" s="22">
        <f t="shared" si="44"/>
        <v>-0.49690206602851589</v>
      </c>
      <c r="U108" s="21">
        <f t="shared" si="55"/>
        <v>1.5292536600612287E-5</v>
      </c>
      <c r="V108" s="23">
        <f t="shared" si="45"/>
        <v>-1.4954347750998575E-5</v>
      </c>
      <c r="W108" s="21">
        <f t="shared" si="56"/>
        <v>1.3958417908083762E-2</v>
      </c>
      <c r="X108" s="23">
        <f t="shared" si="57"/>
        <v>-1.5538070109104667E-3</v>
      </c>
      <c r="Y108" s="23">
        <f t="shared" si="46"/>
        <v>121.52819070553262</v>
      </c>
      <c r="Z108" s="1"/>
      <c r="AA108" s="1"/>
      <c r="AB108" s="1"/>
      <c r="AC108" s="1"/>
      <c r="AD108" s="1"/>
      <c r="AE108" s="1"/>
      <c r="AF108" s="1"/>
      <c r="AG108" s="16">
        <f t="shared" si="47"/>
        <v>7.4999999999999893</v>
      </c>
      <c r="AH108" s="21">
        <f t="shared" si="58"/>
        <v>122.56622138213814</v>
      </c>
      <c r="AI108" s="22">
        <f t="shared" si="59"/>
        <v>-0.35889659754468267</v>
      </c>
      <c r="AJ108" s="21">
        <f t="shared" si="60"/>
        <v>3.088535725253656E-4</v>
      </c>
      <c r="AK108" s="23">
        <f t="shared" si="61"/>
        <v>-3.0154955379514887E-4</v>
      </c>
      <c r="AL108" s="21">
        <f t="shared" si="62"/>
        <v>0.52335038934180467</v>
      </c>
      <c r="AM108" s="23">
        <f t="shared" si="63"/>
        <v>-1.0199932158479653E-2</v>
      </c>
      <c r="AN108" s="23">
        <f t="shared" si="64"/>
        <v>123.08988062505246</v>
      </c>
      <c r="AO108" s="1"/>
      <c r="AP108" s="111">
        <v>0.28151325562112839</v>
      </c>
      <c r="AQ108" s="1"/>
      <c r="AR108" s="1"/>
      <c r="AS108" s="1"/>
      <c r="AT108" s="1"/>
      <c r="AU108" s="1"/>
      <c r="AY108" s="73"/>
      <c r="AZ108" s="102"/>
      <c r="BA108" s="103"/>
      <c r="BB108" s="102"/>
      <c r="BC108" s="38"/>
      <c r="BD108" s="102"/>
      <c r="BE108" s="38"/>
      <c r="BF108" s="38"/>
      <c r="BG108" s="127"/>
      <c r="BH108" s="113"/>
      <c r="BI108" s="1"/>
      <c r="BJ108" s="1"/>
      <c r="BK108" s="1"/>
      <c r="BL108" s="1"/>
      <c r="BM108" s="1"/>
    </row>
    <row r="109" spans="2:65" s="2" customFormat="1" x14ac:dyDescent="0.65">
      <c r="B109" s="70">
        <f t="shared" si="41"/>
        <v>7.599999999999989</v>
      </c>
      <c r="C109" s="21">
        <f t="shared" si="48"/>
        <v>121.4524518837474</v>
      </c>
      <c r="D109" s="22">
        <f t="shared" si="42"/>
        <v>-0.49771814092946959</v>
      </c>
      <c r="E109" s="72">
        <f t="shared" si="49"/>
        <v>1.3930172632755615E-5</v>
      </c>
      <c r="F109" s="23">
        <f t="shared" si="43"/>
        <v>-1.3622284721401574E-5</v>
      </c>
      <c r="G109" s="72">
        <f t="shared" si="50"/>
        <v>2.589825425539323E-2</v>
      </c>
      <c r="H109" s="23">
        <f t="shared" si="51"/>
        <v>-5.3461341161316789E-4</v>
      </c>
      <c r="I109" s="23">
        <f t="shared" si="52"/>
        <v>121.47836406817542</v>
      </c>
      <c r="J109" s="4"/>
      <c r="P109" s="38"/>
      <c r="Q109" s="38"/>
      <c r="R109" s="16">
        <f t="shared" si="53"/>
        <v>7.599999999999989</v>
      </c>
      <c r="S109" s="21">
        <f t="shared" si="54"/>
        <v>121.46454550089499</v>
      </c>
      <c r="T109" s="22">
        <f t="shared" si="44"/>
        <v>-0.49671494192955717</v>
      </c>
      <c r="U109" s="21">
        <f t="shared" si="55"/>
        <v>1.3930299118473282E-5</v>
      </c>
      <c r="V109" s="23">
        <f t="shared" si="45"/>
        <v>-1.3622374821390054E-5</v>
      </c>
      <c r="W109" s="21">
        <f t="shared" si="56"/>
        <v>1.3804636675362251E-2</v>
      </c>
      <c r="X109" s="23">
        <f t="shared" si="57"/>
        <v>-1.5378123272150998E-3</v>
      </c>
      <c r="Y109" s="23">
        <f t="shared" si="46"/>
        <v>121.47836406786946</v>
      </c>
      <c r="Z109" s="1"/>
      <c r="AA109" s="1"/>
      <c r="AB109" s="1"/>
      <c r="AC109" s="1"/>
      <c r="AD109" s="1"/>
      <c r="AE109" s="1"/>
      <c r="AF109" s="1"/>
      <c r="AG109" s="16">
        <f t="shared" si="47"/>
        <v>7.599999999999989</v>
      </c>
      <c r="AH109" s="21">
        <f t="shared" si="58"/>
        <v>122.53034079604765</v>
      </c>
      <c r="AI109" s="22">
        <f t="shared" si="59"/>
        <v>-0.35880586090480626</v>
      </c>
      <c r="AJ109" s="21">
        <f t="shared" si="60"/>
        <v>2.8138072856156266E-4</v>
      </c>
      <c r="AK109" s="23">
        <f t="shared" si="61"/>
        <v>-2.7472843963802934E-4</v>
      </c>
      <c r="AL109" s="21">
        <f t="shared" si="62"/>
        <v>0.52232987900543071</v>
      </c>
      <c r="AM109" s="23">
        <f t="shared" si="63"/>
        <v>-1.0205103363739747E-2</v>
      </c>
      <c r="AN109" s="23">
        <f t="shared" si="64"/>
        <v>123.05295205578165</v>
      </c>
      <c r="AO109" s="1"/>
      <c r="AP109" s="111">
        <v>0.2784428049172144</v>
      </c>
      <c r="AQ109" s="1"/>
      <c r="AR109" s="1"/>
      <c r="AS109" s="1"/>
      <c r="AT109" s="1"/>
      <c r="AU109" s="1"/>
      <c r="AY109" s="73"/>
      <c r="AZ109" s="102"/>
      <c r="BA109" s="103"/>
      <c r="BB109" s="102"/>
      <c r="BC109" s="38"/>
      <c r="BD109" s="102"/>
      <c r="BE109" s="38"/>
      <c r="BF109" s="38"/>
      <c r="BG109" s="127"/>
      <c r="BH109" s="113"/>
      <c r="BI109" s="1"/>
      <c r="BJ109" s="1"/>
      <c r="BK109" s="1"/>
      <c r="BL109" s="1"/>
      <c r="BM109" s="1"/>
    </row>
    <row r="110" spans="2:65" s="2" customFormat="1" x14ac:dyDescent="0.65">
      <c r="B110" s="70">
        <f t="shared" si="41"/>
        <v>7.6999999999999886</v>
      </c>
      <c r="C110" s="21">
        <f t="shared" si="48"/>
        <v>121.40270038703322</v>
      </c>
      <c r="D110" s="22">
        <f t="shared" si="42"/>
        <v>-0.49751496714175408</v>
      </c>
      <c r="E110" s="72">
        <f t="shared" si="49"/>
        <v>1.2689278247595869E-5</v>
      </c>
      <c r="F110" s="23">
        <f t="shared" si="43"/>
        <v>-1.240894385159745E-5</v>
      </c>
      <c r="G110" s="72">
        <f t="shared" si="50"/>
        <v>2.5844790202189754E-2</v>
      </c>
      <c r="H110" s="23">
        <f t="shared" si="51"/>
        <v>-5.346405320347605E-4</v>
      </c>
      <c r="I110" s="23">
        <f t="shared" si="52"/>
        <v>121.42855786651366</v>
      </c>
      <c r="J110" s="4"/>
      <c r="P110" s="38"/>
      <c r="Q110" s="38"/>
      <c r="R110" s="16">
        <f t="shared" si="53"/>
        <v>7.6999999999999886</v>
      </c>
      <c r="S110" s="21">
        <f t="shared" si="54"/>
        <v>121.41489272837499</v>
      </c>
      <c r="T110" s="22">
        <f t="shared" si="44"/>
        <v>-0.49652772519991978</v>
      </c>
      <c r="U110" s="21">
        <f t="shared" si="55"/>
        <v>1.2689396276561485E-5</v>
      </c>
      <c r="V110" s="23">
        <f t="shared" si="45"/>
        <v>-1.2409028419117961E-5</v>
      </c>
      <c r="W110" s="21">
        <f t="shared" si="56"/>
        <v>1.3652448435900228E-2</v>
      </c>
      <c r="X110" s="23">
        <f t="shared" si="57"/>
        <v>-1.5218823946202161E-3</v>
      </c>
      <c r="Y110" s="23">
        <f t="shared" si="46"/>
        <v>121.42855786620717</v>
      </c>
      <c r="Z110" s="1"/>
      <c r="AA110" s="1"/>
      <c r="AB110" s="1"/>
      <c r="AC110" s="1"/>
      <c r="AD110" s="1"/>
      <c r="AE110" s="1"/>
      <c r="AF110" s="1"/>
      <c r="AG110" s="16">
        <f t="shared" si="47"/>
        <v>7.6999999999999886</v>
      </c>
      <c r="AH110" s="21">
        <f t="shared" si="58"/>
        <v>122.49446927637858</v>
      </c>
      <c r="AI110" s="22">
        <f t="shared" si="59"/>
        <v>-0.35871519669073199</v>
      </c>
      <c r="AJ110" s="21">
        <f t="shared" si="60"/>
        <v>2.563514539826099E-4</v>
      </c>
      <c r="AK110" s="23">
        <f t="shared" si="61"/>
        <v>-2.5029274578952746E-4</v>
      </c>
      <c r="AL110" s="21">
        <f t="shared" si="62"/>
        <v>0.52130908002286169</v>
      </c>
      <c r="AM110" s="23">
        <f t="shared" si="63"/>
        <v>-1.0207989825690319E-2</v>
      </c>
      <c r="AN110" s="23">
        <f t="shared" si="64"/>
        <v>123.01603470785543</v>
      </c>
      <c r="AO110" s="1"/>
      <c r="AP110" s="111">
        <v>0.27540379919485086</v>
      </c>
      <c r="AQ110" s="1"/>
      <c r="AR110" s="1"/>
      <c r="AS110" s="1"/>
      <c r="AT110" s="1"/>
      <c r="AU110" s="1"/>
      <c r="AY110" s="73"/>
      <c r="AZ110" s="102"/>
      <c r="BA110" s="103"/>
      <c r="BB110" s="102"/>
      <c r="BC110" s="38"/>
      <c r="BD110" s="102"/>
      <c r="BE110" s="38"/>
      <c r="BF110" s="38"/>
      <c r="BG110" s="127"/>
      <c r="BH110" s="113"/>
      <c r="BI110" s="1"/>
      <c r="BJ110" s="1"/>
      <c r="BK110" s="1"/>
      <c r="BL110" s="1"/>
      <c r="BM110" s="1"/>
    </row>
    <row r="111" spans="2:65" s="2" customFormat="1" x14ac:dyDescent="0.65">
      <c r="B111" s="70">
        <f t="shared" si="41"/>
        <v>7.7999999999999883</v>
      </c>
      <c r="C111" s="21">
        <f t="shared" si="48"/>
        <v>121.3529691992</v>
      </c>
      <c r="D111" s="22">
        <f t="shared" si="42"/>
        <v>-0.49731187833217583</v>
      </c>
      <c r="E111" s="72">
        <f t="shared" si="49"/>
        <v>1.155891172170833E-5</v>
      </c>
      <c r="F111" s="23">
        <f t="shared" si="43"/>
        <v>-1.1303665258875397E-5</v>
      </c>
      <c r="G111" s="72">
        <f t="shared" si="50"/>
        <v>2.5791333731663282E-2</v>
      </c>
      <c r="H111" s="23">
        <f t="shared" si="51"/>
        <v>-5.3456470526472093E-4</v>
      </c>
      <c r="I111" s="23">
        <f t="shared" si="52"/>
        <v>121.37877209184339</v>
      </c>
      <c r="J111" s="4"/>
      <c r="P111" s="38"/>
      <c r="Q111" s="38"/>
      <c r="R111" s="16">
        <f t="shared" si="53"/>
        <v>7.7999999999999883</v>
      </c>
      <c r="S111" s="21">
        <f t="shared" si="54"/>
        <v>121.36525868673401</v>
      </c>
      <c r="T111" s="22">
        <f t="shared" si="44"/>
        <v>-0.49634041640984816</v>
      </c>
      <c r="U111" s="21">
        <f t="shared" si="55"/>
        <v>1.1559021817685918E-5</v>
      </c>
      <c r="V111" s="23">
        <f t="shared" si="45"/>
        <v>-1.1303744588755671E-5</v>
      </c>
      <c r="W111" s="21">
        <f t="shared" si="56"/>
        <v>1.3501845780586252E-2</v>
      </c>
      <c r="X111" s="23">
        <f t="shared" si="57"/>
        <v>-1.5060265531397713E-3</v>
      </c>
      <c r="Y111" s="23">
        <f t="shared" si="46"/>
        <v>121.3787720915364</v>
      </c>
      <c r="Z111" s="1"/>
      <c r="AA111" s="1"/>
      <c r="AB111" s="1"/>
      <c r="AC111" s="1"/>
      <c r="AD111" s="1"/>
      <c r="AE111" s="1"/>
      <c r="AF111" s="1"/>
      <c r="AG111" s="16">
        <f t="shared" si="47"/>
        <v>7.7999999999999883</v>
      </c>
      <c r="AH111" s="21">
        <f t="shared" si="58"/>
        <v>122.45860681660425</v>
      </c>
      <c r="AI111" s="22">
        <f t="shared" si="59"/>
        <v>-0.35862459774338701</v>
      </c>
      <c r="AJ111" s="21">
        <f t="shared" si="60"/>
        <v>2.3354842077396334E-4</v>
      </c>
      <c r="AK111" s="23">
        <f t="shared" si="61"/>
        <v>-2.2803033208646572E-4</v>
      </c>
      <c r="AL111" s="21">
        <f t="shared" si="62"/>
        <v>0.52028820018337874</v>
      </c>
      <c r="AM111" s="23">
        <f t="shared" si="63"/>
        <v>-1.020879839482923E-2</v>
      </c>
      <c r="AN111" s="23">
        <f t="shared" si="64"/>
        <v>122.9791285652084</v>
      </c>
      <c r="AO111" s="1"/>
      <c r="AP111" s="111">
        <v>0.27239609979015733</v>
      </c>
      <c r="AQ111" s="1"/>
      <c r="AR111" s="1"/>
      <c r="AS111" s="1"/>
      <c r="AT111" s="1"/>
      <c r="AU111" s="1"/>
      <c r="AY111" s="73"/>
      <c r="AZ111" s="102"/>
      <c r="BA111" s="103"/>
      <c r="BB111" s="102"/>
      <c r="BC111" s="38"/>
      <c r="BD111" s="102"/>
      <c r="BE111" s="38"/>
      <c r="BF111" s="38"/>
      <c r="BG111" s="127"/>
      <c r="BH111" s="113"/>
      <c r="BI111" s="1"/>
      <c r="BJ111" s="1"/>
      <c r="BK111" s="1"/>
      <c r="BL111" s="1"/>
      <c r="BM111" s="1"/>
    </row>
    <row r="112" spans="2:65" s="2" customFormat="1" x14ac:dyDescent="0.65">
      <c r="B112" s="70">
        <f t="shared" si="41"/>
        <v>7.8999999999999879</v>
      </c>
      <c r="C112" s="21">
        <f t="shared" si="48"/>
        <v>121.30325831178553</v>
      </c>
      <c r="D112" s="22">
        <f t="shared" si="42"/>
        <v>-0.49710887414471838</v>
      </c>
      <c r="E112" s="72">
        <f t="shared" si="49"/>
        <v>1.0529229156513376E-5</v>
      </c>
      <c r="F112" s="23">
        <f t="shared" si="43"/>
        <v>-1.0296825651949541E-5</v>
      </c>
      <c r="G112" s="72">
        <f t="shared" si="50"/>
        <v>2.5737894200454928E-2</v>
      </c>
      <c r="H112" s="23">
        <f t="shared" si="51"/>
        <v>-5.3439531208353632E-4</v>
      </c>
      <c r="I112" s="23">
        <f t="shared" si="52"/>
        <v>121.32900673521515</v>
      </c>
      <c r="J112" s="4"/>
      <c r="P112" s="38"/>
      <c r="Q112" s="38"/>
      <c r="R112" s="16">
        <f t="shared" si="53"/>
        <v>7.8999999999999879</v>
      </c>
      <c r="S112" s="21">
        <f t="shared" si="54"/>
        <v>121.31564338510964</v>
      </c>
      <c r="T112" s="22">
        <f t="shared" si="44"/>
        <v>-0.49615301624368074</v>
      </c>
      <c r="U112" s="21">
        <f t="shared" si="55"/>
        <v>1.0529331814895646E-5</v>
      </c>
      <c r="V112" s="23">
        <f t="shared" si="45"/>
        <v>-1.0296900027902727E-5</v>
      </c>
      <c r="W112" s="21">
        <f t="shared" si="56"/>
        <v>1.3352820466265411E-2</v>
      </c>
      <c r="X112" s="23">
        <f t="shared" si="57"/>
        <v>-1.4902531432083989E-3</v>
      </c>
      <c r="Y112" s="23">
        <f t="shared" si="46"/>
        <v>121.32900673490772</v>
      </c>
      <c r="Z112" s="1"/>
      <c r="AA112" s="1"/>
      <c r="AB112" s="1"/>
      <c r="AC112" s="1"/>
      <c r="AD112" s="1"/>
      <c r="AE112" s="1"/>
      <c r="AF112" s="1"/>
      <c r="AG112" s="16">
        <f t="shared" si="47"/>
        <v>7.8999999999999879</v>
      </c>
      <c r="AH112" s="21">
        <f t="shared" si="58"/>
        <v>122.42275341084944</v>
      </c>
      <c r="AI112" s="22">
        <f t="shared" si="59"/>
        <v>-0.35853405754812434</v>
      </c>
      <c r="AJ112" s="21">
        <f t="shared" si="60"/>
        <v>2.1277362846399152E-4</v>
      </c>
      <c r="AK112" s="23">
        <f t="shared" si="61"/>
        <v>-2.0774792309971823E-4</v>
      </c>
      <c r="AL112" s="21">
        <f t="shared" si="62"/>
        <v>0.51926742843150864</v>
      </c>
      <c r="AM112" s="23">
        <f t="shared" si="63"/>
        <v>-1.0207717518701486E-2</v>
      </c>
      <c r="AN112" s="23">
        <f t="shared" si="64"/>
        <v>122.9422336129094</v>
      </c>
      <c r="AO112" s="1"/>
      <c r="AP112" s="111">
        <v>0.26941955113437627</v>
      </c>
      <c r="AQ112" s="1"/>
      <c r="AR112" s="1"/>
      <c r="AS112" s="1"/>
      <c r="AT112" s="1"/>
      <c r="AU112" s="1"/>
      <c r="AY112" s="73"/>
      <c r="AZ112" s="102"/>
      <c r="BA112" s="103"/>
      <c r="BB112" s="102"/>
      <c r="BC112" s="38"/>
      <c r="BD112" s="102"/>
      <c r="BE112" s="38"/>
      <c r="BF112" s="38"/>
      <c r="BG112" s="127"/>
      <c r="BH112" s="113"/>
      <c r="BI112" s="1"/>
      <c r="BJ112" s="1"/>
      <c r="BK112" s="1"/>
      <c r="BL112" s="1"/>
      <c r="BM112" s="1"/>
    </row>
    <row r="113" spans="2:65" s="2" customFormat="1" x14ac:dyDescent="0.65">
      <c r="B113" s="70">
        <f t="shared" si="41"/>
        <v>7.9999999999999876</v>
      </c>
      <c r="C113" s="21">
        <f t="shared" si="48"/>
        <v>121.25356771636027</v>
      </c>
      <c r="D113" s="22">
        <f t="shared" si="42"/>
        <v>-0.49690595425255696</v>
      </c>
      <c r="E113" s="72">
        <f t="shared" si="49"/>
        <v>9.5912632923534332E-6</v>
      </c>
      <c r="F113" s="23">
        <f t="shared" si="43"/>
        <v>-9.3796586415994287E-6</v>
      </c>
      <c r="G113" s="72">
        <f t="shared" si="50"/>
        <v>2.568448011071155E-2</v>
      </c>
      <c r="H113" s="23">
        <f t="shared" si="51"/>
        <v>-5.3414089743375926E-4</v>
      </c>
      <c r="I113" s="23">
        <f t="shared" si="52"/>
        <v>121.27926178773427</v>
      </c>
      <c r="J113" s="4"/>
      <c r="P113" s="38"/>
      <c r="Q113" s="38"/>
      <c r="R113" s="16">
        <f t="shared" si="53"/>
        <v>7.9999999999999876</v>
      </c>
      <c r="S113" s="21">
        <f t="shared" si="54"/>
        <v>121.26604683256086</v>
      </c>
      <c r="T113" s="22">
        <f t="shared" si="44"/>
        <v>-0.49596552548781797</v>
      </c>
      <c r="U113" s="21">
        <f t="shared" si="55"/>
        <v>9.5913589812836539E-6</v>
      </c>
      <c r="V113" s="23">
        <f t="shared" si="45"/>
        <v>-9.3797283361199183E-6</v>
      </c>
      <c r="W113" s="21">
        <f t="shared" si="56"/>
        <v>1.3205363506610104E-2</v>
      </c>
      <c r="X113" s="23">
        <f t="shared" si="57"/>
        <v>-1.4745695965530715E-3</v>
      </c>
      <c r="Y113" s="23">
        <f t="shared" si="46"/>
        <v>121.27926178742645</v>
      </c>
      <c r="Z113" s="1"/>
      <c r="AA113" s="1"/>
      <c r="AB113" s="1"/>
      <c r="AC113" s="1"/>
      <c r="AD113" s="1"/>
      <c r="AE113" s="1"/>
      <c r="AF113" s="1"/>
      <c r="AG113" s="16">
        <f t="shared" si="47"/>
        <v>7.9999999999999876</v>
      </c>
      <c r="AH113" s="21">
        <f t="shared" si="58"/>
        <v>122.38690905383172</v>
      </c>
      <c r="AI113" s="22">
        <f t="shared" si="59"/>
        <v>-0.35844357017728296</v>
      </c>
      <c r="AJ113" s="21">
        <f t="shared" si="60"/>
        <v>1.9384668539503165E-4</v>
      </c>
      <c r="AK113" s="23">
        <f t="shared" si="61"/>
        <v>-1.8926943068959853E-4</v>
      </c>
      <c r="AL113" s="21">
        <f t="shared" si="62"/>
        <v>0.51824693654366727</v>
      </c>
      <c r="AM113" s="23">
        <f t="shared" si="63"/>
        <v>-1.020491887841378E-2</v>
      </c>
      <c r="AN113" s="23">
        <f t="shared" si="64"/>
        <v>122.90534983706077</v>
      </c>
      <c r="AO113" s="1"/>
      <c r="AP113" s="111">
        <v>0.26647398257881832</v>
      </c>
      <c r="AQ113" s="1"/>
      <c r="AR113" s="1"/>
      <c r="AS113" s="1"/>
      <c r="AT113" s="1"/>
      <c r="AU113" s="1"/>
      <c r="AY113" s="73"/>
      <c r="AZ113" s="102"/>
      <c r="BA113" s="103"/>
      <c r="BB113" s="102"/>
      <c r="BC113" s="38"/>
      <c r="BD113" s="102"/>
      <c r="BE113" s="38"/>
      <c r="BF113" s="38"/>
      <c r="BG113" s="127"/>
      <c r="BH113" s="113"/>
      <c r="BI113" s="1"/>
      <c r="BJ113" s="1"/>
      <c r="BK113" s="1"/>
      <c r="BL113" s="1"/>
      <c r="BM113" s="1"/>
    </row>
    <row r="114" spans="2:65" s="2" customFormat="1" x14ac:dyDescent="0.65">
      <c r="B114" s="70">
        <f t="shared" si="41"/>
        <v>8.0999999999999872</v>
      </c>
      <c r="C114" s="21">
        <f t="shared" si="48"/>
        <v>121.20389740452472</v>
      </c>
      <c r="D114" s="22">
        <f t="shared" si="42"/>
        <v>-0.49670311835545344</v>
      </c>
      <c r="E114" s="72">
        <f t="shared" si="49"/>
        <v>8.7368454477956182E-6</v>
      </c>
      <c r="F114" s="23">
        <f t="shared" si="43"/>
        <v>-8.5441784455781533E-6</v>
      </c>
      <c r="G114" s="72">
        <f t="shared" si="50"/>
        <v>2.5631099186226754E-2</v>
      </c>
      <c r="H114" s="23">
        <f t="shared" si="51"/>
        <v>-5.3380924484797653E-4</v>
      </c>
      <c r="I114" s="23">
        <f t="shared" si="52"/>
        <v>121.2295372405564</v>
      </c>
      <c r="J114" s="4"/>
      <c r="P114" s="38"/>
      <c r="Q114" s="38"/>
      <c r="R114" s="16">
        <f t="shared" si="53"/>
        <v>8.0999999999999872</v>
      </c>
      <c r="S114" s="21">
        <f t="shared" si="54"/>
        <v>121.21646903805888</v>
      </c>
      <c r="T114" s="22">
        <f t="shared" si="44"/>
        <v>-0.49577794501978478</v>
      </c>
      <c r="U114" s="21">
        <f t="shared" si="55"/>
        <v>8.7369346092918365E-6</v>
      </c>
      <c r="V114" s="23">
        <f t="shared" si="45"/>
        <v>-8.5442437199181669E-6</v>
      </c>
      <c r="W114" s="21">
        <f t="shared" si="56"/>
        <v>1.3059465254714785E-2</v>
      </c>
      <c r="X114" s="23">
        <f t="shared" si="57"/>
        <v>-1.4589825189531881E-3</v>
      </c>
      <c r="Y114" s="23">
        <f t="shared" si="46"/>
        <v>121.22953724024819</v>
      </c>
      <c r="Z114" s="1"/>
      <c r="AA114" s="1"/>
      <c r="AB114" s="1"/>
      <c r="AC114" s="1"/>
      <c r="AD114" s="1"/>
      <c r="AE114" s="1"/>
      <c r="AF114" s="1"/>
      <c r="AG114" s="16">
        <f t="shared" si="47"/>
        <v>8.0999999999999872</v>
      </c>
      <c r="AH114" s="21">
        <f t="shared" si="58"/>
        <v>122.35107374080793</v>
      </c>
      <c r="AI114" s="22">
        <f t="shared" si="59"/>
        <v>-0.35835313023786619</v>
      </c>
      <c r="AJ114" s="21">
        <f t="shared" si="60"/>
        <v>1.7660324282417982E-4</v>
      </c>
      <c r="AK114" s="23">
        <f t="shared" si="61"/>
        <v>-1.7243442570851844E-4</v>
      </c>
      <c r="AL114" s="21">
        <f t="shared" si="62"/>
        <v>0.51722688065570421</v>
      </c>
      <c r="AM114" s="23">
        <f t="shared" si="63"/>
        <v>-1.0200558879630553E-2</v>
      </c>
      <c r="AN114" s="23">
        <f t="shared" si="64"/>
        <v>122.86847722470645</v>
      </c>
      <c r="AO114" s="1"/>
      <c r="AP114" s="111">
        <v>0.26355921005398758</v>
      </c>
      <c r="AQ114" s="1"/>
      <c r="AR114" s="1"/>
      <c r="AS114" s="1"/>
      <c r="AT114" s="1"/>
      <c r="AU114" s="1"/>
      <c r="AY114" s="73"/>
      <c r="AZ114" s="102"/>
      <c r="BA114" s="103"/>
      <c r="BB114" s="102"/>
      <c r="BC114" s="38"/>
      <c r="BD114" s="102"/>
      <c r="BE114" s="38"/>
      <c r="BF114" s="38"/>
      <c r="BG114" s="127"/>
      <c r="BH114" s="113"/>
      <c r="BI114" s="1"/>
      <c r="BJ114" s="1"/>
      <c r="BK114" s="1"/>
      <c r="BL114" s="1"/>
      <c r="BM114" s="1"/>
    </row>
    <row r="115" spans="2:65" s="2" customFormat="1" x14ac:dyDescent="0.65">
      <c r="B115" s="70">
        <f t="shared" si="41"/>
        <v>8.1999999999999869</v>
      </c>
      <c r="C115" s="21">
        <f t="shared" si="48"/>
        <v>121.15424736790699</v>
      </c>
      <c r="D115" s="22">
        <f t="shared" si="42"/>
        <v>-0.49650036617738075</v>
      </c>
      <c r="E115" s="72">
        <f t="shared" si="49"/>
        <v>7.9585344092091704E-6</v>
      </c>
      <c r="F115" s="23">
        <f t="shared" si="43"/>
        <v>-7.7831103858644809E-6</v>
      </c>
      <c r="G115" s="72">
        <f t="shared" si="50"/>
        <v>2.5577758441801754E-2</v>
      </c>
      <c r="H115" s="23">
        <f t="shared" si="51"/>
        <v>-5.334074442499945E-4</v>
      </c>
      <c r="I115" s="23">
        <f t="shared" si="52"/>
        <v>121.1798330848832</v>
      </c>
      <c r="J115" s="4"/>
      <c r="P115" s="38"/>
      <c r="Q115" s="38"/>
      <c r="R115" s="16">
        <f t="shared" si="53"/>
        <v>8.1999999999999869</v>
      </c>
      <c r="S115" s="21">
        <f t="shared" si="54"/>
        <v>121.16691001047904</v>
      </c>
      <c r="T115" s="22">
        <f t="shared" si="44"/>
        <v>-0.49559027579828524</v>
      </c>
      <c r="U115" s="21">
        <f t="shared" si="55"/>
        <v>7.9586174602837854E-6</v>
      </c>
      <c r="V115" s="23">
        <f t="shared" si="45"/>
        <v>-7.783171490080513E-6</v>
      </c>
      <c r="W115" s="21">
        <f t="shared" si="56"/>
        <v>1.291511547815364E-2</v>
      </c>
      <c r="X115" s="23">
        <f t="shared" si="57"/>
        <v>-1.4434977656114572E-3</v>
      </c>
      <c r="Y115" s="23">
        <f t="shared" si="46"/>
        <v>121.17983308457465</v>
      </c>
      <c r="Z115" s="1"/>
      <c r="AA115" s="1"/>
      <c r="AB115" s="1"/>
      <c r="AC115" s="1"/>
      <c r="AD115" s="1"/>
      <c r="AE115" s="1"/>
      <c r="AF115" s="1"/>
      <c r="AG115" s="16">
        <f t="shared" si="47"/>
        <v>8.1999999999999869</v>
      </c>
      <c r="AH115" s="21">
        <f t="shared" si="58"/>
        <v>122.31524746752555</v>
      </c>
      <c r="AI115" s="22">
        <f t="shared" si="59"/>
        <v>-0.35826273282388216</v>
      </c>
      <c r="AJ115" s="21">
        <f t="shared" si="60"/>
        <v>1.6089356826511379E-4</v>
      </c>
      <c r="AK115" s="23">
        <f t="shared" si="61"/>
        <v>-1.5709674559066035E-4</v>
      </c>
      <c r="AL115" s="21">
        <f t="shared" si="62"/>
        <v>0.51620740265460519</v>
      </c>
      <c r="AM115" s="23">
        <f t="shared" si="63"/>
        <v>-1.0194780010990145E-2</v>
      </c>
      <c r="AN115" s="23">
        <f t="shared" si="64"/>
        <v>122.83161576374842</v>
      </c>
      <c r="AO115" s="1"/>
      <c r="AP115" s="111">
        <v>0.2606750375776698</v>
      </c>
      <c r="AQ115" s="1"/>
      <c r="AR115" s="1"/>
      <c r="AS115" s="1"/>
      <c r="AT115" s="1"/>
      <c r="AU115" s="1"/>
      <c r="AY115" s="73"/>
      <c r="AZ115" s="102"/>
      <c r="BA115" s="103"/>
      <c r="BB115" s="102"/>
      <c r="BC115" s="38"/>
      <c r="BD115" s="102"/>
      <c r="BE115" s="38"/>
      <c r="BF115" s="38"/>
      <c r="BG115" s="127"/>
      <c r="BH115" s="113"/>
      <c r="BI115" s="1"/>
      <c r="BJ115" s="1"/>
      <c r="BK115" s="1"/>
      <c r="BL115" s="1"/>
      <c r="BM115" s="1"/>
    </row>
    <row r="116" spans="2:65" s="2" customFormat="1" x14ac:dyDescent="0.65">
      <c r="B116" s="70">
        <f t="shared" si="41"/>
        <v>8.2999999999999865</v>
      </c>
      <c r="C116" s="21">
        <f t="shared" si="48"/>
        <v>121.10461759816056</v>
      </c>
      <c r="D116" s="22">
        <f t="shared" si="42"/>
        <v>-0.49629769746436264</v>
      </c>
      <c r="E116" s="72">
        <f t="shared" si="49"/>
        <v>7.2495516518477327E-6</v>
      </c>
      <c r="F116" s="23">
        <f t="shared" si="43"/>
        <v>-7.0898275736143744E-6</v>
      </c>
      <c r="G116" s="72">
        <f t="shared" si="50"/>
        <v>2.5524464246429832E-2</v>
      </c>
      <c r="H116" s="23">
        <f t="shared" si="51"/>
        <v>-5.3294195371920679E-4</v>
      </c>
      <c r="I116" s="23">
        <f t="shared" si="52"/>
        <v>121.13014931195865</v>
      </c>
      <c r="J116" s="4"/>
      <c r="P116" s="38"/>
      <c r="Q116" s="38"/>
      <c r="R116" s="16">
        <f t="shared" si="53"/>
        <v>8.2999999999999865</v>
      </c>
      <c r="S116" s="21">
        <f t="shared" si="54"/>
        <v>121.11736975859363</v>
      </c>
      <c r="T116" s="22">
        <f t="shared" si="44"/>
        <v>-0.49540251885416609</v>
      </c>
      <c r="U116" s="21">
        <f t="shared" si="55"/>
        <v>7.2496289856164304E-6</v>
      </c>
      <c r="V116" s="23">
        <f t="shared" si="45"/>
        <v>-7.0898847466735521E-6</v>
      </c>
      <c r="W116" s="21">
        <f t="shared" si="56"/>
        <v>1.2772303427174274E-2</v>
      </c>
      <c r="X116" s="23">
        <f t="shared" si="57"/>
        <v>-1.4281205097936641E-3</v>
      </c>
      <c r="Y116" s="23">
        <f t="shared" si="46"/>
        <v>121.13014931164977</v>
      </c>
      <c r="Z116" s="1"/>
      <c r="AA116" s="1"/>
      <c r="AB116" s="1"/>
      <c r="AC116" s="1"/>
      <c r="AD116" s="1"/>
      <c r="AE116" s="1"/>
      <c r="AF116" s="1"/>
      <c r="AG116" s="16">
        <f t="shared" si="47"/>
        <v>8.2999999999999865</v>
      </c>
      <c r="AH116" s="21">
        <f t="shared" si="58"/>
        <v>122.27943023017826</v>
      </c>
      <c r="AI116" s="22">
        <f t="shared" si="59"/>
        <v>-0.35817237347293057</v>
      </c>
      <c r="AJ116" s="21">
        <f t="shared" si="60"/>
        <v>1.4658124569038835E-4</v>
      </c>
      <c r="AK116" s="23">
        <f t="shared" si="61"/>
        <v>-1.4312322574725438E-4</v>
      </c>
      <c r="AL116" s="21">
        <f t="shared" si="62"/>
        <v>0.51518863144643223</v>
      </c>
      <c r="AM116" s="23">
        <f t="shared" si="63"/>
        <v>-1.0187712081729245E-2</v>
      </c>
      <c r="AN116" s="23">
        <f t="shared" si="64"/>
        <v>122.79476544287039</v>
      </c>
      <c r="AO116" s="1"/>
      <c r="AP116" s="111">
        <v>0.25782125862545269</v>
      </c>
      <c r="AQ116" s="1"/>
      <c r="AR116" s="1"/>
      <c r="AS116" s="1"/>
      <c r="AT116" s="1"/>
      <c r="AU116" s="1"/>
      <c r="AY116" s="73"/>
      <c r="AZ116" s="102"/>
      <c r="BA116" s="103"/>
      <c r="BB116" s="102"/>
      <c r="BC116" s="38"/>
      <c r="BD116" s="102"/>
      <c r="BE116" s="38"/>
      <c r="BF116" s="38"/>
      <c r="BG116" s="127"/>
      <c r="BH116" s="113"/>
      <c r="BI116" s="1"/>
      <c r="BJ116" s="1"/>
      <c r="BK116" s="1"/>
      <c r="BL116" s="1"/>
      <c r="BM116" s="1"/>
    </row>
    <row r="117" spans="2:65" s="2" customFormat="1" x14ac:dyDescent="0.65">
      <c r="B117" s="70">
        <f t="shared" si="41"/>
        <v>8.3999999999999861</v>
      </c>
      <c r="C117" s="21">
        <f t="shared" si="48"/>
        <v>121.0550080869623</v>
      </c>
      <c r="D117" s="22">
        <f t="shared" si="42"/>
        <v>-0.49609511198250344</v>
      </c>
      <c r="E117" s="72">
        <f t="shared" si="49"/>
        <v>6.6037223287490834E-6</v>
      </c>
      <c r="F117" s="23">
        <f t="shared" si="43"/>
        <v>-6.4582932309864875E-6</v>
      </c>
      <c r="G117" s="72">
        <f t="shared" si="50"/>
        <v>2.5471222380854273E-2</v>
      </c>
      <c r="H117" s="23">
        <f t="shared" si="51"/>
        <v>-5.3241865575559522E-4</v>
      </c>
      <c r="I117" s="23">
        <f t="shared" si="52"/>
        <v>121.08048591306549</v>
      </c>
      <c r="J117" s="4"/>
      <c r="P117" s="38"/>
      <c r="Q117" s="38"/>
      <c r="R117" s="16">
        <f t="shared" si="53"/>
        <v>8.3999999999999861</v>
      </c>
      <c r="S117" s="21">
        <f t="shared" si="54"/>
        <v>121.0678482910654</v>
      </c>
      <c r="T117" s="22">
        <f t="shared" si="44"/>
        <v>-0.49521467528220497</v>
      </c>
      <c r="U117" s="21">
        <f t="shared" si="55"/>
        <v>6.603794315524033E-6</v>
      </c>
      <c r="V117" s="23">
        <f t="shared" si="45"/>
        <v>-6.4583467009239724E-6</v>
      </c>
      <c r="W117" s="21">
        <f t="shared" si="56"/>
        <v>1.2631017896640593E-2</v>
      </c>
      <c r="X117" s="23">
        <f t="shared" si="57"/>
        <v>-1.4128553053368046E-3</v>
      </c>
      <c r="Y117" s="23">
        <f t="shared" si="46"/>
        <v>121.08048591275636</v>
      </c>
      <c r="Z117" s="1"/>
      <c r="AA117" s="1"/>
      <c r="AB117" s="1"/>
      <c r="AC117" s="1"/>
      <c r="AD117" s="1"/>
      <c r="AE117" s="1"/>
      <c r="AF117" s="1"/>
      <c r="AG117" s="16">
        <f t="shared" si="47"/>
        <v>8.3999999999999861</v>
      </c>
      <c r="AH117" s="21">
        <f t="shared" si="58"/>
        <v>122.2436220253656</v>
      </c>
      <c r="AI117" s="22">
        <f t="shared" si="59"/>
        <v>-0.35808204812665873</v>
      </c>
      <c r="AJ117" s="21">
        <f t="shared" si="60"/>
        <v>1.3354199131437771E-4</v>
      </c>
      <c r="AK117" s="23">
        <f t="shared" si="61"/>
        <v>-1.3039254376010634E-4</v>
      </c>
      <c r="AL117" s="21">
        <f t="shared" si="62"/>
        <v>0.51417068411150668</v>
      </c>
      <c r="AM117" s="23">
        <f t="shared" si="63"/>
        <v>-1.0179473349255808E-2</v>
      </c>
      <c r="AN117" s="23">
        <f t="shared" si="64"/>
        <v>122.75792625146842</v>
      </c>
      <c r="AO117" s="1"/>
      <c r="AP117" s="111">
        <v>0.25499765737594859</v>
      </c>
      <c r="AQ117" s="1"/>
      <c r="AR117" s="1"/>
      <c r="AS117" s="1"/>
      <c r="AT117" s="1"/>
      <c r="AU117" s="1"/>
      <c r="AY117" s="73"/>
      <c r="AZ117" s="102"/>
      <c r="BA117" s="103"/>
      <c r="BB117" s="102"/>
      <c r="BC117" s="38"/>
      <c r="BD117" s="102"/>
      <c r="BE117" s="38"/>
      <c r="BF117" s="38"/>
      <c r="BG117" s="127"/>
      <c r="BH117" s="113"/>
      <c r="BI117" s="1"/>
      <c r="BJ117" s="1"/>
      <c r="BK117" s="1"/>
      <c r="BL117" s="1"/>
      <c r="BM117" s="1"/>
    </row>
    <row r="118" spans="2:65" s="2" customFormat="1" x14ac:dyDescent="0.65">
      <c r="B118" s="70">
        <f t="shared" si="41"/>
        <v>8.4999999999999858</v>
      </c>
      <c r="C118" s="21">
        <f t="shared" si="48"/>
        <v>121.00541882601068</v>
      </c>
      <c r="D118" s="22">
        <f t="shared" si="42"/>
        <v>-0.49589260951619557</v>
      </c>
      <c r="E118" s="72">
        <f t="shared" si="49"/>
        <v>6.0154215139445167E-6</v>
      </c>
      <c r="F118" s="23">
        <f t="shared" si="43"/>
        <v>-5.8830081480456667E-6</v>
      </c>
      <c r="G118" s="72">
        <f t="shared" si="50"/>
        <v>2.5418038090000778E-2</v>
      </c>
      <c r="H118" s="23">
        <f t="shared" si="51"/>
        <v>-5.3184290853496344E-4</v>
      </c>
      <c r="I118" s="23">
        <f t="shared" si="52"/>
        <v>121.0308428795222</v>
      </c>
      <c r="J118" s="4"/>
      <c r="P118" s="38"/>
      <c r="Q118" s="38"/>
      <c r="R118" s="16">
        <f t="shared" si="53"/>
        <v>8.4999999999999858</v>
      </c>
      <c r="S118" s="21">
        <f t="shared" si="54"/>
        <v>121.01834561644203</v>
      </c>
      <c r="T118" s="22">
        <f t="shared" si="44"/>
        <v>-0.49502674623364828</v>
      </c>
      <c r="U118" s="21">
        <f t="shared" si="55"/>
        <v>6.0154885023075283E-6</v>
      </c>
      <c r="V118" s="23">
        <f t="shared" si="45"/>
        <v>-5.8830581321650476E-6</v>
      </c>
      <c r="W118" s="21">
        <f t="shared" si="56"/>
        <v>1.2491247282283421E-2</v>
      </c>
      <c r="X118" s="23">
        <f t="shared" si="57"/>
        <v>-1.3977061435717169E-3</v>
      </c>
      <c r="Y118" s="23">
        <f t="shared" si="46"/>
        <v>121.03084287921283</v>
      </c>
      <c r="Z118" s="1"/>
      <c r="AA118" s="1"/>
      <c r="AB118" s="1"/>
      <c r="AC118" s="1"/>
      <c r="AD118" s="1"/>
      <c r="AE118" s="1"/>
      <c r="AF118" s="1"/>
      <c r="AG118" s="16">
        <f t="shared" si="47"/>
        <v>8.4999999999999858</v>
      </c>
      <c r="AH118" s="21">
        <f t="shared" si="58"/>
        <v>122.20782285005612</v>
      </c>
      <c r="AI118" s="22">
        <f t="shared" si="59"/>
        <v>-0.35799175309474113</v>
      </c>
      <c r="AJ118" s="21">
        <f t="shared" si="60"/>
        <v>1.216625746799176E-4</v>
      </c>
      <c r="AK118" s="23">
        <f t="shared" si="61"/>
        <v>-1.1879416634460117E-4</v>
      </c>
      <c r="AL118" s="21">
        <f t="shared" si="62"/>
        <v>0.51315366695686115</v>
      </c>
      <c r="AM118" s="23">
        <f t="shared" si="63"/>
        <v>-1.0170171546455723E-2</v>
      </c>
      <c r="AN118" s="23">
        <f t="shared" si="64"/>
        <v>122.72109817958767</v>
      </c>
      <c r="AO118" s="1"/>
      <c r="AP118" s="111">
        <v>0.252204009841899</v>
      </c>
      <c r="AQ118" s="1"/>
      <c r="AR118" s="1"/>
      <c r="AS118" s="1"/>
      <c r="AT118" s="1"/>
      <c r="AU118" s="1"/>
      <c r="AY118" s="73"/>
      <c r="AZ118" s="102"/>
      <c r="BA118" s="103"/>
      <c r="BB118" s="102"/>
      <c r="BC118" s="38"/>
      <c r="BD118" s="102"/>
      <c r="BE118" s="38"/>
      <c r="BF118" s="38"/>
      <c r="BG118" s="127"/>
      <c r="BH118" s="113"/>
      <c r="BI118" s="1"/>
      <c r="BJ118" s="1"/>
      <c r="BK118" s="1"/>
      <c r="BL118" s="1"/>
      <c r="BM118" s="1"/>
    </row>
    <row r="119" spans="2:65" s="2" customFormat="1" x14ac:dyDescent="0.65">
      <c r="B119" s="70">
        <f t="shared" si="41"/>
        <v>8.5999999999999854</v>
      </c>
      <c r="C119" s="21">
        <f t="shared" si="48"/>
        <v>120.95584980702404</v>
      </c>
      <c r="D119" s="22">
        <f t="shared" si="42"/>
        <v>-0.49569018986648655</v>
      </c>
      <c r="E119" s="72">
        <f t="shared" si="49"/>
        <v>5.4795252321831157E-6</v>
      </c>
      <c r="F119" s="23">
        <f t="shared" si="43"/>
        <v>-5.3589628176140133E-6</v>
      </c>
      <c r="G119" s="72">
        <f t="shared" si="50"/>
        <v>2.5364916130740735E-2</v>
      </c>
      <c r="H119" s="23">
        <f t="shared" si="51"/>
        <v>-5.3121959260042661E-4</v>
      </c>
      <c r="I119" s="23">
        <f t="shared" si="52"/>
        <v>120.98122020268001</v>
      </c>
      <c r="J119" s="4"/>
      <c r="P119" s="38"/>
      <c r="Q119" s="38"/>
      <c r="R119" s="16">
        <f t="shared" si="53"/>
        <v>8.5999999999999854</v>
      </c>
      <c r="S119" s="21">
        <f t="shared" si="54"/>
        <v>120.96886174315109</v>
      </c>
      <c r="T119" s="22">
        <f t="shared" si="44"/>
        <v>-0.49483873290943703</v>
      </c>
      <c r="U119" s="21">
        <f t="shared" si="55"/>
        <v>5.4795875500351772E-6</v>
      </c>
      <c r="V119" s="23">
        <f t="shared" si="45"/>
        <v>-5.3590095227235113E-6</v>
      </c>
      <c r="W119" s="21">
        <f t="shared" si="56"/>
        <v>1.235297963176765E-2</v>
      </c>
      <c r="X119" s="23">
        <f t="shared" si="57"/>
        <v>-1.3826765051577054E-3</v>
      </c>
      <c r="Y119" s="23">
        <f t="shared" si="46"/>
        <v>120.98122020237042</v>
      </c>
      <c r="Z119" s="1"/>
      <c r="AA119" s="1"/>
      <c r="AB119" s="1"/>
      <c r="AC119" s="1"/>
      <c r="AD119" s="1"/>
      <c r="AE119" s="1"/>
      <c r="AF119" s="1"/>
      <c r="AG119" s="16">
        <f t="shared" si="47"/>
        <v>8.5999999999999854</v>
      </c>
      <c r="AH119" s="21">
        <f t="shared" si="58"/>
        <v>122.17203270155392</v>
      </c>
      <c r="AI119" s="22">
        <f t="shared" si="59"/>
        <v>-0.35790148502206715</v>
      </c>
      <c r="AJ119" s="21">
        <f t="shared" si="60"/>
        <v>1.1083983568541872E-4</v>
      </c>
      <c r="AK119" s="23">
        <f t="shared" si="61"/>
        <v>-1.0822738994498875E-4</v>
      </c>
      <c r="AL119" s="21">
        <f t="shared" si="62"/>
        <v>0.51213767647509634</v>
      </c>
      <c r="AM119" s="23">
        <f t="shared" si="63"/>
        <v>-1.0159904817648474E-2</v>
      </c>
      <c r="AN119" s="23">
        <f t="shared" si="64"/>
        <v>122.68428121786469</v>
      </c>
      <c r="AO119" s="1"/>
      <c r="AP119" s="111">
        <v>0.24944008489734554</v>
      </c>
      <c r="AQ119" s="1"/>
      <c r="AR119" s="1"/>
      <c r="AS119" s="1"/>
      <c r="AT119" s="1"/>
      <c r="AU119" s="1"/>
      <c r="AY119" s="73"/>
      <c r="AZ119" s="102"/>
      <c r="BA119" s="103"/>
      <c r="BB119" s="102"/>
      <c r="BC119" s="38"/>
      <c r="BD119" s="102"/>
      <c r="BE119" s="38"/>
      <c r="BF119" s="38"/>
      <c r="BG119" s="127"/>
      <c r="BH119" s="113"/>
      <c r="BI119" s="1"/>
      <c r="BJ119" s="1"/>
      <c r="BK119" s="1"/>
      <c r="BL119" s="1"/>
      <c r="BM119" s="1"/>
    </row>
    <row r="120" spans="2:65" s="2" customFormat="1" x14ac:dyDescent="0.65">
      <c r="B120" s="70">
        <f t="shared" si="41"/>
        <v>8.6999999999999851</v>
      </c>
      <c r="C120" s="21">
        <f t="shared" si="48"/>
        <v>120.90630102173908</v>
      </c>
      <c r="D120" s="22">
        <f t="shared" si="42"/>
        <v>-0.49548785284959196</v>
      </c>
      <c r="E120" s="72">
        <f t="shared" si="49"/>
        <v>4.9913658490201775E-6</v>
      </c>
      <c r="F120" s="23">
        <f t="shared" si="43"/>
        <v>-4.8815938316293804E-6</v>
      </c>
      <c r="G120" s="72">
        <f t="shared" si="50"/>
        <v>2.5311860815401089E-2</v>
      </c>
      <c r="H120" s="23">
        <f t="shared" si="51"/>
        <v>-5.3055315339647078E-4</v>
      </c>
      <c r="I120" s="23">
        <f t="shared" si="52"/>
        <v>120.93161787392035</v>
      </c>
      <c r="J120" s="4"/>
      <c r="P120" s="38"/>
      <c r="Q120" s="38"/>
      <c r="R120" s="16">
        <f t="shared" si="53"/>
        <v>8.6999999999999851</v>
      </c>
      <c r="S120" s="21">
        <f t="shared" si="54"/>
        <v>120.91939667949569</v>
      </c>
      <c r="T120" s="22">
        <f t="shared" si="44"/>
        <v>-0.49465063655405273</v>
      </c>
      <c r="U120" s="21">
        <f t="shared" si="55"/>
        <v>4.9914238046044323E-6</v>
      </c>
      <c r="V120" s="23">
        <f t="shared" si="45"/>
        <v>-4.8816374543074472E-6</v>
      </c>
      <c r="W120" s="21">
        <f t="shared" si="56"/>
        <v>1.2216202691039412E-2</v>
      </c>
      <c r="X120" s="23">
        <f t="shared" si="57"/>
        <v>-1.367769407282376E-3</v>
      </c>
      <c r="Y120" s="23">
        <f t="shared" si="46"/>
        <v>120.93161787361053</v>
      </c>
      <c r="Z120" s="1"/>
      <c r="AA120" s="1"/>
      <c r="AB120" s="1"/>
      <c r="AC120" s="1"/>
      <c r="AD120" s="1"/>
      <c r="AE120" s="1"/>
      <c r="AF120" s="1"/>
      <c r="AG120" s="16">
        <f t="shared" si="47"/>
        <v>8.6999999999999851</v>
      </c>
      <c r="AH120" s="21">
        <f t="shared" si="58"/>
        <v>122.13625157746803</v>
      </c>
      <c r="AI120" s="22">
        <f t="shared" si="59"/>
        <v>-0.35781124085885668</v>
      </c>
      <c r="AJ120" s="21">
        <f t="shared" si="60"/>
        <v>1.0097978902170977E-4</v>
      </c>
      <c r="AK120" s="23">
        <f t="shared" si="61"/>
        <v>-9.8600466637089468E-5</v>
      </c>
      <c r="AL120" s="21">
        <f t="shared" si="62"/>
        <v>0.51112280021796486</v>
      </c>
      <c r="AM120" s="23">
        <f t="shared" si="63"/>
        <v>-1.0148762571314453E-2</v>
      </c>
      <c r="AN120" s="23">
        <f t="shared" si="64"/>
        <v>122.64747535747502</v>
      </c>
      <c r="AO120" s="1"/>
      <c r="AP120" s="111">
        <v>0.24670564521014637</v>
      </c>
      <c r="AQ120" s="1"/>
      <c r="AR120" s="1"/>
      <c r="AS120" s="1"/>
      <c r="AT120" s="1"/>
      <c r="AU120" s="1"/>
      <c r="AY120" s="73"/>
      <c r="AZ120" s="102"/>
      <c r="BA120" s="103"/>
      <c r="BB120" s="102"/>
      <c r="BC120" s="38"/>
      <c r="BD120" s="102"/>
      <c r="BE120" s="38"/>
      <c r="BF120" s="38"/>
      <c r="BG120" s="127"/>
      <c r="BH120" s="113"/>
      <c r="BI120" s="1"/>
      <c r="BJ120" s="1"/>
      <c r="BK120" s="1"/>
      <c r="BL120" s="1"/>
      <c r="BM120" s="1"/>
    </row>
    <row r="121" spans="2:65" s="2" customFormat="1" x14ac:dyDescent="0.65">
      <c r="B121" s="70">
        <f t="shared" si="41"/>
        <v>8.7999999999999847</v>
      </c>
      <c r="C121" s="21">
        <f t="shared" si="48"/>
        <v>120.85677246190953</v>
      </c>
      <c r="D121" s="22">
        <f t="shared" si="42"/>
        <v>-0.49528559829554075</v>
      </c>
      <c r="E121" s="72">
        <f t="shared" si="49"/>
        <v>4.5466914330561919E-6</v>
      </c>
      <c r="F121" s="23">
        <f t="shared" si="43"/>
        <v>-4.4467441596398588E-6</v>
      </c>
      <c r="G121" s="72">
        <f t="shared" si="50"/>
        <v>2.5258876051399516E-2</v>
      </c>
      <c r="H121" s="23">
        <f t="shared" si="51"/>
        <v>-5.298476400157231E-4</v>
      </c>
      <c r="I121" s="23">
        <f t="shared" si="52"/>
        <v>120.88203588465235</v>
      </c>
      <c r="J121" s="4"/>
      <c r="P121" s="38"/>
      <c r="Q121" s="38"/>
      <c r="R121" s="16">
        <f t="shared" si="53"/>
        <v>8.7999999999999847</v>
      </c>
      <c r="S121" s="21">
        <f t="shared" si="54"/>
        <v>120.8699504336507</v>
      </c>
      <c r="T121" s="22">
        <f t="shared" si="44"/>
        <v>-0.4944624584499317</v>
      </c>
      <c r="U121" s="21">
        <f t="shared" si="55"/>
        <v>4.5467453159519881E-6</v>
      </c>
      <c r="V121" s="23">
        <f t="shared" si="45"/>
        <v>-4.4467848865244404E-6</v>
      </c>
      <c r="W121" s="21">
        <f t="shared" si="56"/>
        <v>1.2080903946375458E-2</v>
      </c>
      <c r="X121" s="23">
        <f t="shared" si="57"/>
        <v>-1.3529874466395428E-3</v>
      </c>
      <c r="Y121" s="23">
        <f t="shared" si="46"/>
        <v>120.88203588434239</v>
      </c>
      <c r="Z121" s="1"/>
      <c r="AA121" s="1"/>
      <c r="AB121" s="1"/>
      <c r="AC121" s="1"/>
      <c r="AD121" s="1"/>
      <c r="AE121" s="1"/>
      <c r="AF121" s="1"/>
      <c r="AG121" s="16">
        <f t="shared" si="47"/>
        <v>8.7999999999999847</v>
      </c>
      <c r="AH121" s="21">
        <f t="shared" si="58"/>
        <v>122.10047947568469</v>
      </c>
      <c r="AI121" s="22">
        <f t="shared" si="59"/>
        <v>-0.3577210178334328</v>
      </c>
      <c r="AJ121" s="21">
        <f t="shared" si="60"/>
        <v>9.1996808246343068E-5</v>
      </c>
      <c r="AK121" s="23">
        <f t="shared" si="61"/>
        <v>-8.9829807753667037E-5</v>
      </c>
      <c r="AL121" s="21">
        <f t="shared" si="62"/>
        <v>0.5101091175922654</v>
      </c>
      <c r="AM121" s="23">
        <f t="shared" si="63"/>
        <v>-1.0136826256994308E-2</v>
      </c>
      <c r="AN121" s="23">
        <f t="shared" si="64"/>
        <v>122.61068059008521</v>
      </c>
      <c r="AO121" s="1"/>
      <c r="AP121" s="111">
        <v>0.24400044808829113</v>
      </c>
      <c r="AQ121" s="1"/>
      <c r="AR121" s="1"/>
      <c r="AS121" s="1"/>
      <c r="AT121" s="1"/>
      <c r="AU121" s="1"/>
      <c r="AY121" s="73"/>
      <c r="AZ121" s="102"/>
      <c r="BA121" s="103"/>
      <c r="BB121" s="102"/>
      <c r="BC121" s="38"/>
      <c r="BD121" s="102"/>
      <c r="BE121" s="38"/>
      <c r="BF121" s="38"/>
      <c r="BG121" s="127"/>
      <c r="BH121" s="113"/>
      <c r="BI121" s="1"/>
      <c r="BJ121" s="1"/>
      <c r="BK121" s="1"/>
      <c r="BL121" s="1"/>
      <c r="BM121" s="1"/>
    </row>
    <row r="122" spans="2:65" s="2" customFormat="1" x14ac:dyDescent="0.65">
      <c r="B122" s="70">
        <f t="shared" si="41"/>
        <v>8.8999999999999844</v>
      </c>
      <c r="C122" s="21">
        <f t="shared" si="48"/>
        <v>120.80726411930483</v>
      </c>
      <c r="D122" s="22">
        <f t="shared" si="42"/>
        <v>-0.49508342604694205</v>
      </c>
      <c r="E122" s="72">
        <f t="shared" si="49"/>
        <v>4.1416287366729731E-6</v>
      </c>
      <c r="F122" s="23">
        <f t="shared" si="43"/>
        <v>-4.0506269638321873E-6</v>
      </c>
      <c r="G122" s="72">
        <f t="shared" si="50"/>
        <v>2.5205965377349954E-2</v>
      </c>
      <c r="H122" s="23">
        <f t="shared" si="51"/>
        <v>-5.2910674049562825E-4</v>
      </c>
      <c r="I122" s="23">
        <f t="shared" si="52"/>
        <v>120.83247422631092</v>
      </c>
      <c r="J122" s="4"/>
      <c r="P122" s="38"/>
      <c r="Q122" s="38"/>
      <c r="R122" s="16">
        <f t="shared" si="53"/>
        <v>8.8999999999999844</v>
      </c>
      <c r="S122" s="21">
        <f t="shared" si="54"/>
        <v>120.82052301365945</v>
      </c>
      <c r="T122" s="22">
        <f t="shared" si="44"/>
        <v>-0.49427419991239774</v>
      </c>
      <c r="U122" s="21">
        <f t="shared" si="55"/>
        <v>4.1416788187591293E-6</v>
      </c>
      <c r="V122" s="23">
        <f t="shared" si="45"/>
        <v>-4.0506649719285846E-6</v>
      </c>
      <c r="W122" s="21">
        <f t="shared" si="56"/>
        <v>1.1947070662519326E-2</v>
      </c>
      <c r="X122" s="23">
        <f t="shared" si="57"/>
        <v>-1.3383328385613103E-3</v>
      </c>
      <c r="Y122" s="23">
        <f t="shared" si="46"/>
        <v>120.83247422600078</v>
      </c>
      <c r="Z122" s="1"/>
      <c r="AA122" s="1"/>
      <c r="AB122" s="1"/>
      <c r="AC122" s="1"/>
      <c r="AD122" s="1"/>
      <c r="AE122" s="1"/>
      <c r="AF122" s="1"/>
      <c r="AG122" s="16">
        <f t="shared" si="47"/>
        <v>8.8999999999999844</v>
      </c>
      <c r="AH122" s="21">
        <f t="shared" si="58"/>
        <v>122.06471639434196</v>
      </c>
      <c r="AI122" s="22">
        <f t="shared" si="59"/>
        <v>-0.35763081342742692</v>
      </c>
      <c r="AJ122" s="21">
        <f t="shared" si="60"/>
        <v>8.3812882414139347E-5</v>
      </c>
      <c r="AK122" s="23">
        <f t="shared" si="61"/>
        <v>-8.183925832203721E-5</v>
      </c>
      <c r="AL122" s="21">
        <f t="shared" si="62"/>
        <v>0.50909670058495515</v>
      </c>
      <c r="AM122" s="23">
        <f t="shared" si="63"/>
        <v>-1.0124170073102816E-2</v>
      </c>
      <c r="AN122" s="23">
        <f t="shared" si="64"/>
        <v>122.57389690780933</v>
      </c>
      <c r="AO122" s="1"/>
      <c r="AP122" s="111">
        <v>0.24132424624771603</v>
      </c>
      <c r="AQ122" s="1"/>
      <c r="AR122" s="1"/>
      <c r="AS122" s="1"/>
      <c r="AT122" s="1"/>
      <c r="AU122" s="1"/>
      <c r="AY122" s="73"/>
      <c r="AZ122" s="102"/>
      <c r="BA122" s="103"/>
      <c r="BB122" s="102"/>
      <c r="BC122" s="38"/>
      <c r="BD122" s="102"/>
      <c r="BE122" s="38"/>
      <c r="BF122" s="38"/>
      <c r="BG122" s="127"/>
      <c r="BH122" s="113"/>
      <c r="BI122" s="1"/>
      <c r="BJ122" s="1"/>
      <c r="BK122" s="1"/>
      <c r="BL122" s="1"/>
      <c r="BM122" s="1"/>
    </row>
    <row r="123" spans="2:65" s="2" customFormat="1" x14ac:dyDescent="0.65">
      <c r="B123" s="70">
        <f t="shared" si="41"/>
        <v>8.999999999999984</v>
      </c>
      <c r="C123" s="21">
        <f t="shared" si="48"/>
        <v>120.75777598570905</v>
      </c>
      <c r="D123" s="22">
        <f t="shared" si="42"/>
        <v>-0.49488133595786188</v>
      </c>
      <c r="E123" s="72">
        <f t="shared" si="49"/>
        <v>3.772649473097393E-6</v>
      </c>
      <c r="F123" s="23">
        <f t="shared" si="43"/>
        <v>-3.6897926357557985E-6</v>
      </c>
      <c r="G123" s="72">
        <f t="shared" si="50"/>
        <v>2.5153131995952732E-2</v>
      </c>
      <c r="H123" s="23">
        <f t="shared" si="51"/>
        <v>-5.2833381397220135E-4</v>
      </c>
      <c r="I123" s="23">
        <f t="shared" si="52"/>
        <v>120.78293289035447</v>
      </c>
      <c r="J123" s="4"/>
      <c r="P123" s="38"/>
      <c r="Q123" s="38"/>
      <c r="R123" s="16">
        <f t="shared" si="53"/>
        <v>8.999999999999984</v>
      </c>
      <c r="S123" s="21">
        <f t="shared" si="54"/>
        <v>120.77111442743094</v>
      </c>
      <c r="T123" s="22">
        <f t="shared" si="44"/>
        <v>-0.49408586228506124</v>
      </c>
      <c r="U123" s="21">
        <f t="shared" si="55"/>
        <v>3.772696009483265E-6</v>
      </c>
      <c r="V123" s="23">
        <f t="shared" si="45"/>
        <v>-3.6898280927586413E-6</v>
      </c>
      <c r="W123" s="21">
        <f t="shared" si="56"/>
        <v>1.1814689917254631E-2</v>
      </c>
      <c r="X123" s="23">
        <f t="shared" si="57"/>
        <v>-1.3238074526469579E-3</v>
      </c>
      <c r="Y123" s="23">
        <f t="shared" si="46"/>
        <v>120.78293289004421</v>
      </c>
      <c r="Z123" s="1"/>
      <c r="AA123" s="1"/>
      <c r="AB123" s="1"/>
      <c r="AC123" s="1"/>
      <c r="AD123" s="1"/>
      <c r="AE123" s="1"/>
      <c r="AF123" s="1"/>
      <c r="AG123" s="16">
        <f t="shared" si="47"/>
        <v>8.999999999999984</v>
      </c>
      <c r="AH123" s="21">
        <f t="shared" si="58"/>
        <v>122.02896233180664</v>
      </c>
      <c r="AI123" s="22">
        <f t="shared" si="59"/>
        <v>-0.35754062535318898</v>
      </c>
      <c r="AJ123" s="21">
        <f t="shared" si="60"/>
        <v>7.6356938812354095E-5</v>
      </c>
      <c r="AK123" s="23">
        <f t="shared" si="61"/>
        <v>-7.4559436017852576E-5</v>
      </c>
      <c r="AL123" s="21">
        <f t="shared" si="62"/>
        <v>0.50808561442377509</v>
      </c>
      <c r="AM123" s="23">
        <f t="shared" si="63"/>
        <v>-1.0110861611800234E-2</v>
      </c>
      <c r="AN123" s="23">
        <f t="shared" si="64"/>
        <v>122.53712430316922</v>
      </c>
      <c r="AO123" s="1"/>
      <c r="AP123" s="111">
        <v>0.2386767885086348</v>
      </c>
      <c r="AQ123" s="1"/>
      <c r="AR123" s="1"/>
      <c r="AS123" s="1"/>
      <c r="AT123" s="1"/>
      <c r="AU123" s="1"/>
      <c r="AY123" s="73"/>
      <c r="AZ123" s="102"/>
      <c r="BA123" s="103"/>
      <c r="BB123" s="102"/>
      <c r="BC123" s="38"/>
      <c r="BD123" s="102"/>
      <c r="BE123" s="38"/>
      <c r="BF123" s="38"/>
      <c r="BG123" s="127"/>
      <c r="BH123" s="113"/>
      <c r="BI123" s="1"/>
      <c r="BJ123" s="1"/>
      <c r="BK123" s="1"/>
      <c r="BL123" s="1"/>
      <c r="BM123" s="1"/>
    </row>
    <row r="124" spans="2:65" s="2" customFormat="1" x14ac:dyDescent="0.65">
      <c r="B124" s="70">
        <f t="shared" si="41"/>
        <v>9.0999999999999837</v>
      </c>
      <c r="C124" s="21">
        <f t="shared" si="48"/>
        <v>120.70830805291976</v>
      </c>
      <c r="D124" s="22">
        <f t="shared" si="42"/>
        <v>-0.49467932789280039</v>
      </c>
      <c r="E124" s="72">
        <f t="shared" si="49"/>
        <v>3.4365395963044149E-6</v>
      </c>
      <c r="F124" s="23">
        <f t="shared" si="43"/>
        <v>-3.3610987679297819E-6</v>
      </c>
      <c r="G124" s="72">
        <f t="shared" si="50"/>
        <v>2.5100378803955662E-2</v>
      </c>
      <c r="H124" s="23">
        <f t="shared" si="51"/>
        <v>-5.2753191997068918E-4</v>
      </c>
      <c r="I124" s="23">
        <f t="shared" si="52"/>
        <v>120.73341186826332</v>
      </c>
      <c r="J124" s="4"/>
      <c r="P124" s="38"/>
      <c r="Q124" s="38"/>
      <c r="R124" s="16">
        <f t="shared" si="53"/>
        <v>9.0999999999999837</v>
      </c>
      <c r="S124" s="21">
        <f t="shared" si="54"/>
        <v>120.72172468273737</v>
      </c>
      <c r="T124" s="22">
        <f t="shared" si="44"/>
        <v>-0.4938974469356523</v>
      </c>
      <c r="U124" s="21">
        <f t="shared" si="55"/>
        <v>3.4365828262277481E-6</v>
      </c>
      <c r="V124" s="23">
        <f t="shared" si="45"/>
        <v>-3.361131832555168E-6</v>
      </c>
      <c r="W124" s="21">
        <f t="shared" si="56"/>
        <v>1.1683748632734558E-2</v>
      </c>
      <c r="X124" s="23">
        <f t="shared" si="57"/>
        <v>-1.3094128452007341E-3</v>
      </c>
      <c r="Y124" s="23">
        <f t="shared" si="46"/>
        <v>120.73341186795294</v>
      </c>
      <c r="Z124" s="1"/>
      <c r="AA124" s="1"/>
      <c r="AB124" s="1"/>
      <c r="AC124" s="1"/>
      <c r="AD124" s="1"/>
      <c r="AE124" s="1"/>
      <c r="AF124" s="1"/>
      <c r="AG124" s="16">
        <f t="shared" si="47"/>
        <v>9.0999999999999837</v>
      </c>
      <c r="AH124" s="21">
        <f t="shared" si="58"/>
        <v>121.99321728665332</v>
      </c>
      <c r="AI124" s="22">
        <f t="shared" si="59"/>
        <v>-0.35745045153321292</v>
      </c>
      <c r="AJ124" s="21">
        <f t="shared" si="60"/>
        <v>6.9564225922478005E-5</v>
      </c>
      <c r="AK124" s="23">
        <f t="shared" si="61"/>
        <v>-6.7927128898760943E-5</v>
      </c>
      <c r="AL124" s="21">
        <f t="shared" si="62"/>
        <v>0.50707591817912334</v>
      </c>
      <c r="AM124" s="23">
        <f t="shared" si="63"/>
        <v>-1.0096962446517917E-2</v>
      </c>
      <c r="AN124" s="23">
        <f t="shared" si="64"/>
        <v>122.50036276905837</v>
      </c>
      <c r="AO124" s="1"/>
      <c r="AP124" s="111">
        <v>0.23605782042677789</v>
      </c>
      <c r="AQ124" s="1"/>
      <c r="AR124" s="1"/>
      <c r="AS124" s="1"/>
      <c r="AT124" s="1"/>
      <c r="AU124" s="1"/>
      <c r="AY124" s="73"/>
      <c r="AZ124" s="102"/>
      <c r="BA124" s="103"/>
      <c r="BB124" s="102"/>
      <c r="BC124" s="38"/>
      <c r="BD124" s="102"/>
      <c r="BE124" s="38"/>
      <c r="BF124" s="38"/>
      <c r="BG124" s="127"/>
      <c r="BH124" s="113"/>
      <c r="BI124" s="1"/>
      <c r="BJ124" s="1"/>
      <c r="BK124" s="1"/>
      <c r="BL124" s="1"/>
      <c r="BM124" s="1"/>
    </row>
    <row r="125" spans="2:65" s="2" customFormat="1" x14ac:dyDescent="0.65">
      <c r="B125" s="70">
        <f t="shared" si="41"/>
        <v>9.1999999999999833</v>
      </c>
      <c r="C125" s="21">
        <f t="shared" si="48"/>
        <v>120.65886031274718</v>
      </c>
      <c r="D125" s="22">
        <f t="shared" si="42"/>
        <v>-0.49447740172576049</v>
      </c>
      <c r="E125" s="72">
        <f t="shared" si="49"/>
        <v>3.1303713163992988E-6</v>
      </c>
      <c r="F125" s="23">
        <f t="shared" si="43"/>
        <v>-3.0616827990511619E-6</v>
      </c>
      <c r="G125" s="72">
        <f t="shared" si="50"/>
        <v>2.5047708419446858E-2</v>
      </c>
      <c r="H125" s="23">
        <f t="shared" si="51"/>
        <v>-5.2670384508805119E-4</v>
      </c>
      <c r="I125" s="23">
        <f t="shared" si="52"/>
        <v>120.68391115153794</v>
      </c>
      <c r="J125" s="4"/>
      <c r="P125" s="38"/>
      <c r="Q125" s="38"/>
      <c r="R125" s="16">
        <f t="shared" si="53"/>
        <v>9.1999999999999833</v>
      </c>
      <c r="S125" s="21">
        <f t="shared" si="54"/>
        <v>120.67235378721215</v>
      </c>
      <c r="T125" s="22">
        <f t="shared" si="44"/>
        <v>-0.49370895525223712</v>
      </c>
      <c r="U125" s="21">
        <f t="shared" si="55"/>
        <v>3.1304114640901978E-6</v>
      </c>
      <c r="V125" s="23">
        <f t="shared" si="45"/>
        <v>-3.0617136213755016E-6</v>
      </c>
      <c r="W125" s="21">
        <f t="shared" si="56"/>
        <v>1.1554233603858268E-2</v>
      </c>
      <c r="X125" s="23">
        <f t="shared" si="57"/>
        <v>-1.295150288762898E-3</v>
      </c>
      <c r="Y125" s="23">
        <f t="shared" si="46"/>
        <v>120.68391115122746</v>
      </c>
      <c r="Z125" s="1"/>
      <c r="AA125" s="1"/>
      <c r="AB125" s="1"/>
      <c r="AC125" s="1"/>
      <c r="AD125" s="1"/>
      <c r="AE125" s="1"/>
      <c r="AF125" s="1"/>
      <c r="AG125" s="16">
        <f t="shared" si="47"/>
        <v>9.1999999999999833</v>
      </c>
      <c r="AH125" s="21">
        <f t="shared" si="58"/>
        <v>121.95748125764518</v>
      </c>
      <c r="AI125" s="22">
        <f t="shared" si="59"/>
        <v>-0.35736029008139436</v>
      </c>
      <c r="AJ125" s="21">
        <f t="shared" si="60"/>
        <v>6.3375751253315221E-5</v>
      </c>
      <c r="AK125" s="23">
        <f t="shared" si="61"/>
        <v>-6.1884746691627778E-5</v>
      </c>
      <c r="AL125" s="21">
        <f t="shared" si="62"/>
        <v>0.50606766531239955</v>
      </c>
      <c r="AM125" s="23">
        <f t="shared" si="63"/>
        <v>-1.0082528667237366E-2</v>
      </c>
      <c r="AN125" s="23">
        <f t="shared" si="64"/>
        <v>122.46361229870884</v>
      </c>
      <c r="AO125" s="1"/>
      <c r="AP125" s="111">
        <v>0.23346708486536255</v>
      </c>
      <c r="AQ125" s="1"/>
      <c r="AR125" s="1"/>
      <c r="AS125" s="1"/>
      <c r="AT125" s="1"/>
      <c r="AU125" s="1"/>
      <c r="AY125" s="73"/>
      <c r="AZ125" s="102"/>
      <c r="BA125" s="103"/>
      <c r="BB125" s="102"/>
      <c r="BC125" s="38"/>
      <c r="BD125" s="102"/>
      <c r="BE125" s="38"/>
      <c r="BF125" s="38"/>
      <c r="BG125" s="127"/>
      <c r="BH125" s="113"/>
      <c r="BI125" s="1"/>
      <c r="BJ125" s="1"/>
      <c r="BK125" s="1"/>
      <c r="BL125" s="1"/>
      <c r="BM125" s="1"/>
    </row>
    <row r="126" spans="2:65" s="2" customFormat="1" x14ac:dyDescent="0.65">
      <c r="B126" s="70">
        <f t="shared" si="41"/>
        <v>9.2999999999999829</v>
      </c>
      <c r="C126" s="21">
        <f t="shared" si="48"/>
        <v>120.60943275701324</v>
      </c>
      <c r="D126" s="22">
        <f t="shared" si="42"/>
        <v>-0.49427555733939832</v>
      </c>
      <c r="E126" s="72">
        <f t="shared" si="49"/>
        <v>2.8514776069211462E-6</v>
      </c>
      <c r="F126" s="23">
        <f t="shared" si="43"/>
        <v>-2.7889370947815274E-6</v>
      </c>
      <c r="G126" s="72">
        <f t="shared" si="50"/>
        <v>2.4995123206716909E-2</v>
      </c>
      <c r="H126" s="23">
        <f t="shared" si="51"/>
        <v>-5.2585212729948654E-4</v>
      </c>
      <c r="I126" s="23">
        <f t="shared" si="52"/>
        <v>120.63443073169756</v>
      </c>
      <c r="J126" s="4"/>
      <c r="P126" s="38"/>
      <c r="Q126" s="38"/>
      <c r="R126" s="16">
        <f t="shared" si="53"/>
        <v>9.2999999999999829</v>
      </c>
      <c r="S126" s="21">
        <f t="shared" si="54"/>
        <v>120.62300174834816</v>
      </c>
      <c r="T126" s="22">
        <f t="shared" si="44"/>
        <v>-0.49352038863979647</v>
      </c>
      <c r="U126" s="21">
        <f t="shared" si="55"/>
        <v>2.8515148824317891E-6</v>
      </c>
      <c r="V126" s="23">
        <f t="shared" si="45"/>
        <v>-2.7889658165840864E-6</v>
      </c>
      <c r="W126" s="21">
        <f t="shared" si="56"/>
        <v>1.1426131523958967E-2</v>
      </c>
      <c r="X126" s="23">
        <f t="shared" si="57"/>
        <v>-1.2810207989930123E-3</v>
      </c>
      <c r="Y126" s="23">
        <f t="shared" si="46"/>
        <v>120.634430731387</v>
      </c>
      <c r="Z126" s="1"/>
      <c r="AA126" s="1"/>
      <c r="AB126" s="1"/>
      <c r="AC126" s="1"/>
      <c r="AD126" s="1"/>
      <c r="AE126" s="1"/>
      <c r="AF126" s="1"/>
      <c r="AG126" s="16">
        <f t="shared" si="47"/>
        <v>9.2999999999999829</v>
      </c>
      <c r="AH126" s="21">
        <f t="shared" si="58"/>
        <v>121.92175424371659</v>
      </c>
      <c r="AI126" s="22">
        <f t="shared" si="59"/>
        <v>-0.35727013928595924</v>
      </c>
      <c r="AJ126" s="21">
        <f t="shared" si="60"/>
        <v>5.7737769166148281E-5</v>
      </c>
      <c r="AK126" s="23">
        <f t="shared" si="61"/>
        <v>-5.6379820871669409E-5</v>
      </c>
      <c r="AL126" s="21">
        <f t="shared" si="62"/>
        <v>0.50506090417558269</v>
      </c>
      <c r="AM126" s="23">
        <f t="shared" si="63"/>
        <v>-1.006761136816847E-2</v>
      </c>
      <c r="AN126" s="23">
        <f t="shared" si="64"/>
        <v>122.42687288566134</v>
      </c>
      <c r="AO126" s="1"/>
      <c r="AP126" s="111">
        <v>0.230904322513099</v>
      </c>
      <c r="AQ126" s="1"/>
      <c r="AR126" s="1"/>
      <c r="AS126" s="1"/>
      <c r="AT126" s="1"/>
      <c r="AU126" s="1"/>
      <c r="AY126" s="73"/>
      <c r="AZ126" s="102"/>
      <c r="BA126" s="103"/>
      <c r="BB126" s="102"/>
      <c r="BC126" s="38"/>
      <c r="BD126" s="102"/>
      <c r="BE126" s="38"/>
      <c r="BF126" s="38"/>
      <c r="BG126" s="127"/>
      <c r="BH126" s="113"/>
      <c r="BI126" s="1"/>
      <c r="BJ126" s="1"/>
      <c r="BK126" s="1"/>
      <c r="BL126" s="1"/>
      <c r="BM126" s="1"/>
    </row>
    <row r="127" spans="2:65" s="2" customFormat="1" x14ac:dyDescent="0.65">
      <c r="B127" s="70">
        <f t="shared" si="41"/>
        <v>9.3999999999999826</v>
      </c>
      <c r="C127" s="21">
        <f t="shared" si="48"/>
        <v>120.56002537755082</v>
      </c>
      <c r="D127" s="22">
        <f t="shared" si="42"/>
        <v>-0.49407379462425238</v>
      </c>
      <c r="E127" s="72">
        <f t="shared" si="49"/>
        <v>2.597428982193399E-6</v>
      </c>
      <c r="F127" s="23">
        <f t="shared" si="43"/>
        <v>-2.54048624727747E-6</v>
      </c>
      <c r="G127" s="72">
        <f t="shared" si="50"/>
        <v>2.4942625298906854E-2</v>
      </c>
      <c r="H127" s="23">
        <f t="shared" si="51"/>
        <v>-5.2497907810054986E-4</v>
      </c>
      <c r="I127" s="23">
        <f t="shared" si="52"/>
        <v>120.58497060027871</v>
      </c>
      <c r="J127" s="4"/>
      <c r="P127" s="38"/>
      <c r="Q127" s="38"/>
      <c r="R127" s="16">
        <f t="shared" si="53"/>
        <v>9.3999999999999826</v>
      </c>
      <c r="S127" s="21">
        <f t="shared" si="54"/>
        <v>120.57366857349645</v>
      </c>
      <c r="T127" s="22">
        <f t="shared" si="44"/>
        <v>-0.49333174851712019</v>
      </c>
      <c r="U127" s="21">
        <f t="shared" si="55"/>
        <v>2.5974635821933903E-6</v>
      </c>
      <c r="V127" s="23">
        <f t="shared" si="45"/>
        <v>-2.5405130023839905E-6</v>
      </c>
      <c r="W127" s="21">
        <f t="shared" si="56"/>
        <v>1.1299429008044823E-2</v>
      </c>
      <c r="X127" s="23">
        <f t="shared" si="57"/>
        <v>-1.2670251591414426E-3</v>
      </c>
      <c r="Y127" s="23">
        <f t="shared" si="46"/>
        <v>120.58497059996807</v>
      </c>
      <c r="Z127" s="1"/>
      <c r="AA127" s="1"/>
      <c r="AB127" s="1"/>
      <c r="AC127" s="1"/>
      <c r="AD127" s="1"/>
      <c r="AE127" s="1"/>
      <c r="AF127" s="1"/>
      <c r="AG127" s="16">
        <f t="shared" si="47"/>
        <v>9.3999999999999826</v>
      </c>
      <c r="AH127" s="21">
        <f t="shared" si="58"/>
        <v>121.88603624395721</v>
      </c>
      <c r="AI127" s="22">
        <f t="shared" si="59"/>
        <v>-0.3571799975939145</v>
      </c>
      <c r="AJ127" s="21">
        <f t="shared" si="60"/>
        <v>5.2601314246629234E-5</v>
      </c>
      <c r="AK127" s="23">
        <f t="shared" si="61"/>
        <v>-5.1364549195190462E-5</v>
      </c>
      <c r="AL127" s="21">
        <f t="shared" si="62"/>
        <v>0.50405567846637678</v>
      </c>
      <c r="AM127" s="23">
        <f t="shared" si="63"/>
        <v>-1.0052257092059667E-2</v>
      </c>
      <c r="AN127" s="23">
        <f t="shared" si="64"/>
        <v>122.39014452373783</v>
      </c>
      <c r="AO127" s="1"/>
      <c r="AP127" s="111">
        <v>0.22836927235306567</v>
      </c>
      <c r="AQ127" s="1"/>
      <c r="AR127" s="1"/>
      <c r="AS127" s="1"/>
      <c r="AT127" s="1"/>
      <c r="AU127" s="1"/>
      <c r="AY127" s="73"/>
      <c r="AZ127" s="102"/>
      <c r="BA127" s="103"/>
      <c r="BB127" s="102"/>
      <c r="BC127" s="38"/>
      <c r="BD127" s="102"/>
      <c r="BE127" s="38"/>
      <c r="BF127" s="38"/>
      <c r="BG127" s="127"/>
      <c r="BH127" s="113"/>
      <c r="BI127" s="1"/>
      <c r="BJ127" s="1"/>
      <c r="BK127" s="1"/>
      <c r="BL127" s="1"/>
      <c r="BM127" s="1"/>
    </row>
    <row r="128" spans="2:65" s="2" customFormat="1" x14ac:dyDescent="0.65">
      <c r="B128" s="70">
        <f t="shared" si="41"/>
        <v>9.4999999999999822</v>
      </c>
      <c r="C128" s="21">
        <f t="shared" si="48"/>
        <v>120.51063816620301</v>
      </c>
      <c r="D128" s="22">
        <f t="shared" si="42"/>
        <v>-0.4938721134780385</v>
      </c>
      <c r="E128" s="72">
        <f t="shared" si="49"/>
        <v>2.3660123426001254E-6</v>
      </c>
      <c r="F128" s="23">
        <f t="shared" si="43"/>
        <v>-2.3141663959327357E-6</v>
      </c>
      <c r="G128" s="72">
        <f t="shared" si="50"/>
        <v>2.4890216618639095E-2</v>
      </c>
      <c r="H128" s="23">
        <f t="shared" si="51"/>
        <v>-5.2408680267757599E-4</v>
      </c>
      <c r="I128" s="23">
        <f t="shared" si="52"/>
        <v>120.53553074883399</v>
      </c>
      <c r="J128" s="4"/>
      <c r="P128" s="38"/>
      <c r="Q128" s="38"/>
      <c r="R128" s="16">
        <f t="shared" si="53"/>
        <v>9.4999999999999822</v>
      </c>
      <c r="S128" s="21">
        <f t="shared" si="54"/>
        <v>120.52435426986504</v>
      </c>
      <c r="T128" s="22">
        <f t="shared" si="44"/>
        <v>-0.49314303631400225</v>
      </c>
      <c r="U128" s="21">
        <f t="shared" si="55"/>
        <v>2.3660444511376016E-6</v>
      </c>
      <c r="V128" s="23">
        <f t="shared" si="45"/>
        <v>-2.3141913105578854E-6</v>
      </c>
      <c r="W128" s="21">
        <f t="shared" si="56"/>
        <v>1.1174112613812423E-2</v>
      </c>
      <c r="X128" s="23">
        <f t="shared" si="57"/>
        <v>-1.2531639423240027E-3</v>
      </c>
      <c r="Y128" s="23">
        <f t="shared" si="46"/>
        <v>120.53553074852331</v>
      </c>
      <c r="Z128" s="1"/>
      <c r="AA128" s="1"/>
      <c r="AB128" s="1"/>
      <c r="AC128" s="1"/>
      <c r="AD128" s="1"/>
      <c r="AE128" s="1"/>
      <c r="AF128" s="1"/>
      <c r="AG128" s="16">
        <f t="shared" si="47"/>
        <v>9.4999999999999822</v>
      </c>
      <c r="AH128" s="21">
        <f t="shared" si="58"/>
        <v>121.85032725759751</v>
      </c>
      <c r="AI128" s="22">
        <f t="shared" si="59"/>
        <v>-0.35708986359688244</v>
      </c>
      <c r="AJ128" s="21">
        <f t="shared" si="60"/>
        <v>4.7921776173296192E-5</v>
      </c>
      <c r="AK128" s="23">
        <f t="shared" si="61"/>
        <v>-4.679538073333043E-5</v>
      </c>
      <c r="AL128" s="21">
        <f t="shared" si="62"/>
        <v>0.50305202764287715</v>
      </c>
      <c r="AM128" s="23">
        <f t="shared" si="63"/>
        <v>-1.0036508234996357E-2</v>
      </c>
      <c r="AN128" s="23">
        <f t="shared" si="64"/>
        <v>122.35342720701657</v>
      </c>
      <c r="AO128" s="1"/>
      <c r="AP128" s="111">
        <v>0.22586167208685587</v>
      </c>
      <c r="AQ128" s="1"/>
      <c r="AR128" s="1"/>
      <c r="AS128" s="1"/>
      <c r="AT128" s="1"/>
      <c r="AU128" s="1"/>
      <c r="AY128" s="73"/>
      <c r="AZ128" s="102"/>
      <c r="BA128" s="103"/>
      <c r="BB128" s="102"/>
      <c r="BC128" s="38"/>
      <c r="BD128" s="102"/>
      <c r="BE128" s="38"/>
      <c r="BF128" s="38"/>
      <c r="BG128" s="127"/>
      <c r="BH128" s="113"/>
      <c r="BI128" s="1"/>
      <c r="BJ128" s="1"/>
      <c r="BK128" s="1"/>
      <c r="BL128" s="1"/>
      <c r="BM128" s="1"/>
    </row>
    <row r="129" spans="2:65" s="2" customFormat="1" x14ac:dyDescent="0.65">
      <c r="B129" s="70">
        <f t="shared" si="41"/>
        <v>9.5999999999999819</v>
      </c>
      <c r="C129" s="21">
        <f t="shared" si="48"/>
        <v>120.46127111482251</v>
      </c>
      <c r="D129" s="22">
        <f t="shared" si="42"/>
        <v>-0.49367051380500998</v>
      </c>
      <c r="E129" s="72">
        <f t="shared" si="49"/>
        <v>2.1552117036616949E-6</v>
      </c>
      <c r="F129" s="23">
        <f t="shared" si="43"/>
        <v>-2.1080063893843054E-6</v>
      </c>
      <c r="G129" s="72">
        <f t="shared" si="50"/>
        <v>2.4837898896810897E-2</v>
      </c>
      <c r="H129" s="23">
        <f t="shared" si="51"/>
        <v>-5.2317721828196303E-4</v>
      </c>
      <c r="I129" s="23">
        <f t="shared" si="52"/>
        <v>120.48611116893102</v>
      </c>
      <c r="J129" s="4"/>
      <c r="P129" s="38"/>
      <c r="Q129" s="38"/>
      <c r="R129" s="16">
        <f t="shared" si="53"/>
        <v>9.5999999999999819</v>
      </c>
      <c r="S129" s="21">
        <f t="shared" si="54"/>
        <v>120.47505884451817</v>
      </c>
      <c r="T129" s="22">
        <f t="shared" si="44"/>
        <v>-0.49295425346869798</v>
      </c>
      <c r="U129" s="21">
        <f t="shared" si="55"/>
        <v>2.1552414928904987E-6</v>
      </c>
      <c r="V129" s="23">
        <f t="shared" si="45"/>
        <v>-2.1080295824710303E-6</v>
      </c>
      <c r="W129" s="21">
        <f t="shared" si="56"/>
        <v>1.1050168860632868E-2</v>
      </c>
      <c r="X129" s="23">
        <f t="shared" si="57"/>
        <v>-1.2394375317955526E-3</v>
      </c>
      <c r="Y129" s="23">
        <f t="shared" si="46"/>
        <v>120.4861111686203</v>
      </c>
      <c r="Z129" s="1"/>
      <c r="AA129" s="1"/>
      <c r="AB129" s="1"/>
      <c r="AC129" s="1"/>
      <c r="AD129" s="1"/>
      <c r="AE129" s="1"/>
      <c r="AF129" s="1"/>
      <c r="AG129" s="16">
        <f t="shared" si="47"/>
        <v>9.5999999999999819</v>
      </c>
      <c r="AH129" s="21">
        <f t="shared" si="58"/>
        <v>121.81462728399569</v>
      </c>
      <c r="AI129" s="22">
        <f t="shared" si="59"/>
        <v>-0.35699973601819851</v>
      </c>
      <c r="AJ129" s="21">
        <f t="shared" si="60"/>
        <v>4.3658512392731727E-5</v>
      </c>
      <c r="AK129" s="23">
        <f t="shared" si="61"/>
        <v>-4.2632637805644651E-5</v>
      </c>
      <c r="AL129" s="21">
        <f t="shared" si="62"/>
        <v>0.50204998730135708</v>
      </c>
      <c r="AM129" s="23">
        <f t="shared" si="63"/>
        <v>-1.0020403415201029E-2</v>
      </c>
      <c r="AN129" s="23">
        <f t="shared" si="64"/>
        <v>122.31672092980945</v>
      </c>
      <c r="AO129" s="1"/>
      <c r="AP129" s="111">
        <v>0.22338125851800719</v>
      </c>
      <c r="AQ129" s="1"/>
      <c r="AR129" s="1"/>
      <c r="AS129" s="1"/>
      <c r="AT129" s="1"/>
      <c r="AU129" s="1"/>
      <c r="AY129" s="73"/>
      <c r="AZ129" s="102"/>
      <c r="BA129" s="103"/>
      <c r="BB129" s="102"/>
      <c r="BC129" s="38"/>
      <c r="BD129" s="102"/>
      <c r="BE129" s="38"/>
      <c r="BF129" s="38"/>
      <c r="BG129" s="127"/>
      <c r="BH129" s="113"/>
      <c r="BI129" s="1"/>
      <c r="BJ129" s="1"/>
      <c r="BK129" s="1"/>
      <c r="BL129" s="1"/>
      <c r="BM129" s="1"/>
    </row>
    <row r="130" spans="2:65" s="2" customFormat="1" x14ac:dyDescent="0.65">
      <c r="B130" s="70">
        <f t="shared" si="41"/>
        <v>9.6999999999999815</v>
      </c>
      <c r="C130" s="21">
        <f t="shared" si="48"/>
        <v>120.41192421527097</v>
      </c>
      <c r="D130" s="22">
        <f t="shared" ref="D130:D161" si="65">$E$21*(C129+E129+G129)-$E$22*C129*E129-$E$25*C129+$E$24*G129</f>
        <v>-0.49346899551537271</v>
      </c>
      <c r="E130" s="72">
        <f t="shared" si="49"/>
        <v>1.9631906411763192E-6</v>
      </c>
      <c r="F130" s="23">
        <f t="shared" ref="F130:F161" si="66">$E$22*C129*E129-($E$23+$E$25+$E$26)*E129</f>
        <v>-1.9202106248537561E-6</v>
      </c>
      <c r="G130" s="72">
        <f t="shared" si="50"/>
        <v>2.4785673689714072E-2</v>
      </c>
      <c r="H130" s="23">
        <f t="shared" si="51"/>
        <v>-5.2225207096824719E-4</v>
      </c>
      <c r="I130" s="23">
        <f t="shared" si="52"/>
        <v>120.43671185215133</v>
      </c>
      <c r="J130" s="4"/>
      <c r="P130" s="38"/>
      <c r="Q130" s="38"/>
      <c r="R130" s="16">
        <f t="shared" si="53"/>
        <v>9.6999999999999815</v>
      </c>
      <c r="S130" s="21">
        <f t="shared" si="54"/>
        <v>120.42578230437562</v>
      </c>
      <c r="T130" s="22">
        <f t="shared" si="44"/>
        <v>-0.49276540142563058</v>
      </c>
      <c r="U130" s="21">
        <f t="shared" si="55"/>
        <v>1.963218272049708E-6</v>
      </c>
      <c r="V130" s="23">
        <f t="shared" si="45"/>
        <v>-1.9202322084079054E-6</v>
      </c>
      <c r="W130" s="21">
        <f t="shared" si="56"/>
        <v>1.0927584246692776E-2</v>
      </c>
      <c r="X130" s="23">
        <f t="shared" si="57"/>
        <v>-1.2258461394009114E-3</v>
      </c>
      <c r="Y130" s="23">
        <f t="shared" si="46"/>
        <v>120.43671185184057</v>
      </c>
      <c r="Z130" s="1"/>
      <c r="AA130" s="1"/>
      <c r="AB130" s="1"/>
      <c r="AC130" s="1"/>
      <c r="AD130" s="1"/>
      <c r="AE130" s="1"/>
      <c r="AF130" s="1"/>
      <c r="AG130" s="16">
        <f t="shared" si="47"/>
        <v>9.6999999999999815</v>
      </c>
      <c r="AH130" s="21">
        <f t="shared" si="58"/>
        <v>121.77893632262557</v>
      </c>
      <c r="AI130" s="22">
        <f t="shared" si="59"/>
        <v>-0.35690961370115992</v>
      </c>
      <c r="AJ130" s="21">
        <f t="shared" si="60"/>
        <v>3.9774495239479365E-5</v>
      </c>
      <c r="AK130" s="23">
        <f t="shared" si="61"/>
        <v>-3.8840171532523605E-5</v>
      </c>
      <c r="AL130" s="21">
        <f t="shared" si="62"/>
        <v>0.50104958952045342</v>
      </c>
      <c r="AM130" s="23">
        <f t="shared" si="63"/>
        <v>-1.0003977809036195E-2</v>
      </c>
      <c r="AN130" s="23">
        <f t="shared" si="64"/>
        <v>122.28002568664125</v>
      </c>
      <c r="AO130" s="1"/>
      <c r="AP130" s="111">
        <v>0.22092776789836727</v>
      </c>
      <c r="AQ130" s="1"/>
      <c r="AR130" s="1"/>
      <c r="AS130" s="1"/>
      <c r="AT130" s="1"/>
      <c r="AU130" s="1"/>
      <c r="AY130" s="73"/>
      <c r="AZ130" s="102"/>
      <c r="BA130" s="103"/>
      <c r="BB130" s="102"/>
      <c r="BC130" s="38"/>
      <c r="BD130" s="102"/>
      <c r="BE130" s="38"/>
      <c r="BF130" s="38"/>
      <c r="BG130" s="127"/>
      <c r="BH130" s="113"/>
      <c r="BI130" s="1"/>
      <c r="BJ130" s="1"/>
      <c r="BK130" s="1"/>
      <c r="BL130" s="1"/>
      <c r="BM130" s="1"/>
    </row>
    <row r="131" spans="2:65" s="2" customFormat="1" x14ac:dyDescent="0.65">
      <c r="B131" s="70">
        <f t="shared" si="41"/>
        <v>9.7999999999999812</v>
      </c>
      <c r="C131" s="21">
        <f t="shared" si="48"/>
        <v>120.3625974594185</v>
      </c>
      <c r="D131" s="22">
        <f t="shared" si="65"/>
        <v>-0.49326755852475562</v>
      </c>
      <c r="E131" s="72">
        <f t="shared" si="49"/>
        <v>1.7882762996274712E-6</v>
      </c>
      <c r="F131" s="23">
        <f t="shared" si="66"/>
        <v>-1.7491434154884798E-6</v>
      </c>
      <c r="G131" s="72">
        <f t="shared" si="50"/>
        <v>2.4733542394629906E-2</v>
      </c>
      <c r="H131" s="23">
        <f t="shared" si="51"/>
        <v>-5.2131295084165477E-4</v>
      </c>
      <c r="I131" s="23">
        <f t="shared" si="52"/>
        <v>120.38733279008942</v>
      </c>
      <c r="J131" s="4"/>
      <c r="P131" s="38"/>
      <c r="Q131" s="38"/>
      <c r="R131" s="16">
        <f t="shared" si="53"/>
        <v>9.7999999999999812</v>
      </c>
      <c r="S131" s="21">
        <f t="shared" si="54"/>
        <v>120.37652465621228</v>
      </c>
      <c r="T131" s="22">
        <f t="shared" si="44"/>
        <v>-0.49257648163331436</v>
      </c>
      <c r="U131" s="21">
        <f t="shared" si="55"/>
        <v>1.7883019225589758E-6</v>
      </c>
      <c r="V131" s="23">
        <f t="shared" si="45"/>
        <v>-1.7491634949073225E-6</v>
      </c>
      <c r="W131" s="21">
        <f t="shared" si="56"/>
        <v>1.0806345264456218E-2</v>
      </c>
      <c r="X131" s="23">
        <f t="shared" si="57"/>
        <v>-1.2123898223655794E-3</v>
      </c>
      <c r="Y131" s="23">
        <f t="shared" si="46"/>
        <v>120.38733278977867</v>
      </c>
      <c r="Z131" s="1"/>
      <c r="AA131" s="1"/>
      <c r="AB131" s="1"/>
      <c r="AC131" s="1"/>
      <c r="AD131" s="1"/>
      <c r="AE131" s="1"/>
      <c r="AF131" s="1"/>
      <c r="AG131" s="16">
        <f t="shared" si="47"/>
        <v>9.7999999999999812</v>
      </c>
      <c r="AH131" s="21">
        <f t="shared" si="58"/>
        <v>121.74325437306574</v>
      </c>
      <c r="AI131" s="22">
        <f t="shared" si="59"/>
        <v>-0.35681949559831994</v>
      </c>
      <c r="AJ131" s="21">
        <f t="shared" si="60"/>
        <v>3.6235990437762568E-5</v>
      </c>
      <c r="AK131" s="23">
        <f t="shared" si="61"/>
        <v>-3.5385048017167968E-5</v>
      </c>
      <c r="AL131" s="21">
        <f t="shared" si="62"/>
        <v>0.50005086317474079</v>
      </c>
      <c r="AM131" s="23">
        <f t="shared" si="63"/>
        <v>-9.98726345712651E-3</v>
      </c>
      <c r="AN131" s="23">
        <f t="shared" si="64"/>
        <v>122.24334147223091</v>
      </c>
      <c r="AO131" s="1"/>
      <c r="AP131" s="111">
        <v>0.21850093624072453</v>
      </c>
      <c r="AQ131" s="1"/>
      <c r="AR131" s="1"/>
      <c r="AS131" s="1"/>
      <c r="AT131" s="1"/>
      <c r="AU131" s="1"/>
      <c r="AY131" s="73"/>
      <c r="AZ131" s="102"/>
      <c r="BA131" s="103"/>
      <c r="BB131" s="102"/>
      <c r="BC131" s="38"/>
      <c r="BD131" s="102"/>
      <c r="BE131" s="38"/>
      <c r="BF131" s="38"/>
      <c r="BG131" s="127"/>
      <c r="BH131" s="113"/>
      <c r="BI131" s="1"/>
      <c r="BJ131" s="1"/>
      <c r="BK131" s="1"/>
      <c r="BL131" s="1"/>
      <c r="BM131" s="1"/>
    </row>
    <row r="132" spans="2:65" s="2" customFormat="1" x14ac:dyDescent="0.65">
      <c r="B132" s="70">
        <f t="shared" si="41"/>
        <v>9.8999999999999808</v>
      </c>
      <c r="C132" s="21">
        <f t="shared" si="48"/>
        <v>120.31329083914312</v>
      </c>
      <c r="D132" s="22">
        <f t="shared" si="65"/>
        <v>-0.49306620275372604</v>
      </c>
      <c r="E132" s="72">
        <f t="shared" si="49"/>
        <v>1.6289448246613163E-6</v>
      </c>
      <c r="F132" s="23">
        <f t="shared" si="66"/>
        <v>-1.5933147496615493E-6</v>
      </c>
      <c r="G132" s="72">
        <f t="shared" si="50"/>
        <v>2.4681506264035123E-2</v>
      </c>
      <c r="H132" s="23">
        <f t="shared" si="51"/>
        <v>-5.2036130594784854E-4</v>
      </c>
      <c r="I132" s="23">
        <f t="shared" si="52"/>
        <v>120.33797397435198</v>
      </c>
      <c r="J132" s="4"/>
      <c r="K132" s="4"/>
      <c r="L132" s="4"/>
      <c r="M132" s="4"/>
      <c r="N132" s="4"/>
      <c r="O132" s="38"/>
      <c r="P132" s="38"/>
      <c r="Q132" s="38"/>
      <c r="R132" s="16">
        <f t="shared" si="53"/>
        <v>9.8999999999999808</v>
      </c>
      <c r="S132" s="21">
        <f t="shared" si="54"/>
        <v>120.32728590665803</v>
      </c>
      <c r="T132" s="22">
        <f t="shared" si="44"/>
        <v>-0.49238749554248246</v>
      </c>
      <c r="U132" s="21">
        <f t="shared" si="55"/>
        <v>1.6289685801534702E-6</v>
      </c>
      <c r="V132" s="23">
        <f t="shared" si="45"/>
        <v>-1.5933334240550558E-6</v>
      </c>
      <c r="W132" s="21">
        <f t="shared" si="56"/>
        <v>1.0686438414598789E-2</v>
      </c>
      <c r="X132" s="23">
        <f t="shared" si="57"/>
        <v>-1.1990684985742799E-3</v>
      </c>
      <c r="Y132" s="23">
        <f t="shared" si="46"/>
        <v>120.3379739740412</v>
      </c>
      <c r="Z132" s="1"/>
      <c r="AA132" s="1"/>
      <c r="AB132" s="1"/>
      <c r="AC132" s="1"/>
      <c r="AD132" s="1"/>
      <c r="AE132" s="1"/>
      <c r="AF132" s="1"/>
      <c r="AG132" s="16">
        <f t="shared" si="47"/>
        <v>9.8999999999999808</v>
      </c>
      <c r="AH132" s="21">
        <f t="shared" si="58"/>
        <v>121.70758143498956</v>
      </c>
      <c r="AI132" s="22">
        <f t="shared" si="59"/>
        <v>-0.35672938076173688</v>
      </c>
      <c r="AJ132" s="21">
        <f t="shared" si="60"/>
        <v>3.3012264194400991E-5</v>
      </c>
      <c r="AK132" s="23">
        <f t="shared" si="61"/>
        <v>-3.2237262433615735E-5</v>
      </c>
      <c r="AL132" s="21">
        <f t="shared" si="62"/>
        <v>0.49905383422041505</v>
      </c>
      <c r="AM132" s="23">
        <f t="shared" si="63"/>
        <v>-9.9702895432572658E-3</v>
      </c>
      <c r="AN132" s="23">
        <f t="shared" si="64"/>
        <v>122.20666828147418</v>
      </c>
      <c r="AO132" s="1"/>
      <c r="AP132" s="111">
        <v>0.21610049960073616</v>
      </c>
      <c r="AQ132" s="1"/>
      <c r="AR132" s="1"/>
      <c r="AS132" s="1"/>
      <c r="AT132" s="1"/>
      <c r="AU132" s="1"/>
      <c r="AY132" s="73"/>
      <c r="AZ132" s="102"/>
      <c r="BA132" s="103"/>
      <c r="BB132" s="102"/>
      <c r="BC132" s="38"/>
      <c r="BD132" s="102"/>
      <c r="BE132" s="38"/>
      <c r="BF132" s="38"/>
      <c r="BG132" s="127"/>
      <c r="BH132" s="113"/>
      <c r="BI132" s="1"/>
      <c r="BJ132" s="1"/>
      <c r="BK132" s="1"/>
      <c r="BL132" s="1"/>
      <c r="BM132" s="1"/>
    </row>
    <row r="133" spans="2:65" s="2" customFormat="1" x14ac:dyDescent="0.65">
      <c r="B133" s="70">
        <f t="shared" si="41"/>
        <v>9.9999999999999805</v>
      </c>
      <c r="C133" s="21">
        <f t="shared" si="48"/>
        <v>120.26400434633038</v>
      </c>
      <c r="D133" s="22">
        <f t="shared" si="65"/>
        <v>-0.49286492812734706</v>
      </c>
      <c r="E133" s="72">
        <f t="shared" si="49"/>
        <v>1.4838080928313245E-6</v>
      </c>
      <c r="F133" s="23">
        <f t="shared" si="66"/>
        <v>-1.4513673182999172E-6</v>
      </c>
      <c r="G133" s="72">
        <f t="shared" si="50"/>
        <v>2.4629566418542546E-2</v>
      </c>
      <c r="H133" s="23">
        <f t="shared" si="51"/>
        <v>-5.1939845492577253E-4</v>
      </c>
      <c r="I133" s="23">
        <f t="shared" si="52"/>
        <v>120.28863539655701</v>
      </c>
      <c r="J133" s="4"/>
      <c r="K133" s="4"/>
      <c r="L133" s="4"/>
      <c r="M133" s="4"/>
      <c r="N133" s="4"/>
      <c r="O133" s="38"/>
      <c r="P133" s="38"/>
      <c r="Q133" s="38"/>
      <c r="R133" s="16">
        <f t="shared" si="53"/>
        <v>9.9999999999999805</v>
      </c>
      <c r="S133" s="21">
        <f t="shared" si="54"/>
        <v>120.2780660621976</v>
      </c>
      <c r="T133" s="22">
        <f t="shared" si="44"/>
        <v>-0.49219844460439877</v>
      </c>
      <c r="U133" s="21">
        <f t="shared" si="55"/>
        <v>1.483830112073084E-6</v>
      </c>
      <c r="V133" s="23">
        <f t="shared" si="45"/>
        <v>-1.4513846808038632E-6</v>
      </c>
      <c r="W133" s="21">
        <f t="shared" si="56"/>
        <v>1.0567850218551573E-2</v>
      </c>
      <c r="X133" s="23">
        <f t="shared" si="57"/>
        <v>-1.1858819604721616E-3</v>
      </c>
      <c r="Y133" s="23">
        <f t="shared" si="46"/>
        <v>120.28863539624626</v>
      </c>
      <c r="Z133" s="1"/>
      <c r="AA133" s="1"/>
      <c r="AB133" s="1"/>
      <c r="AC133" s="1"/>
      <c r="AD133" s="1"/>
      <c r="AE133" s="1"/>
      <c r="AF133" s="1"/>
      <c r="AG133" s="16">
        <f t="shared" si="47"/>
        <v>9.9999999999999805</v>
      </c>
      <c r="AH133" s="21">
        <f t="shared" si="58"/>
        <v>121.67191750815616</v>
      </c>
      <c r="AI133" s="22">
        <f t="shared" si="59"/>
        <v>-0.35663926833409204</v>
      </c>
      <c r="AJ133" s="21">
        <f t="shared" si="60"/>
        <v>3.0075316340454163E-5</v>
      </c>
      <c r="AK133" s="23">
        <f t="shared" si="61"/>
        <v>-2.9369478539468291E-5</v>
      </c>
      <c r="AL133" s="21">
        <f t="shared" si="62"/>
        <v>0.49805852595556804</v>
      </c>
      <c r="AM133" s="23">
        <f t="shared" si="63"/>
        <v>-9.9530826484700297E-3</v>
      </c>
      <c r="AN133" s="23">
        <f t="shared" si="64"/>
        <v>122.17000610942807</v>
      </c>
      <c r="AO133" s="1"/>
      <c r="AP133" s="111">
        <v>0.21372619433091564</v>
      </c>
      <c r="AQ133" s="1"/>
      <c r="AR133" s="1"/>
      <c r="AS133" s="1"/>
      <c r="AT133" s="1"/>
      <c r="AU133" s="1"/>
      <c r="AY133" s="73"/>
      <c r="AZ133" s="102"/>
      <c r="BA133" s="103"/>
      <c r="BB133" s="102"/>
      <c r="BC133" s="38"/>
      <c r="BD133" s="102"/>
      <c r="BE133" s="38"/>
      <c r="BF133" s="38"/>
      <c r="BG133" s="127"/>
      <c r="BH133" s="113"/>
      <c r="BI133" s="1"/>
      <c r="BJ133" s="1"/>
      <c r="BK133" s="1"/>
      <c r="BL133" s="1"/>
      <c r="BM133" s="1"/>
    </row>
    <row r="134" spans="2:65" s="2" customFormat="1" x14ac:dyDescent="0.65">
      <c r="B134" s="70">
        <f t="shared" si="41"/>
        <v>10.09999999999998</v>
      </c>
      <c r="C134" s="21">
        <f t="shared" si="48"/>
        <v>120.2147379728729</v>
      </c>
      <c r="D134" s="22">
        <f t="shared" si="65"/>
        <v>-0.49266373457477974</v>
      </c>
      <c r="E134" s="72">
        <f t="shared" si="49"/>
        <v>1.3516016230969818E-6</v>
      </c>
      <c r="F134" s="23">
        <f t="shared" si="66"/>
        <v>-1.3220646973434263E-6</v>
      </c>
      <c r="G134" s="72">
        <f t="shared" si="50"/>
        <v>2.4577723858689175E-2</v>
      </c>
      <c r="H134" s="23">
        <f t="shared" si="51"/>
        <v>-5.1842559853373016E-4</v>
      </c>
      <c r="I134" s="23">
        <f t="shared" si="52"/>
        <v>120.23931704833321</v>
      </c>
      <c r="J134" s="4"/>
      <c r="K134" s="4"/>
      <c r="L134" s="4"/>
      <c r="M134" s="4"/>
      <c r="N134" s="4"/>
      <c r="O134" s="38"/>
      <c r="P134" s="38"/>
      <c r="Q134" s="38"/>
      <c r="R134" s="16">
        <f t="shared" si="53"/>
        <v>10.09999999999998</v>
      </c>
      <c r="S134" s="21">
        <f t="shared" si="54"/>
        <v>120.22886512917066</v>
      </c>
      <c r="T134" s="22">
        <f t="shared" si="44"/>
        <v>-0.49200933026933424</v>
      </c>
      <c r="U134" s="21">
        <f t="shared" si="55"/>
        <v>1.351622028530726E-6</v>
      </c>
      <c r="V134" s="23">
        <f t="shared" si="45"/>
        <v>-1.3220808354235788E-6</v>
      </c>
      <c r="W134" s="21">
        <f t="shared" si="56"/>
        <v>1.0450567229780425E-2</v>
      </c>
      <c r="X134" s="23">
        <f t="shared" si="57"/>
        <v>-1.1728298877114881E-3</v>
      </c>
      <c r="Y134" s="23">
        <f t="shared" si="46"/>
        <v>120.23931704802247</v>
      </c>
      <c r="Z134" s="1"/>
      <c r="AA134" s="1"/>
      <c r="AB134" s="1"/>
      <c r="AC134" s="1"/>
      <c r="AD134" s="1"/>
      <c r="AE134" s="1"/>
      <c r="AF134" s="1"/>
      <c r="AG134" s="16">
        <f t="shared" si="47"/>
        <v>10.09999999999998</v>
      </c>
      <c r="AH134" s="21">
        <f t="shared" si="58"/>
        <v>121.63626259240209</v>
      </c>
      <c r="AI134" s="22">
        <f t="shared" si="59"/>
        <v>-0.35654915754060001</v>
      </c>
      <c r="AJ134" s="21">
        <f t="shared" si="60"/>
        <v>2.7399637205195794E-5</v>
      </c>
      <c r="AK134" s="23">
        <f t="shared" si="61"/>
        <v>-2.6756791352583712E-5</v>
      </c>
      <c r="AL134" s="21">
        <f t="shared" si="62"/>
        <v>0.49706495925731192</v>
      </c>
      <c r="AM134" s="23">
        <f t="shared" si="63"/>
        <v>-9.9356669825610769E-3</v>
      </c>
      <c r="AN134" s="23">
        <f t="shared" si="64"/>
        <v>122.13335495129661</v>
      </c>
      <c r="AO134" s="1"/>
      <c r="AP134" s="111">
        <v>0.21137775730919608</v>
      </c>
      <c r="AQ134" s="1"/>
      <c r="AR134" s="1"/>
      <c r="AS134" s="1"/>
      <c r="AT134" s="1"/>
      <c r="AU134" s="1"/>
      <c r="AY134" s="73"/>
      <c r="AZ134" s="102"/>
      <c r="BA134" s="103"/>
      <c r="BB134" s="102"/>
      <c r="BC134" s="38"/>
      <c r="BD134" s="102"/>
      <c r="BE134" s="38"/>
      <c r="BF134" s="38"/>
      <c r="BG134" s="127"/>
      <c r="BH134" s="113"/>
      <c r="BI134" s="1"/>
      <c r="BJ134" s="1"/>
      <c r="BK134" s="1"/>
      <c r="BL134" s="1"/>
      <c r="BM134" s="1"/>
    </row>
    <row r="135" spans="2:65" s="2" customFormat="1" x14ac:dyDescent="0.65">
      <c r="B135" s="70">
        <f t="shared" si="41"/>
        <v>10.19999999999998</v>
      </c>
      <c r="C135" s="21">
        <f t="shared" si="48"/>
        <v>120.16549171067001</v>
      </c>
      <c r="D135" s="22">
        <f t="shared" si="65"/>
        <v>-0.49246262202891455</v>
      </c>
      <c r="E135" s="72">
        <f t="shared" si="49"/>
        <v>1.2311735648481968E-6</v>
      </c>
      <c r="F135" s="23">
        <f t="shared" si="66"/>
        <v>-1.2042805824878505E-6</v>
      </c>
      <c r="G135" s="72">
        <f t="shared" si="50"/>
        <v>2.4525979475674271E-2</v>
      </c>
      <c r="H135" s="23">
        <f t="shared" si="51"/>
        <v>-5.1744383014902832E-4</v>
      </c>
      <c r="I135" s="23">
        <f t="shared" si="52"/>
        <v>120.19001892131925</v>
      </c>
      <c r="J135" s="4"/>
      <c r="K135" s="4"/>
      <c r="L135" s="4"/>
      <c r="M135" s="4"/>
      <c r="N135" s="4"/>
      <c r="O135" s="38"/>
      <c r="P135" s="38"/>
      <c r="Q135" s="38"/>
      <c r="R135" s="16">
        <f t="shared" si="53"/>
        <v>10.19999999999998</v>
      </c>
      <c r="S135" s="21">
        <f t="shared" si="54"/>
        <v>120.17968311377214</v>
      </c>
      <c r="T135" s="22">
        <f t="shared" si="44"/>
        <v>-0.4918201539851984</v>
      </c>
      <c r="U135" s="21">
        <f t="shared" si="55"/>
        <v>1.2311924707072612E-6</v>
      </c>
      <c r="V135" s="23">
        <f t="shared" si="45"/>
        <v>-1.204295578234649E-6</v>
      </c>
      <c r="W135" s="21">
        <f t="shared" si="56"/>
        <v>1.0334576043914854E-2</v>
      </c>
      <c r="X135" s="23">
        <f t="shared" si="57"/>
        <v>-1.1599118586557093E-3</v>
      </c>
      <c r="Y135" s="23">
        <f t="shared" si="46"/>
        <v>120.19001892100853</v>
      </c>
      <c r="Z135" s="1"/>
      <c r="AA135" s="1"/>
      <c r="AB135" s="1"/>
      <c r="AC135" s="1"/>
      <c r="AD135" s="1"/>
      <c r="AE135" s="1"/>
      <c r="AF135" s="1"/>
      <c r="AG135" s="16">
        <f t="shared" si="47"/>
        <v>10.19999999999998</v>
      </c>
      <c r="AH135" s="21">
        <f t="shared" si="58"/>
        <v>121.60061668763393</v>
      </c>
      <c r="AI135" s="22">
        <f t="shared" si="59"/>
        <v>-0.35645904768163827</v>
      </c>
      <c r="AJ135" s="21">
        <f t="shared" si="60"/>
        <v>2.4961986111994484E-5</v>
      </c>
      <c r="AK135" s="23">
        <f t="shared" si="61"/>
        <v>-2.4376510932013083E-5</v>
      </c>
      <c r="AL135" s="21">
        <f t="shared" si="62"/>
        <v>0.49607315279781272</v>
      </c>
      <c r="AM135" s="23">
        <f t="shared" si="63"/>
        <v>-9.9180645949920754E-3</v>
      </c>
      <c r="AN135" s="23">
        <f t="shared" si="64"/>
        <v>122.09671480241786</v>
      </c>
      <c r="AO135" s="1"/>
      <c r="AP135" s="111">
        <v>0.20905492614436141</v>
      </c>
      <c r="AQ135" s="1"/>
      <c r="AR135" s="1"/>
      <c r="AS135" s="1"/>
      <c r="AT135" s="1"/>
      <c r="AU135" s="1"/>
      <c r="AY135" s="73"/>
      <c r="AZ135" s="102"/>
      <c r="BA135" s="103"/>
      <c r="BB135" s="102"/>
      <c r="BC135" s="38"/>
      <c r="BD135" s="102"/>
      <c r="BE135" s="38"/>
      <c r="BF135" s="38"/>
      <c r="BG135" s="127"/>
      <c r="BH135" s="113"/>
      <c r="BI135" s="1"/>
      <c r="BJ135" s="1"/>
      <c r="BK135" s="1"/>
      <c r="BL135" s="1"/>
      <c r="BM135" s="1"/>
    </row>
    <row r="136" spans="2:65" s="2" customFormat="1" x14ac:dyDescent="0.65">
      <c r="B136" s="70">
        <f t="shared" si="41"/>
        <v>10.299999999999979</v>
      </c>
      <c r="C136" s="21">
        <f t="shared" si="48"/>
        <v>120.11626555162741</v>
      </c>
      <c r="D136" s="22">
        <f t="shared" si="65"/>
        <v>-0.49226159042603945</v>
      </c>
      <c r="E136" s="72">
        <f t="shared" si="49"/>
        <v>1.1214746665960746E-6</v>
      </c>
      <c r="F136" s="23">
        <f t="shared" si="66"/>
        <v>-1.0969889825212216E-6</v>
      </c>
      <c r="G136" s="72">
        <f t="shared" si="50"/>
        <v>2.4474334061141013E-2</v>
      </c>
      <c r="H136" s="23">
        <f t="shared" si="51"/>
        <v>-5.1645414533258479E-4</v>
      </c>
      <c r="I136" s="23">
        <f t="shared" si="52"/>
        <v>120.14074100716321</v>
      </c>
      <c r="J136" s="4"/>
      <c r="K136" s="4"/>
      <c r="L136" s="4"/>
      <c r="M136" s="4"/>
      <c r="N136" s="4"/>
      <c r="O136" s="38"/>
      <c r="P136" s="38"/>
      <c r="Q136" s="38"/>
      <c r="R136" s="16">
        <f t="shared" si="53"/>
        <v>10.299999999999979</v>
      </c>
      <c r="S136" s="21">
        <f t="shared" si="54"/>
        <v>120.13052002205251</v>
      </c>
      <c r="T136" s="22">
        <f t="shared" si="44"/>
        <v>-0.49163091719630742</v>
      </c>
      <c r="U136" s="21">
        <f t="shared" si="55"/>
        <v>1.1214921794138098E-6</v>
      </c>
      <c r="V136" s="23">
        <f t="shared" si="45"/>
        <v>-1.0970029129345139E-6</v>
      </c>
      <c r="W136" s="21">
        <f t="shared" si="56"/>
        <v>1.0219863307830571E-2</v>
      </c>
      <c r="X136" s="23">
        <f t="shared" si="57"/>
        <v>-1.147127360842838E-3</v>
      </c>
      <c r="Y136" s="23">
        <f t="shared" si="46"/>
        <v>120.14074100685251</v>
      </c>
      <c r="Z136" s="1"/>
      <c r="AA136" s="1"/>
      <c r="AB136" s="1"/>
      <c r="AC136" s="1"/>
      <c r="AD136" s="1"/>
      <c r="AE136" s="1"/>
      <c r="AF136" s="1"/>
      <c r="AG136" s="16">
        <f t="shared" si="47"/>
        <v>10.299999999999979</v>
      </c>
      <c r="AH136" s="21">
        <f t="shared" si="58"/>
        <v>121.56497979382132</v>
      </c>
      <c r="AI136" s="22">
        <f t="shared" si="59"/>
        <v>-0.35636893812603448</v>
      </c>
      <c r="AJ136" s="21">
        <f t="shared" si="60"/>
        <v>2.2741189573335272E-5</v>
      </c>
      <c r="AK136" s="23">
        <f t="shared" si="61"/>
        <v>-2.2207965386592131E-5</v>
      </c>
      <c r="AL136" s="21">
        <f t="shared" si="62"/>
        <v>0.49508312324110831</v>
      </c>
      <c r="AM136" s="23">
        <f t="shared" si="63"/>
        <v>-9.9002955670438059E-3</v>
      </c>
      <c r="AN136" s="23">
        <f t="shared" si="64"/>
        <v>122.06008565825199</v>
      </c>
      <c r="AO136" s="1"/>
      <c r="AP136" s="111">
        <v>0.20675743936043359</v>
      </c>
      <c r="AQ136" s="1"/>
      <c r="AR136" s="1"/>
      <c r="AS136" s="1"/>
      <c r="AT136" s="1"/>
      <c r="AU136" s="1"/>
      <c r="AY136" s="73"/>
      <c r="AZ136" s="102"/>
      <c r="BA136" s="103"/>
      <c r="BB136" s="102"/>
      <c r="BC136" s="38"/>
      <c r="BD136" s="102"/>
      <c r="BE136" s="38"/>
      <c r="BF136" s="38"/>
      <c r="BG136" s="127"/>
      <c r="BH136" s="113"/>
      <c r="BI136" s="1"/>
      <c r="BJ136" s="1"/>
      <c r="BK136" s="1"/>
      <c r="BL136" s="1"/>
      <c r="BM136" s="1"/>
    </row>
    <row r="137" spans="2:65" s="2" customFormat="1" x14ac:dyDescent="0.65">
      <c r="B137" s="70">
        <f t="shared" si="41"/>
        <v>10.399999999999979</v>
      </c>
      <c r="C137" s="21">
        <f t="shared" si="48"/>
        <v>120.06705948765685</v>
      </c>
      <c r="D137" s="22">
        <f t="shared" si="65"/>
        <v>-0.49206063970553748</v>
      </c>
      <c r="E137" s="72">
        <f t="shared" si="49"/>
        <v>1.0215491380057048E-6</v>
      </c>
      <c r="F137" s="23">
        <f t="shared" si="66"/>
        <v>-9.9925528590369756E-7</v>
      </c>
      <c r="G137" s="72">
        <f t="shared" si="50"/>
        <v>2.4422788316086838E-2</v>
      </c>
      <c r="H137" s="23">
        <f t="shared" si="51"/>
        <v>-5.1545745054176067E-4</v>
      </c>
      <c r="I137" s="23">
        <f t="shared" si="52"/>
        <v>120.09148329752207</v>
      </c>
      <c r="J137" s="4"/>
      <c r="K137" s="4"/>
      <c r="L137" s="4"/>
      <c r="M137" s="4"/>
      <c r="N137" s="4"/>
      <c r="O137" s="38"/>
      <c r="P137" s="38"/>
      <c r="Q137" s="38"/>
      <c r="R137" s="16">
        <f t="shared" si="53"/>
        <v>10.399999999999979</v>
      </c>
      <c r="S137" s="21">
        <f t="shared" si="54"/>
        <v>120.08137585991828</v>
      </c>
      <c r="T137" s="22">
        <f t="shared" si="44"/>
        <v>-0.49144162134227737</v>
      </c>
      <c r="U137" s="21">
        <f t="shared" si="55"/>
        <v>1.0215653570970883E-6</v>
      </c>
      <c r="V137" s="23">
        <f t="shared" si="45"/>
        <v>-9.9926822316721419E-7</v>
      </c>
      <c r="W137" s="21">
        <f t="shared" si="56"/>
        <v>1.0106415727780472E-2</v>
      </c>
      <c r="X137" s="23">
        <f t="shared" si="57"/>
        <v>-1.1344758005009854E-3</v>
      </c>
      <c r="Y137" s="23">
        <f t="shared" si="46"/>
        <v>120.09148329721141</v>
      </c>
      <c r="Z137" s="1"/>
      <c r="AA137" s="1"/>
      <c r="AB137" s="1"/>
      <c r="AC137" s="1"/>
      <c r="AD137" s="1"/>
      <c r="AE137" s="1"/>
      <c r="AF137" s="1"/>
      <c r="AG137" s="16">
        <f t="shared" si="47"/>
        <v>10.399999999999979</v>
      </c>
      <c r="AH137" s="21">
        <f t="shared" si="58"/>
        <v>121.52935191099083</v>
      </c>
      <c r="AI137" s="22">
        <f t="shared" si="59"/>
        <v>-0.35627882830495367</v>
      </c>
      <c r="AJ137" s="21">
        <f t="shared" si="60"/>
        <v>2.0717957433189806E-5</v>
      </c>
      <c r="AK137" s="23">
        <f t="shared" si="61"/>
        <v>-2.0232321401454654E-5</v>
      </c>
      <c r="AL137" s="21">
        <f t="shared" si="62"/>
        <v>0.49409488542242025</v>
      </c>
      <c r="AM137" s="23">
        <f t="shared" si="63"/>
        <v>-9.8823781868809107E-3</v>
      </c>
      <c r="AN137" s="23">
        <f t="shared" si="64"/>
        <v>122.02346751437068</v>
      </c>
      <c r="AO137" s="1"/>
      <c r="AP137" s="111">
        <v>0.20448503656191774</v>
      </c>
      <c r="AQ137" s="1"/>
      <c r="AR137" s="1"/>
      <c r="AS137" s="1"/>
      <c r="AT137" s="1"/>
      <c r="AU137" s="1"/>
      <c r="AY137" s="73"/>
      <c r="AZ137" s="102"/>
      <c r="BA137" s="103"/>
      <c r="BB137" s="102"/>
      <c r="BC137" s="38"/>
      <c r="BD137" s="102"/>
      <c r="BE137" s="38"/>
      <c r="BF137" s="38"/>
      <c r="BG137" s="127"/>
      <c r="BH137" s="113"/>
      <c r="BI137" s="1"/>
      <c r="BJ137" s="1"/>
      <c r="BK137" s="1"/>
      <c r="BL137" s="1"/>
      <c r="BM137" s="1"/>
    </row>
    <row r="138" spans="2:65" s="2" customFormat="1" x14ac:dyDescent="0.65">
      <c r="B138" s="70">
        <f t="shared" si="41"/>
        <v>10.499999999999979</v>
      </c>
      <c r="C138" s="21">
        <f t="shared" si="48"/>
        <v>120.01787351067588</v>
      </c>
      <c r="D138" s="22">
        <f t="shared" si="65"/>
        <v>-0.49185976980960949</v>
      </c>
      <c r="E138" s="72">
        <f t="shared" si="49"/>
        <v>9.3052632572173159E-7</v>
      </c>
      <c r="F138" s="23">
        <f t="shared" si="66"/>
        <v>-9.102281228397323E-7</v>
      </c>
      <c r="G138" s="72">
        <f t="shared" si="50"/>
        <v>2.437134285898011E-2</v>
      </c>
      <c r="H138" s="23">
        <f t="shared" si="51"/>
        <v>-5.1445457106726446E-4</v>
      </c>
      <c r="I138" s="23">
        <f t="shared" si="52"/>
        <v>120.04224578406119</v>
      </c>
      <c r="J138" s="4"/>
      <c r="K138" s="4"/>
      <c r="L138" s="4"/>
      <c r="M138" s="4"/>
      <c r="N138" s="4"/>
      <c r="O138" s="38"/>
      <c r="P138" s="38"/>
      <c r="Q138" s="38"/>
      <c r="R138" s="16">
        <f t="shared" si="53"/>
        <v>10.499999999999979</v>
      </c>
      <c r="S138" s="21">
        <f t="shared" si="54"/>
        <v>120.03225063313258</v>
      </c>
      <c r="T138" s="22">
        <f t="shared" si="44"/>
        <v>-0.49125226785703363</v>
      </c>
      <c r="U138" s="21">
        <f t="shared" si="55"/>
        <v>9.3054134363857917E-7</v>
      </c>
      <c r="V138" s="23">
        <f t="shared" si="45"/>
        <v>-9.1024013458509181E-7</v>
      </c>
      <c r="W138" s="21">
        <f t="shared" si="56"/>
        <v>9.9942200766604088E-3</v>
      </c>
      <c r="X138" s="23">
        <f t="shared" si="57"/>
        <v>-1.1219565112006319E-3</v>
      </c>
      <c r="Y138" s="23">
        <f t="shared" si="46"/>
        <v>120.04224578375059</v>
      </c>
      <c r="Z138" s="1"/>
      <c r="AA138" s="1"/>
      <c r="AB138" s="1"/>
      <c r="AC138" s="1"/>
      <c r="AD138" s="1"/>
      <c r="AE138" s="1"/>
      <c r="AF138" s="1"/>
      <c r="AG138" s="16">
        <f t="shared" si="47"/>
        <v>10.499999999999979</v>
      </c>
      <c r="AH138" s="21">
        <f t="shared" si="58"/>
        <v>121.49373303922019</v>
      </c>
      <c r="AI138" s="22">
        <f t="shared" si="59"/>
        <v>-0.35618871770632649</v>
      </c>
      <c r="AJ138" s="21">
        <f t="shared" si="60"/>
        <v>1.8874715360714397E-5</v>
      </c>
      <c r="AK138" s="23">
        <f t="shared" si="61"/>
        <v>-1.8432420724754107E-5</v>
      </c>
      <c r="AL138" s="21">
        <f t="shared" si="62"/>
        <v>0.49310845251151553</v>
      </c>
      <c r="AM138" s="23">
        <f t="shared" si="63"/>
        <v>-9.8643291090473768E-3</v>
      </c>
      <c r="AN138" s="23">
        <f t="shared" si="64"/>
        <v>121.98686036644708</v>
      </c>
      <c r="AO138" s="1"/>
      <c r="AP138" s="111">
        <v>0.20223745858163777</v>
      </c>
      <c r="AQ138" s="1"/>
      <c r="AR138" s="1"/>
      <c r="AS138" s="1"/>
      <c r="AT138" s="1"/>
      <c r="AU138" s="1"/>
      <c r="AY138" s="73"/>
      <c r="AZ138" s="102"/>
      <c r="BA138" s="103"/>
      <c r="BB138" s="102"/>
      <c r="BC138" s="38"/>
      <c r="BD138" s="102"/>
      <c r="BE138" s="38"/>
      <c r="BF138" s="38"/>
      <c r="BG138" s="127"/>
      <c r="BH138" s="113"/>
      <c r="BI138" s="1"/>
      <c r="BJ138" s="1"/>
      <c r="BK138" s="1"/>
      <c r="BL138" s="1"/>
      <c r="BM138" s="1"/>
    </row>
    <row r="139" spans="2:65" s="2" customFormat="1" x14ac:dyDescent="0.65">
      <c r="B139" s="70">
        <f t="shared" si="41"/>
        <v>10.599999999999978</v>
      </c>
      <c r="C139" s="21">
        <f t="shared" si="48"/>
        <v>119.96870761260759</v>
      </c>
      <c r="D139" s="22">
        <f t="shared" si="65"/>
        <v>-0.49165898068302377</v>
      </c>
      <c r="E139" s="72">
        <f t="shared" si="49"/>
        <v>8.4761313052039388E-7</v>
      </c>
      <c r="F139" s="23">
        <f t="shared" si="66"/>
        <v>-8.2913195201337751E-7</v>
      </c>
      <c r="G139" s="72">
        <f t="shared" si="50"/>
        <v>2.4319998233153787E-2</v>
      </c>
      <c r="H139" s="23">
        <f t="shared" si="51"/>
        <v>-5.1344625826322122E-4</v>
      </c>
      <c r="I139" s="23">
        <f t="shared" si="52"/>
        <v>119.99302845845388</v>
      </c>
      <c r="J139" s="4"/>
      <c r="K139" s="4"/>
      <c r="L139" s="4"/>
      <c r="M139" s="4"/>
      <c r="N139" s="4"/>
      <c r="O139" s="38"/>
      <c r="P139" s="38"/>
      <c r="Q139" s="38"/>
      <c r="R139" s="16">
        <f t="shared" si="53"/>
        <v>10.599999999999978</v>
      </c>
      <c r="S139" s="21">
        <f t="shared" si="54"/>
        <v>119.98314434731579</v>
      </c>
      <c r="T139" s="22">
        <f t="shared" si="44"/>
        <v>-0.49106285816792355</v>
      </c>
      <c r="U139" s="21">
        <f t="shared" si="55"/>
        <v>8.4762703348122765E-7</v>
      </c>
      <c r="V139" s="23">
        <f t="shared" si="45"/>
        <v>-8.2914310157351563E-7</v>
      </c>
      <c r="W139" s="21">
        <f t="shared" si="56"/>
        <v>9.883263200488341E-3</v>
      </c>
      <c r="X139" s="23">
        <f t="shared" si="57"/>
        <v>-1.1095687617206846E-3</v>
      </c>
      <c r="Y139" s="23">
        <f t="shared" si="46"/>
        <v>119.99302845814331</v>
      </c>
      <c r="Z139" s="1"/>
      <c r="AA139" s="1"/>
      <c r="AB139" s="1"/>
      <c r="AC139" s="1"/>
      <c r="AD139" s="1"/>
      <c r="AE139" s="1"/>
      <c r="AF139" s="1"/>
      <c r="AG139" s="16">
        <f t="shared" si="47"/>
        <v>10.599999999999978</v>
      </c>
      <c r="AH139" s="21">
        <f t="shared" si="58"/>
        <v>121.45812317863322</v>
      </c>
      <c r="AI139" s="22">
        <f t="shared" si="59"/>
        <v>-0.35609860586977826</v>
      </c>
      <c r="AJ139" s="21">
        <f t="shared" si="60"/>
        <v>1.719545224117601E-5</v>
      </c>
      <c r="AK139" s="23">
        <f t="shared" si="61"/>
        <v>-1.6792631195383878E-5</v>
      </c>
      <c r="AL139" s="21">
        <f t="shared" si="62"/>
        <v>0.49212383616153782</v>
      </c>
      <c r="AM139" s="23">
        <f t="shared" si="63"/>
        <v>-9.8461634997772732E-3</v>
      </c>
      <c r="AN139" s="23">
        <f t="shared" si="64"/>
        <v>121.950264210247</v>
      </c>
      <c r="AO139" s="1"/>
      <c r="AP139" s="111">
        <v>0.20001444761274043</v>
      </c>
      <c r="AQ139" s="1"/>
      <c r="AR139" s="1"/>
      <c r="AS139" s="1"/>
      <c r="AT139" s="1"/>
      <c r="AU139" s="1"/>
      <c r="AY139" s="73"/>
      <c r="AZ139" s="102"/>
      <c r="BA139" s="103"/>
      <c r="BB139" s="102"/>
      <c r="BC139" s="38"/>
      <c r="BD139" s="102"/>
      <c r="BE139" s="38"/>
      <c r="BF139" s="38"/>
      <c r="BG139" s="127"/>
      <c r="BH139" s="113"/>
      <c r="BI139" s="1"/>
      <c r="BJ139" s="1"/>
      <c r="BK139" s="1"/>
      <c r="BL139" s="1"/>
      <c r="BM139" s="1"/>
    </row>
    <row r="140" spans="2:65" s="2" customFormat="1" x14ac:dyDescent="0.65">
      <c r="B140" s="70">
        <f t="shared" si="41"/>
        <v>10.699999999999978</v>
      </c>
      <c r="C140" s="21">
        <f t="shared" si="48"/>
        <v>119.9195617853803</v>
      </c>
      <c r="D140" s="22">
        <f t="shared" si="65"/>
        <v>-0.49145827227288646</v>
      </c>
      <c r="E140" s="72">
        <f t="shared" si="49"/>
        <v>7.7208709977404887E-7</v>
      </c>
      <c r="F140" s="23">
        <f t="shared" si="66"/>
        <v>-7.5526030746344963E-7</v>
      </c>
      <c r="G140" s="72">
        <f t="shared" si="50"/>
        <v>2.4268754913540452E-2</v>
      </c>
      <c r="H140" s="23">
        <f t="shared" si="51"/>
        <v>-5.1243319613335106E-4</v>
      </c>
      <c r="I140" s="23">
        <f t="shared" si="52"/>
        <v>119.94383131238094</v>
      </c>
      <c r="J140" s="4"/>
      <c r="K140" s="4"/>
      <c r="L140" s="4"/>
      <c r="M140" s="4"/>
      <c r="N140" s="4"/>
      <c r="O140" s="38"/>
      <c r="P140" s="38"/>
      <c r="Q140" s="38"/>
      <c r="R140" s="16">
        <f t="shared" si="53"/>
        <v>10.699999999999978</v>
      </c>
      <c r="S140" s="21">
        <f t="shared" si="54"/>
        <v>119.93405700794629</v>
      </c>
      <c r="T140" s="22">
        <f t="shared" si="44"/>
        <v>-0.49087339369492378</v>
      </c>
      <c r="U140" s="21">
        <f t="shared" si="55"/>
        <v>7.7209996806968379E-7</v>
      </c>
      <c r="V140" s="23">
        <f t="shared" si="45"/>
        <v>-7.5527065411543826E-7</v>
      </c>
      <c r="W140" s="21">
        <f t="shared" si="56"/>
        <v>9.7735320241684898E-3</v>
      </c>
      <c r="X140" s="23">
        <f t="shared" si="57"/>
        <v>-1.0973117631985034E-3</v>
      </c>
      <c r="Y140" s="23">
        <f t="shared" si="46"/>
        <v>119.94383131207043</v>
      </c>
      <c r="Z140" s="1"/>
      <c r="AA140" s="1"/>
      <c r="AB140" s="1"/>
      <c r="AC140" s="1"/>
      <c r="AD140" s="1"/>
      <c r="AE140" s="1"/>
      <c r="AF140" s="1"/>
      <c r="AG140" s="16">
        <f t="shared" si="47"/>
        <v>10.699999999999978</v>
      </c>
      <c r="AH140" s="21">
        <f t="shared" si="58"/>
        <v>121.42252232939501</v>
      </c>
      <c r="AI140" s="22">
        <f t="shared" si="59"/>
        <v>-0.35600849238200671</v>
      </c>
      <c r="AJ140" s="21">
        <f t="shared" si="60"/>
        <v>1.5665581139308391E-5</v>
      </c>
      <c r="AK140" s="23">
        <f t="shared" si="61"/>
        <v>-1.5298711018676199E-5</v>
      </c>
      <c r="AL140" s="21">
        <f t="shared" si="62"/>
        <v>0.49114104664459962</v>
      </c>
      <c r="AM140" s="23">
        <f t="shared" si="63"/>
        <v>-9.8278951693821729E-3</v>
      </c>
      <c r="AN140" s="23">
        <f t="shared" si="64"/>
        <v>121.91367904162075</v>
      </c>
      <c r="AO140" s="1"/>
      <c r="AP140" s="111">
        <v>0.19781574732630552</v>
      </c>
      <c r="AQ140" s="1"/>
      <c r="AR140" s="1"/>
      <c r="AS140" s="1"/>
      <c r="AT140" s="1"/>
      <c r="AU140" s="1"/>
      <c r="AY140" s="73"/>
      <c r="AZ140" s="102"/>
      <c r="BA140" s="103"/>
      <c r="BB140" s="102"/>
      <c r="BC140" s="38"/>
      <c r="BD140" s="102"/>
      <c r="BE140" s="38"/>
      <c r="BF140" s="38"/>
      <c r="BG140" s="127"/>
      <c r="BH140" s="113"/>
      <c r="BI140" s="1"/>
      <c r="BJ140" s="1"/>
      <c r="BK140" s="1"/>
      <c r="BL140" s="1"/>
      <c r="BM140" s="1"/>
    </row>
    <row r="141" spans="2:65" s="2" customFormat="1" x14ac:dyDescent="0.65">
      <c r="B141" s="70">
        <f t="shared" si="41"/>
        <v>10.799999999999978</v>
      </c>
      <c r="C141" s="21">
        <f t="shared" si="48"/>
        <v>119.87043602092746</v>
      </c>
      <c r="D141" s="22">
        <f t="shared" si="65"/>
        <v>-0.49125764452843318</v>
      </c>
      <c r="E141" s="72">
        <f t="shared" si="49"/>
        <v>7.0329013509206815E-7</v>
      </c>
      <c r="F141" s="23">
        <f t="shared" si="66"/>
        <v>-6.8796964681980732E-7</v>
      </c>
      <c r="G141" s="72">
        <f t="shared" si="50"/>
        <v>2.4217613312807394E-2</v>
      </c>
      <c r="H141" s="23">
        <f t="shared" si="51"/>
        <v>-5.1141600733059153E-4</v>
      </c>
      <c r="I141" s="23">
        <f t="shared" si="52"/>
        <v>119.89465433753041</v>
      </c>
      <c r="J141" s="4"/>
      <c r="K141" s="4"/>
      <c r="L141" s="4"/>
      <c r="M141" s="4"/>
      <c r="N141" s="4"/>
      <c r="O141" s="38"/>
      <c r="P141" s="38"/>
      <c r="Q141" s="38"/>
      <c r="R141" s="16">
        <f t="shared" si="53"/>
        <v>10.799999999999978</v>
      </c>
      <c r="S141" s="21">
        <f t="shared" si="54"/>
        <v>119.8849886203613</v>
      </c>
      <c r="T141" s="22">
        <f t="shared" si="44"/>
        <v>-0.49068387584993245</v>
      </c>
      <c r="U141" s="21">
        <f t="shared" si="55"/>
        <v>7.03302043467973E-7</v>
      </c>
      <c r="V141" s="23">
        <f t="shared" si="45"/>
        <v>-6.8797924601710817E-7</v>
      </c>
      <c r="W141" s="21">
        <f t="shared" si="56"/>
        <v>9.665013556605706E-3</v>
      </c>
      <c r="X141" s="23">
        <f t="shared" si="57"/>
        <v>-1.0851846756278344E-3</v>
      </c>
      <c r="Y141" s="23">
        <f t="shared" si="46"/>
        <v>119.89465433721995</v>
      </c>
      <c r="Z141" s="1"/>
      <c r="AA141" s="1"/>
      <c r="AB141" s="1"/>
      <c r="AC141" s="1"/>
      <c r="AD141" s="1"/>
      <c r="AE141" s="1"/>
      <c r="AF141" s="1"/>
      <c r="AG141" s="16">
        <f t="shared" si="47"/>
        <v>10.799999999999978</v>
      </c>
      <c r="AH141" s="21">
        <f t="shared" si="58"/>
        <v>121.38693049170774</v>
      </c>
      <c r="AI141" s="22">
        <f t="shared" si="59"/>
        <v>-0.35591837687257327</v>
      </c>
      <c r="AJ141" s="21">
        <f t="shared" si="60"/>
        <v>1.4271812628105355E-5</v>
      </c>
      <c r="AK141" s="23">
        <f t="shared" si="61"/>
        <v>-1.3937685112030357E-5</v>
      </c>
      <c r="AL141" s="21">
        <f t="shared" si="62"/>
        <v>0.49016009297531316</v>
      </c>
      <c r="AM141" s="23">
        <f t="shared" si="63"/>
        <v>-9.8095366928645511E-3</v>
      </c>
      <c r="AN141" s="23">
        <f t="shared" si="64"/>
        <v>121.87710485649569</v>
      </c>
      <c r="AO141" s="1"/>
      <c r="AP141" s="111">
        <v>0.19564110297587139</v>
      </c>
      <c r="AQ141" s="1"/>
      <c r="AR141" s="1"/>
      <c r="AS141" s="1"/>
      <c r="AT141" s="1"/>
      <c r="AU141" s="1"/>
      <c r="AY141" s="73"/>
      <c r="AZ141" s="102"/>
      <c r="BA141" s="103"/>
      <c r="BB141" s="102"/>
      <c r="BC141" s="38"/>
      <c r="BD141" s="102"/>
      <c r="BE141" s="38"/>
      <c r="BF141" s="38"/>
      <c r="BG141" s="127"/>
      <c r="BH141" s="113"/>
      <c r="BI141" s="1"/>
      <c r="BJ141" s="1"/>
      <c r="BK141" s="1"/>
      <c r="BL141" s="1"/>
      <c r="BM141" s="1"/>
    </row>
    <row r="142" spans="2:65" s="2" customFormat="1" x14ac:dyDescent="0.65">
      <c r="B142" s="70">
        <f t="shared" si="41"/>
        <v>10.899999999999977</v>
      </c>
      <c r="C142" s="21">
        <f t="shared" si="48"/>
        <v>119.82133031118737</v>
      </c>
      <c r="D142" s="22">
        <f t="shared" si="65"/>
        <v>-0.49105709740083936</v>
      </c>
      <c r="E142" s="72">
        <f t="shared" si="49"/>
        <v>6.4062276035655474E-7</v>
      </c>
      <c r="F142" s="23">
        <f t="shared" si="66"/>
        <v>-6.2667374735513352E-7</v>
      </c>
      <c r="G142" s="72">
        <f t="shared" si="50"/>
        <v>2.4166573786945155E-2</v>
      </c>
      <c r="H142" s="23">
        <f t="shared" si="51"/>
        <v>-5.103952586223994E-4</v>
      </c>
      <c r="I142" s="23">
        <f t="shared" si="52"/>
        <v>119.84549752559707</v>
      </c>
      <c r="J142" s="4"/>
      <c r="K142" s="4"/>
      <c r="L142" s="4"/>
      <c r="M142" s="4"/>
      <c r="N142" s="4"/>
      <c r="O142" s="38"/>
      <c r="P142" s="38"/>
      <c r="Q142" s="38"/>
      <c r="R142" s="16">
        <f t="shared" si="53"/>
        <v>10.899999999999977</v>
      </c>
      <c r="S142" s="21">
        <f t="shared" si="54"/>
        <v>119.83593918975768</v>
      </c>
      <c r="T142" s="22">
        <f t="shared" si="44"/>
        <v>-0.4904943060361413</v>
      </c>
      <c r="U142" s="21">
        <f t="shared" si="55"/>
        <v>6.4063377837303414E-7</v>
      </c>
      <c r="V142" s="23">
        <f t="shared" si="45"/>
        <v>-6.2668265094938822E-7</v>
      </c>
      <c r="W142" s="21">
        <f t="shared" si="56"/>
        <v>9.5576948952294169E-3</v>
      </c>
      <c r="X142" s="23">
        <f t="shared" si="57"/>
        <v>-1.0731866137628858E-3</v>
      </c>
      <c r="Y142" s="23">
        <f t="shared" si="46"/>
        <v>119.84549752528669</v>
      </c>
      <c r="Z142" s="1"/>
      <c r="AA142" s="1"/>
      <c r="AB142" s="1"/>
      <c r="AC142" s="1"/>
      <c r="AD142" s="1"/>
      <c r="AE142" s="1"/>
      <c r="AF142" s="1"/>
      <c r="AG142" s="16">
        <f t="shared" si="47"/>
        <v>10.899999999999977</v>
      </c>
      <c r="AH142" s="21">
        <f t="shared" si="58"/>
        <v>121.35134766580674</v>
      </c>
      <c r="AI142" s="22">
        <f t="shared" si="59"/>
        <v>-0.35582825901006965</v>
      </c>
      <c r="AJ142" s="21">
        <f t="shared" si="60"/>
        <v>1.3002039383388461E-5</v>
      </c>
      <c r="AK142" s="23">
        <f t="shared" si="61"/>
        <v>-1.2697732447168945E-5</v>
      </c>
      <c r="AL142" s="21">
        <f t="shared" si="62"/>
        <v>0.48918098302333274</v>
      </c>
      <c r="AM142" s="23">
        <f t="shared" si="63"/>
        <v>-9.7910995198041834E-3</v>
      </c>
      <c r="AN142" s="23">
        <f t="shared" si="64"/>
        <v>121.84054165086945</v>
      </c>
      <c r="AO142" s="1"/>
      <c r="AP142" s="111">
        <v>0.19349026149006815</v>
      </c>
      <c r="AQ142" s="1"/>
      <c r="AR142" s="1"/>
      <c r="AS142" s="1"/>
      <c r="AT142" s="1"/>
      <c r="AU142" s="1"/>
      <c r="AY142" s="73"/>
      <c r="AZ142" s="102"/>
      <c r="BA142" s="103"/>
      <c r="BB142" s="102"/>
      <c r="BC142" s="38"/>
      <c r="BD142" s="102"/>
      <c r="BE142" s="38"/>
      <c r="BF142" s="38"/>
      <c r="BG142" s="127"/>
      <c r="BH142" s="113"/>
      <c r="BI142" s="1"/>
      <c r="BJ142" s="1"/>
      <c r="BK142" s="1"/>
      <c r="BL142" s="1"/>
      <c r="BM142" s="1"/>
    </row>
    <row r="143" spans="2:65" s="2" customFormat="1" x14ac:dyDescent="0.65">
      <c r="B143" s="70">
        <f t="shared" si="41"/>
        <v>10.999999999999977</v>
      </c>
      <c r="C143" s="21">
        <f t="shared" si="48"/>
        <v>119.77224464810307</v>
      </c>
      <c r="D143" s="22">
        <f t="shared" si="65"/>
        <v>-0.49085663084304698</v>
      </c>
      <c r="E143" s="72">
        <f t="shared" si="49"/>
        <v>5.8353890024916573E-7</v>
      </c>
      <c r="F143" s="23">
        <f t="shared" si="66"/>
        <v>-5.7083860107389055E-7</v>
      </c>
      <c r="G143" s="72">
        <f t="shared" si="50"/>
        <v>2.4115636640358224E-2</v>
      </c>
      <c r="H143" s="23">
        <f t="shared" si="51"/>
        <v>-5.0937146586931144E-4</v>
      </c>
      <c r="I143" s="23">
        <f t="shared" si="52"/>
        <v>119.79636086828233</v>
      </c>
      <c r="J143" s="4"/>
      <c r="K143" s="4"/>
      <c r="L143" s="4"/>
      <c r="M143" s="4"/>
      <c r="N143" s="4"/>
      <c r="O143" s="38"/>
      <c r="P143" s="38"/>
      <c r="Q143" s="38"/>
      <c r="R143" s="16">
        <f t="shared" si="53"/>
        <v>10.999999999999977</v>
      </c>
      <c r="S143" s="21">
        <f t="shared" si="54"/>
        <v>119.78690872119293</v>
      </c>
      <c r="T143" s="22">
        <f t="shared" si="44"/>
        <v>-0.4903046856474782</v>
      </c>
      <c r="U143" s="21">
        <f t="shared" si="55"/>
        <v>5.8354909262039435E-7</v>
      </c>
      <c r="V143" s="23">
        <f t="shared" si="45"/>
        <v>-5.7084685752639798E-7</v>
      </c>
      <c r="W143" s="21">
        <f t="shared" si="56"/>
        <v>9.4515632299812576E-3</v>
      </c>
      <c r="X143" s="23">
        <f t="shared" si="57"/>
        <v>-1.0613166524816005E-3</v>
      </c>
      <c r="Y143" s="23">
        <f t="shared" si="46"/>
        <v>119.79636086797201</v>
      </c>
      <c r="Z143" s="1"/>
      <c r="AA143" s="1"/>
      <c r="AB143" s="1"/>
      <c r="AC143" s="1"/>
      <c r="AD143" s="1"/>
      <c r="AE143" s="1"/>
      <c r="AF143" s="1"/>
      <c r="AG143" s="16">
        <f t="shared" si="47"/>
        <v>10.999999999999977</v>
      </c>
      <c r="AH143" s="21">
        <f t="shared" si="58"/>
        <v>121.31577385195688</v>
      </c>
      <c r="AI143" s="22">
        <f t="shared" si="59"/>
        <v>-0.35573813849862473</v>
      </c>
      <c r="AJ143" s="21">
        <f t="shared" si="60"/>
        <v>1.1845231042272849E-5</v>
      </c>
      <c r="AK143" s="23">
        <f t="shared" si="61"/>
        <v>-1.1568083411156119E-5</v>
      </c>
      <c r="AL143" s="21">
        <f t="shared" si="62"/>
        <v>0.4882037236158856</v>
      </c>
      <c r="AM143" s="23">
        <f t="shared" si="63"/>
        <v>-9.7725940744715235E-3</v>
      </c>
      <c r="AN143" s="23">
        <f t="shared" si="64"/>
        <v>121.8039894208038</v>
      </c>
      <c r="AO143" s="1"/>
      <c r="AP143" s="111">
        <v>0.19136297155444507</v>
      </c>
      <c r="AQ143" s="1"/>
      <c r="AR143" s="1"/>
      <c r="AS143" s="1"/>
      <c r="AT143" s="1"/>
      <c r="AU143" s="1"/>
      <c r="AY143" s="73"/>
      <c r="AZ143" s="102"/>
      <c r="BA143" s="103"/>
      <c r="BB143" s="102"/>
      <c r="BC143" s="38"/>
      <c r="BD143" s="102"/>
      <c r="BE143" s="38"/>
      <c r="BF143" s="38"/>
      <c r="BG143" s="127"/>
      <c r="BH143" s="113"/>
      <c r="BI143" s="1"/>
      <c r="BJ143" s="1"/>
      <c r="BK143" s="1"/>
      <c r="BL143" s="1"/>
      <c r="BM143" s="1"/>
    </row>
    <row r="144" spans="2:65" s="2" customFormat="1" x14ac:dyDescent="0.65">
      <c r="B144" s="70">
        <f t="shared" si="41"/>
        <v>11.099999999999977</v>
      </c>
      <c r="C144" s="21">
        <f t="shared" si="48"/>
        <v>119.72317902362211</v>
      </c>
      <c r="D144" s="22">
        <f t="shared" si="65"/>
        <v>-0.49065624480960707</v>
      </c>
      <c r="E144" s="72">
        <f t="shared" si="49"/>
        <v>5.3154112380886692E-7</v>
      </c>
      <c r="F144" s="23">
        <f t="shared" si="66"/>
        <v>-5.1997776440298854E-7</v>
      </c>
      <c r="G144" s="72">
        <f t="shared" si="50"/>
        <v>2.4064802130502213E-2</v>
      </c>
      <c r="H144" s="23">
        <f t="shared" si="51"/>
        <v>-5.0834509856010951E-4</v>
      </c>
      <c r="I144" s="23">
        <f t="shared" si="52"/>
        <v>119.74724435729372</v>
      </c>
      <c r="J144" s="4"/>
      <c r="K144" s="4"/>
      <c r="L144" s="4"/>
      <c r="M144" s="4"/>
      <c r="N144" s="4"/>
      <c r="O144" s="38"/>
      <c r="P144" s="38"/>
      <c r="Q144" s="38"/>
      <c r="R144" s="16">
        <f t="shared" si="53"/>
        <v>11.099999999999977</v>
      </c>
      <c r="S144" s="21">
        <f t="shared" si="54"/>
        <v>119.73789721958612</v>
      </c>
      <c r="T144" s="22">
        <f t="shared" si="44"/>
        <v>-0.49011501606811353</v>
      </c>
      <c r="U144" s="21">
        <f t="shared" si="55"/>
        <v>5.315505507217878E-7</v>
      </c>
      <c r="V144" s="23">
        <f t="shared" si="45"/>
        <v>-5.1998541898606498E-7</v>
      </c>
      <c r="W144" s="21">
        <f t="shared" si="56"/>
        <v>9.3466058468156133E-3</v>
      </c>
      <c r="X144" s="23">
        <f t="shared" si="57"/>
        <v>-1.0495738316564501E-3</v>
      </c>
      <c r="Y144" s="23">
        <f t="shared" si="46"/>
        <v>119.74724435698349</v>
      </c>
      <c r="Z144" s="1"/>
      <c r="AA144" s="1"/>
      <c r="AB144" s="1"/>
      <c r="AC144" s="1"/>
      <c r="AD144" s="1"/>
      <c r="AE144" s="1"/>
      <c r="AF144" s="1"/>
      <c r="AG144" s="16">
        <f t="shared" si="47"/>
        <v>11.099999999999977</v>
      </c>
      <c r="AH144" s="21">
        <f t="shared" si="58"/>
        <v>121.2802090504494</v>
      </c>
      <c r="AI144" s="22">
        <f t="shared" si="59"/>
        <v>-0.35564801507472388</v>
      </c>
      <c r="AJ144" s="21">
        <f t="shared" si="60"/>
        <v>1.0791338412746684E-5</v>
      </c>
      <c r="AK144" s="23">
        <f t="shared" si="61"/>
        <v>-1.0538926295261648E-5</v>
      </c>
      <c r="AL144" s="21">
        <f t="shared" si="62"/>
        <v>0.48722832063118188</v>
      </c>
      <c r="AM144" s="23">
        <f t="shared" si="63"/>
        <v>-9.7540298470371843E-3</v>
      </c>
      <c r="AN144" s="23">
        <f t="shared" si="64"/>
        <v>121.76744816241899</v>
      </c>
      <c r="AO144" s="1"/>
      <c r="AP144" s="111">
        <v>0.18925898368348118</v>
      </c>
      <c r="AQ144" s="1"/>
      <c r="AR144" s="1"/>
      <c r="AS144" s="1"/>
      <c r="AT144" s="1"/>
      <c r="AU144" s="1"/>
      <c r="AY144" s="73"/>
      <c r="AZ144" s="102"/>
      <c r="BA144" s="103"/>
      <c r="BB144" s="102"/>
      <c r="BC144" s="38"/>
      <c r="BD144" s="102"/>
      <c r="BE144" s="38"/>
      <c r="BF144" s="38"/>
      <c r="BG144" s="127"/>
      <c r="BH144" s="113"/>
      <c r="BI144" s="1"/>
      <c r="BJ144" s="1"/>
      <c r="BK144" s="1"/>
      <c r="BL144" s="1"/>
      <c r="BM144" s="1"/>
    </row>
    <row r="145" spans="2:65" s="2" customFormat="1" x14ac:dyDescent="0.65">
      <c r="B145" s="70">
        <f t="shared" si="41"/>
        <v>11.199999999999976</v>
      </c>
      <c r="C145" s="21">
        <f t="shared" si="48"/>
        <v>119.67413342969645</v>
      </c>
      <c r="D145" s="22">
        <f t="shared" si="65"/>
        <v>-0.49045593925653747</v>
      </c>
      <c r="E145" s="72">
        <f t="shared" si="49"/>
        <v>4.8417631160837051E-7</v>
      </c>
      <c r="F145" s="23">
        <f t="shared" si="66"/>
        <v>-4.7364812200496364E-7</v>
      </c>
      <c r="G145" s="72">
        <f t="shared" si="50"/>
        <v>2.4014070472107907E-2</v>
      </c>
      <c r="H145" s="23">
        <f t="shared" si="51"/>
        <v>-5.0731658394307559E-4</v>
      </c>
      <c r="I145" s="23">
        <f t="shared" si="52"/>
        <v>119.69814798434487</v>
      </c>
      <c r="J145" s="4"/>
      <c r="K145" s="4"/>
      <c r="L145" s="4"/>
      <c r="M145" s="4"/>
      <c r="N145" s="4"/>
      <c r="O145" s="38"/>
      <c r="P145" s="38"/>
      <c r="Q145" s="38"/>
      <c r="R145" s="16">
        <f t="shared" si="53"/>
        <v>11.199999999999976</v>
      </c>
      <c r="S145" s="21">
        <f t="shared" si="54"/>
        <v>119.68890468971891</v>
      </c>
      <c r="T145" s="22">
        <f t="shared" si="44"/>
        <v>-0.48992529867202644</v>
      </c>
      <c r="U145" s="21">
        <f t="shared" si="55"/>
        <v>4.8418502902244613E-7</v>
      </c>
      <c r="V145" s="23">
        <f t="shared" si="45"/>
        <v>-4.73655216993417E-7</v>
      </c>
      <c r="W145" s="21">
        <f t="shared" si="56"/>
        <v>9.2428101307579363E-3</v>
      </c>
      <c r="X145" s="23">
        <f t="shared" si="57"/>
        <v>-1.0379571605767753E-3</v>
      </c>
      <c r="Y145" s="23">
        <f t="shared" si="46"/>
        <v>119.69814798403469</v>
      </c>
      <c r="Z145" s="1"/>
      <c r="AA145" s="1"/>
      <c r="AB145" s="1"/>
      <c r="AC145" s="1"/>
      <c r="AD145" s="1"/>
      <c r="AE145" s="1"/>
      <c r="AF145" s="1"/>
      <c r="AG145" s="16">
        <f t="shared" si="47"/>
        <v>11.199999999999976</v>
      </c>
      <c r="AH145" s="21">
        <f t="shared" si="58"/>
        <v>121.24465326159897</v>
      </c>
      <c r="AI145" s="22">
        <f t="shared" si="59"/>
        <v>-0.35555788850431247</v>
      </c>
      <c r="AJ145" s="21">
        <f t="shared" si="60"/>
        <v>9.8312062027493246E-6</v>
      </c>
      <c r="AK145" s="23">
        <f t="shared" si="61"/>
        <v>-9.601322099973587E-6</v>
      </c>
      <c r="AL145" s="21">
        <f t="shared" si="62"/>
        <v>0.48625477908351494</v>
      </c>
      <c r="AM145" s="23">
        <f t="shared" si="63"/>
        <v>-9.7354154766693662E-3</v>
      </c>
      <c r="AN145" s="23">
        <f t="shared" si="64"/>
        <v>121.73091787188868</v>
      </c>
      <c r="AO145" s="1"/>
      <c r="AP145" s="111">
        <v>0.18717805028368023</v>
      </c>
      <c r="AQ145" s="1"/>
      <c r="AR145" s="1"/>
      <c r="AS145" s="1"/>
      <c r="AT145" s="1"/>
      <c r="AU145" s="1"/>
      <c r="AY145" s="73"/>
      <c r="AZ145" s="102"/>
      <c r="BA145" s="103"/>
      <c r="BB145" s="102"/>
      <c r="BC145" s="38"/>
      <c r="BD145" s="102"/>
      <c r="BE145" s="38"/>
      <c r="BF145" s="38"/>
      <c r="BG145" s="127"/>
      <c r="BH145" s="113"/>
      <c r="BI145" s="1"/>
      <c r="BJ145" s="1"/>
      <c r="BK145" s="1"/>
      <c r="BL145" s="1"/>
      <c r="BM145" s="1"/>
    </row>
    <row r="146" spans="2:65" s="2" customFormat="1" x14ac:dyDescent="0.65">
      <c r="B146" s="70">
        <f t="shared" si="41"/>
        <v>11.299999999999976</v>
      </c>
      <c r="C146" s="21">
        <f t="shared" si="48"/>
        <v>119.62510785828233</v>
      </c>
      <c r="D146" s="22">
        <f t="shared" si="65"/>
        <v>-0.49025571414118979</v>
      </c>
      <c r="E146" s="72">
        <f t="shared" si="49"/>
        <v>4.4103170882451916E-7</v>
      </c>
      <c r="F146" s="23">
        <f t="shared" si="66"/>
        <v>-4.314460278385136E-7</v>
      </c>
      <c r="G146" s="72">
        <f t="shared" si="50"/>
        <v>2.3963441841028978E-2</v>
      </c>
      <c r="H146" s="23">
        <f t="shared" si="51"/>
        <v>-5.0628631078930618E-4</v>
      </c>
      <c r="I146" s="23">
        <f t="shared" si="52"/>
        <v>119.64907174115507</v>
      </c>
      <c r="J146" s="4"/>
      <c r="K146" s="4"/>
      <c r="L146" s="4"/>
      <c r="M146" s="4"/>
      <c r="N146" s="4"/>
      <c r="O146" s="38"/>
      <c r="P146" s="38"/>
      <c r="Q146" s="38"/>
      <c r="R146" s="16">
        <f t="shared" si="53"/>
        <v>11.299999999999976</v>
      </c>
      <c r="S146" s="21">
        <f t="shared" si="54"/>
        <v>119.63993113623665</v>
      </c>
      <c r="T146" s="22">
        <f t="shared" si="44"/>
        <v>-0.48973553482262261</v>
      </c>
      <c r="U146" s="21">
        <f t="shared" si="55"/>
        <v>4.4103976875329736E-7</v>
      </c>
      <c r="V146" s="23">
        <f t="shared" si="45"/>
        <v>-4.3145260269148761E-7</v>
      </c>
      <c r="W146" s="21">
        <f t="shared" si="56"/>
        <v>9.1401635685616593E-3</v>
      </c>
      <c r="X146" s="23">
        <f t="shared" si="57"/>
        <v>-1.026465621962765E-3</v>
      </c>
      <c r="Y146" s="23">
        <f t="shared" si="46"/>
        <v>119.64907174084499</v>
      </c>
      <c r="Z146" s="1"/>
      <c r="AA146" s="1"/>
      <c r="AB146" s="1"/>
      <c r="AC146" s="1"/>
      <c r="AD146" s="1"/>
      <c r="AE146" s="1"/>
      <c r="AF146" s="1"/>
      <c r="AG146" s="16">
        <f t="shared" si="47"/>
        <v>11.299999999999976</v>
      </c>
      <c r="AH146" s="21">
        <f t="shared" si="58"/>
        <v>121.20910648574096</v>
      </c>
      <c r="AI146" s="22">
        <f t="shared" si="59"/>
        <v>-0.35546775858015522</v>
      </c>
      <c r="AJ146" s="21">
        <f t="shared" si="60"/>
        <v>8.956493511085544E-6</v>
      </c>
      <c r="AK146" s="23">
        <f t="shared" si="61"/>
        <v>-8.7471269166377992E-6</v>
      </c>
      <c r="AL146" s="21">
        <f t="shared" si="62"/>
        <v>0.48528310320079088</v>
      </c>
      <c r="AM146" s="23">
        <f t="shared" si="63"/>
        <v>-9.7167588272406222E-3</v>
      </c>
      <c r="AN146" s="23">
        <f t="shared" si="64"/>
        <v>121.69439854543526</v>
      </c>
      <c r="AO146" s="1"/>
      <c r="AP146" s="111">
        <v>0.18511992570857036</v>
      </c>
      <c r="AQ146" s="1"/>
      <c r="AR146" s="1"/>
      <c r="AS146" s="1"/>
      <c r="AT146" s="1"/>
      <c r="AU146" s="1"/>
      <c r="AY146" s="73"/>
      <c r="AZ146" s="102"/>
      <c r="BA146" s="103"/>
      <c r="BB146" s="102"/>
      <c r="BC146" s="38"/>
      <c r="BD146" s="102"/>
      <c r="BE146" s="38"/>
      <c r="BF146" s="38"/>
      <c r="BG146" s="127"/>
      <c r="BH146" s="113"/>
      <c r="BI146" s="1"/>
      <c r="BJ146" s="1"/>
      <c r="BK146" s="1"/>
      <c r="BL146" s="1"/>
      <c r="BM146" s="1"/>
    </row>
    <row r="147" spans="2:65" s="2" customFormat="1" x14ac:dyDescent="0.65">
      <c r="B147" s="70">
        <f t="shared" si="41"/>
        <v>11.399999999999975</v>
      </c>
      <c r="C147" s="21">
        <f t="shared" si="48"/>
        <v>119.57610230134011</v>
      </c>
      <c r="D147" s="22">
        <f t="shared" si="65"/>
        <v>-0.49005556942213307</v>
      </c>
      <c r="E147" s="72">
        <f t="shared" si="49"/>
        <v>4.0173132983707633E-7</v>
      </c>
      <c r="F147" s="23">
        <f t="shared" si="66"/>
        <v>-3.930037898744285E-7</v>
      </c>
      <c r="G147" s="72">
        <f t="shared" si="50"/>
        <v>2.3912916377746892E-2</v>
      </c>
      <c r="H147" s="23">
        <f t="shared" si="51"/>
        <v>-5.052546328208514E-4</v>
      </c>
      <c r="I147" s="23">
        <f t="shared" si="52"/>
        <v>119.6000156194492</v>
      </c>
      <c r="J147" s="4"/>
      <c r="K147" s="4"/>
      <c r="L147" s="4"/>
      <c r="M147" s="4"/>
      <c r="N147" s="4"/>
      <c r="O147" s="38"/>
      <c r="P147" s="38"/>
      <c r="Q147" s="38"/>
      <c r="R147" s="16">
        <f t="shared" si="53"/>
        <v>11.399999999999975</v>
      </c>
      <c r="S147" s="21">
        <f t="shared" si="54"/>
        <v>119.59097656364942</v>
      </c>
      <c r="T147" s="22">
        <f t="shared" si="44"/>
        <v>-0.48954572587240219</v>
      </c>
      <c r="U147" s="21">
        <f t="shared" si="55"/>
        <v>4.0173878061250738E-7</v>
      </c>
      <c r="V147" s="23">
        <f t="shared" si="45"/>
        <v>-3.9300988140789956E-7</v>
      </c>
      <c r="W147" s="21">
        <f t="shared" si="56"/>
        <v>9.0386537510008975E-3</v>
      </c>
      <c r="X147" s="23">
        <f t="shared" si="57"/>
        <v>-1.0150981756076095E-3</v>
      </c>
      <c r="Y147" s="23">
        <f t="shared" si="46"/>
        <v>119.6000156191392</v>
      </c>
      <c r="Z147" s="1"/>
      <c r="AA147" s="1"/>
      <c r="AB147" s="1"/>
      <c r="AC147" s="1"/>
      <c r="AD147" s="1"/>
      <c r="AE147" s="1"/>
      <c r="AF147" s="1"/>
      <c r="AG147" s="16">
        <f t="shared" si="47"/>
        <v>11.399999999999975</v>
      </c>
      <c r="AH147" s="21">
        <f t="shared" si="58"/>
        <v>121.17356872322901</v>
      </c>
      <c r="AI147" s="22">
        <f t="shared" si="59"/>
        <v>-0.35537762511943366</v>
      </c>
      <c r="AJ147" s="21">
        <f t="shared" si="60"/>
        <v>8.159601389889474E-6</v>
      </c>
      <c r="AK147" s="23">
        <f t="shared" si="61"/>
        <v>-7.9689212119606912E-6</v>
      </c>
      <c r="AL147" s="21">
        <f t="shared" si="62"/>
        <v>0.48431329649516075</v>
      </c>
      <c r="AM147" s="23">
        <f t="shared" si="63"/>
        <v>-9.6980670563012981E-3</v>
      </c>
      <c r="AN147" s="23">
        <f t="shared" si="64"/>
        <v>121.65789017932556</v>
      </c>
      <c r="AO147" s="1"/>
      <c r="AP147" s="111">
        <v>0.18308436630635594</v>
      </c>
      <c r="AQ147" s="1"/>
      <c r="AR147" s="1"/>
      <c r="AS147" s="1"/>
      <c r="AT147" s="1"/>
      <c r="AU147" s="1"/>
      <c r="AY147" s="73"/>
      <c r="AZ147" s="102"/>
      <c r="BA147" s="103"/>
      <c r="BB147" s="102"/>
      <c r="BC147" s="38"/>
      <c r="BD147" s="102"/>
      <c r="BE147" s="38"/>
      <c r="BF147" s="38"/>
      <c r="BG147" s="127"/>
      <c r="BH147" s="113"/>
      <c r="BI147" s="1"/>
      <c r="BJ147" s="1"/>
      <c r="BK147" s="1"/>
      <c r="BL147" s="1"/>
      <c r="BM147" s="1"/>
    </row>
    <row r="148" spans="2:65" s="2" customFormat="1" x14ac:dyDescent="0.65">
      <c r="B148" s="70">
        <f t="shared" si="41"/>
        <v>11.499999999999975</v>
      </c>
      <c r="C148" s="21">
        <f t="shared" si="48"/>
        <v>119.52711675083421</v>
      </c>
      <c r="D148" s="22">
        <f t="shared" si="65"/>
        <v>-0.48985550505904402</v>
      </c>
      <c r="E148" s="72">
        <f t="shared" si="49"/>
        <v>3.6593268305049024E-7</v>
      </c>
      <c r="F148" s="23">
        <f t="shared" si="66"/>
        <v>-3.5798646786586094E-7</v>
      </c>
      <c r="G148" s="72">
        <f t="shared" si="50"/>
        <v>2.3862494190563539E-2</v>
      </c>
      <c r="H148" s="23">
        <f t="shared" si="51"/>
        <v>-5.0422187183352932E-4</v>
      </c>
      <c r="I148" s="23">
        <f t="shared" si="52"/>
        <v>119.55097961095746</v>
      </c>
      <c r="J148" s="4"/>
      <c r="K148" s="4"/>
      <c r="L148" s="4"/>
      <c r="M148" s="4"/>
      <c r="N148" s="4"/>
      <c r="O148" s="38"/>
      <c r="P148" s="38"/>
      <c r="Q148" s="38"/>
      <c r="R148" s="16">
        <f t="shared" si="53"/>
        <v>11.499999999999975</v>
      </c>
      <c r="S148" s="21">
        <f t="shared" si="54"/>
        <v>119.54204097633315</v>
      </c>
      <c r="T148" s="22">
        <f t="shared" si="44"/>
        <v>-0.48935587316267043</v>
      </c>
      <c r="U148" s="21">
        <f t="shared" si="55"/>
        <v>3.659395695708987E-7</v>
      </c>
      <c r="V148" s="23">
        <f t="shared" si="45"/>
        <v>-3.5799211041608659E-7</v>
      </c>
      <c r="W148" s="21">
        <f t="shared" si="56"/>
        <v>8.9382683748327873E-3</v>
      </c>
      <c r="X148" s="23">
        <f t="shared" si="57"/>
        <v>-1.0038537616810941E-3</v>
      </c>
      <c r="Y148" s="23">
        <f t="shared" si="46"/>
        <v>119.55097961064756</v>
      </c>
      <c r="Z148" s="1"/>
      <c r="AA148" s="1"/>
      <c r="AB148" s="1"/>
      <c r="AC148" s="1"/>
      <c r="AD148" s="1"/>
      <c r="AE148" s="1"/>
      <c r="AF148" s="1"/>
      <c r="AG148" s="16">
        <f t="shared" si="47"/>
        <v>11.499999999999975</v>
      </c>
      <c r="AH148" s="21">
        <f t="shared" si="58"/>
        <v>121.13803997443286</v>
      </c>
      <c r="AI148" s="22">
        <f t="shared" si="59"/>
        <v>-0.35528748796155513</v>
      </c>
      <c r="AJ148" s="21">
        <f t="shared" si="60"/>
        <v>7.4336068497371864E-6</v>
      </c>
      <c r="AK148" s="23">
        <f t="shared" si="61"/>
        <v>-7.2599454015228781E-6</v>
      </c>
      <c r="AL148" s="21">
        <f t="shared" si="62"/>
        <v>0.48334536182736892</v>
      </c>
      <c r="AM148" s="23">
        <f t="shared" si="63"/>
        <v>-9.6793466779183934E-3</v>
      </c>
      <c r="AN148" s="23">
        <f t="shared" si="64"/>
        <v>121.62139276986709</v>
      </c>
      <c r="AO148" s="1"/>
      <c r="AP148" s="111">
        <v>0.18107113046090201</v>
      </c>
      <c r="AQ148" s="1"/>
      <c r="AR148" s="1"/>
      <c r="AS148" s="1"/>
      <c r="AT148" s="1"/>
      <c r="AU148" s="1"/>
      <c r="AY148" s="73"/>
      <c r="AZ148" s="102"/>
      <c r="BA148" s="103"/>
      <c r="BB148" s="102"/>
      <c r="BC148" s="38"/>
      <c r="BD148" s="102"/>
      <c r="BE148" s="38"/>
      <c r="BF148" s="38"/>
      <c r="BG148" s="127"/>
      <c r="BH148" s="113"/>
      <c r="BI148" s="1"/>
      <c r="BJ148" s="1"/>
      <c r="BK148" s="1"/>
      <c r="BL148" s="1"/>
      <c r="BM148" s="1"/>
    </row>
    <row r="149" spans="2:65" s="2" customFormat="1" x14ac:dyDescent="0.65">
      <c r="B149" s="70">
        <f t="shared" si="41"/>
        <v>11.599999999999975</v>
      </c>
      <c r="C149" s="21">
        <f t="shared" si="48"/>
        <v>119.47815119873295</v>
      </c>
      <c r="D149" s="22">
        <f t="shared" si="65"/>
        <v>-0.48965552101260912</v>
      </c>
      <c r="E149" s="72">
        <f t="shared" si="49"/>
        <v>3.3332378742083926E-7</v>
      </c>
      <c r="F149" s="23">
        <f t="shared" si="66"/>
        <v>-3.2608895629650976E-7</v>
      </c>
      <c r="G149" s="72">
        <f t="shared" si="50"/>
        <v>2.3812175358509376E-2</v>
      </c>
      <c r="H149" s="23">
        <f t="shared" si="51"/>
        <v>-5.0318832054160542E-4</v>
      </c>
      <c r="I149" s="23">
        <f t="shared" si="52"/>
        <v>119.50196370741524</v>
      </c>
      <c r="J149" s="4"/>
      <c r="K149" s="4"/>
      <c r="L149" s="4"/>
      <c r="M149" s="4"/>
      <c r="N149" s="4"/>
      <c r="O149" s="38"/>
      <c r="P149" s="38"/>
      <c r="Q149" s="38"/>
      <c r="R149" s="16">
        <f t="shared" si="53"/>
        <v>11.599999999999975</v>
      </c>
      <c r="S149" s="21">
        <f t="shared" si="54"/>
        <v>119.49312437853082</v>
      </c>
      <c r="T149" s="22">
        <f t="shared" si="44"/>
        <v>-0.48916597802328743</v>
      </c>
      <c r="U149" s="21">
        <f t="shared" si="55"/>
        <v>3.3333015138342482E-7</v>
      </c>
      <c r="V149" s="23">
        <f t="shared" si="45"/>
        <v>-3.2609418187473908E-7</v>
      </c>
      <c r="W149" s="21">
        <f t="shared" si="56"/>
        <v>8.8389952444602928E-3</v>
      </c>
      <c r="X149" s="23">
        <f t="shared" si="57"/>
        <v>-9.9273130372494402E-4</v>
      </c>
      <c r="Y149" s="23">
        <f t="shared" si="46"/>
        <v>119.50196370710543</v>
      </c>
      <c r="Z149" s="1"/>
      <c r="AA149" s="1"/>
      <c r="AB149" s="1"/>
      <c r="AC149" s="1"/>
      <c r="AD149" s="1"/>
      <c r="AE149" s="1"/>
      <c r="AF149" s="1"/>
      <c r="AG149" s="16">
        <f t="shared" si="47"/>
        <v>11.599999999999975</v>
      </c>
      <c r="AH149" s="21">
        <f t="shared" si="58"/>
        <v>121.10252023973624</v>
      </c>
      <c r="AI149" s="22">
        <f t="shared" si="59"/>
        <v>-0.35519734696615979</v>
      </c>
      <c r="AJ149" s="21">
        <f t="shared" si="60"/>
        <v>6.7722027344336031E-6</v>
      </c>
      <c r="AK149" s="23">
        <f t="shared" si="61"/>
        <v>-6.6140411530358331E-6</v>
      </c>
      <c r="AL149" s="21">
        <f t="shared" si="62"/>
        <v>0.48237930146537639</v>
      </c>
      <c r="AM149" s="23">
        <f t="shared" si="63"/>
        <v>-9.6606036199254758E-3</v>
      </c>
      <c r="AN149" s="23">
        <f t="shared" si="64"/>
        <v>121.58490631340435</v>
      </c>
      <c r="AO149" s="1"/>
      <c r="AP149" s="111">
        <v>0.1790799786266711</v>
      </c>
      <c r="AQ149" s="1"/>
      <c r="AR149" s="1"/>
      <c r="AS149" s="1"/>
      <c r="AT149" s="1"/>
      <c r="AU149" s="1"/>
      <c r="AY149" s="73"/>
      <c r="AZ149" s="102"/>
      <c r="BA149" s="103"/>
      <c r="BB149" s="102"/>
      <c r="BC149" s="38"/>
      <c r="BD149" s="102"/>
      <c r="BE149" s="38"/>
      <c r="BF149" s="38"/>
      <c r="BG149" s="127"/>
      <c r="BH149" s="113"/>
      <c r="BI149" s="1"/>
      <c r="BJ149" s="1"/>
      <c r="BK149" s="1"/>
      <c r="BL149" s="1"/>
      <c r="BM149" s="1"/>
    </row>
    <row r="150" spans="2:65" s="2" customFormat="1" x14ac:dyDescent="0.65">
      <c r="B150" s="70">
        <f t="shared" si="41"/>
        <v>11.699999999999974</v>
      </c>
      <c r="C150" s="21">
        <f t="shared" si="48"/>
        <v>119.42920563700851</v>
      </c>
      <c r="D150" s="22">
        <f t="shared" si="65"/>
        <v>-0.48945561724443348</v>
      </c>
      <c r="E150" s="72">
        <f t="shared" si="49"/>
        <v>3.036204547096042E-7</v>
      </c>
      <c r="F150" s="23">
        <f t="shared" si="66"/>
        <v>-2.9703332711235077E-7</v>
      </c>
      <c r="G150" s="72">
        <f t="shared" si="50"/>
        <v>2.3761959933992466E-2</v>
      </c>
      <c r="H150" s="23">
        <f t="shared" si="51"/>
        <v>-5.0215424516910679E-4</v>
      </c>
      <c r="I150" s="23">
        <f t="shared" si="52"/>
        <v>119.45296790056295</v>
      </c>
      <c r="J150" s="4"/>
      <c r="K150" s="4"/>
      <c r="L150" s="4"/>
      <c r="M150" s="4"/>
      <c r="N150" s="4"/>
      <c r="O150" s="38"/>
      <c r="P150" s="38"/>
      <c r="Q150" s="38"/>
      <c r="R150" s="16">
        <f t="shared" si="53"/>
        <v>11.699999999999974</v>
      </c>
      <c r="S150" s="21">
        <f t="shared" si="54"/>
        <v>119.44422677435358</v>
      </c>
      <c r="T150" s="22">
        <f t="shared" si="44"/>
        <v>-0.48897604177245735</v>
      </c>
      <c r="U150" s="21">
        <f t="shared" si="55"/>
        <v>3.036263348283129E-7</v>
      </c>
      <c r="V150" s="23">
        <f t="shared" si="45"/>
        <v>-2.9703816555111905E-7</v>
      </c>
      <c r="W150" s="21">
        <f t="shared" si="56"/>
        <v>8.7408222733235397E-3</v>
      </c>
      <c r="X150" s="23">
        <f t="shared" si="57"/>
        <v>-9.8172971136752758E-4</v>
      </c>
      <c r="Y150" s="23">
        <f t="shared" si="46"/>
        <v>119.45296790025324</v>
      </c>
      <c r="Z150" s="1"/>
      <c r="AA150" s="1"/>
      <c r="AB150" s="1"/>
      <c r="AC150" s="1"/>
      <c r="AD150" s="1"/>
      <c r="AE150" s="1"/>
      <c r="AF150" s="1"/>
      <c r="AG150" s="16">
        <f t="shared" si="47"/>
        <v>11.699999999999974</v>
      </c>
      <c r="AH150" s="21">
        <f t="shared" si="58"/>
        <v>121.06700951953511</v>
      </c>
      <c r="AI150" s="22">
        <f t="shared" si="59"/>
        <v>-0.35510720201130275</v>
      </c>
      <c r="AJ150" s="21">
        <f t="shared" si="60"/>
        <v>6.1696429434531446E-6</v>
      </c>
      <c r="AK150" s="23">
        <f t="shared" si="61"/>
        <v>-6.0255979098045817E-6</v>
      </c>
      <c r="AL150" s="21">
        <f t="shared" si="62"/>
        <v>0.4814151171377683</v>
      </c>
      <c r="AM150" s="23">
        <f t="shared" si="63"/>
        <v>-9.6418432760806486E-3</v>
      </c>
      <c r="AN150" s="23">
        <f t="shared" si="64"/>
        <v>121.54843080631582</v>
      </c>
      <c r="AO150" s="1"/>
      <c r="AP150" s="111">
        <v>0.17711067335817651</v>
      </c>
      <c r="AQ150" s="1"/>
      <c r="AR150" s="1"/>
      <c r="AS150" s="1"/>
      <c r="AT150" s="1"/>
      <c r="AU150" s="1"/>
      <c r="AY150" s="73"/>
      <c r="AZ150" s="102"/>
      <c r="BA150" s="103"/>
      <c r="BB150" s="102"/>
      <c r="BC150" s="38"/>
      <c r="BD150" s="102"/>
      <c r="BE150" s="38"/>
      <c r="BF150" s="38"/>
      <c r="BG150" s="127"/>
      <c r="BH150" s="113"/>
      <c r="BI150" s="1"/>
      <c r="BJ150" s="1"/>
      <c r="BK150" s="1"/>
      <c r="BL150" s="1"/>
      <c r="BM150" s="1"/>
    </row>
    <row r="151" spans="2:65" s="2" customFormat="1" x14ac:dyDescent="0.65">
      <c r="B151" s="70">
        <f t="shared" si="41"/>
        <v>11.799999999999974</v>
      </c>
      <c r="C151" s="21">
        <f t="shared" si="48"/>
        <v>119.38028005763681</v>
      </c>
      <c r="D151" s="22">
        <f t="shared" si="65"/>
        <v>-0.48925579371696143</v>
      </c>
      <c r="E151" s="72">
        <f t="shared" si="49"/>
        <v>2.7656381379924102E-7</v>
      </c>
      <c r="F151" s="23">
        <f t="shared" si="66"/>
        <v>-2.7056640910363175E-7</v>
      </c>
      <c r="G151" s="72">
        <f t="shared" si="50"/>
        <v>2.3711847945211431E-2</v>
      </c>
      <c r="H151" s="23">
        <f t="shared" si="51"/>
        <v>-5.011198878103354E-4</v>
      </c>
      <c r="I151" s="23">
        <f t="shared" si="52"/>
        <v>119.40399218214583</v>
      </c>
      <c r="J151" s="4"/>
      <c r="K151" s="4"/>
      <c r="L151" s="4"/>
      <c r="M151" s="4"/>
      <c r="N151" s="4"/>
      <c r="O151" s="38"/>
      <c r="P151" s="38"/>
      <c r="Q151" s="38"/>
      <c r="R151" s="16">
        <f t="shared" si="53"/>
        <v>11.799999999999974</v>
      </c>
      <c r="S151" s="21">
        <f t="shared" si="54"/>
        <v>119.39534816778193</v>
      </c>
      <c r="T151" s="22">
        <f t="shared" si="44"/>
        <v>-0.48878606571654543</v>
      </c>
      <c r="U151" s="21">
        <f t="shared" si="55"/>
        <v>2.7656924600881635E-7</v>
      </c>
      <c r="V151" s="23">
        <f t="shared" si="45"/>
        <v>-2.7057088819496524E-7</v>
      </c>
      <c r="W151" s="21">
        <f t="shared" si="56"/>
        <v>8.6437374850452334E-3</v>
      </c>
      <c r="X151" s="23">
        <f t="shared" si="57"/>
        <v>-9.7084788278306382E-4</v>
      </c>
      <c r="Y151" s="23">
        <f t="shared" si="46"/>
        <v>119.40399218183623</v>
      </c>
      <c r="Z151" s="1"/>
      <c r="AA151" s="1"/>
      <c r="AB151" s="1"/>
      <c r="AC151" s="1"/>
      <c r="AD151" s="1"/>
      <c r="AE151" s="1"/>
      <c r="AF151" s="1"/>
      <c r="AG151" s="16">
        <f t="shared" si="47"/>
        <v>11.799999999999974</v>
      </c>
      <c r="AH151" s="21">
        <f t="shared" si="58"/>
        <v>121.03150781423592</v>
      </c>
      <c r="AI151" s="22">
        <f t="shared" si="59"/>
        <v>-0.3550170529917997</v>
      </c>
      <c r="AJ151" s="21">
        <f t="shared" si="60"/>
        <v>5.6206925264362783E-6</v>
      </c>
      <c r="AK151" s="23">
        <f t="shared" si="61"/>
        <v>-5.4895041701686665E-6</v>
      </c>
      <c r="AL151" s="21">
        <f t="shared" si="62"/>
        <v>0.48045281008240975</v>
      </c>
      <c r="AM151" s="23">
        <f t="shared" si="63"/>
        <v>-9.6230705535854909E-3</v>
      </c>
      <c r="AN151" s="23">
        <f t="shared" si="64"/>
        <v>121.51196624501085</v>
      </c>
      <c r="AO151" s="1"/>
      <c r="AP151" s="111">
        <v>0.17516297933446623</v>
      </c>
      <c r="AQ151" s="1"/>
      <c r="AR151" s="1"/>
      <c r="AS151" s="1"/>
      <c r="AT151" s="1"/>
      <c r="AU151" s="1"/>
      <c r="AY151" s="73"/>
      <c r="AZ151" s="102"/>
      <c r="BA151" s="103"/>
      <c r="BB151" s="102"/>
      <c r="BC151" s="38"/>
      <c r="BD151" s="102"/>
      <c r="BE151" s="38"/>
      <c r="BF151" s="38"/>
      <c r="BG151" s="127"/>
      <c r="BH151" s="113"/>
      <c r="BI151" s="1"/>
      <c r="BJ151" s="1"/>
      <c r="BK151" s="1"/>
      <c r="BL151" s="1"/>
      <c r="BM151" s="1"/>
    </row>
    <row r="152" spans="2:65" s="2" customFormat="1" x14ac:dyDescent="0.65">
      <c r="B152" s="70">
        <f t="shared" si="41"/>
        <v>11.899999999999974</v>
      </c>
      <c r="C152" s="21">
        <f t="shared" si="48"/>
        <v>119.33137445259747</v>
      </c>
      <c r="D152" s="22">
        <f t="shared" si="65"/>
        <v>-0.48905605039339933</v>
      </c>
      <c r="E152" s="72">
        <f t="shared" si="49"/>
        <v>2.5191805551287785E-7</v>
      </c>
      <c r="F152" s="23">
        <f t="shared" si="66"/>
        <v>-2.4645758286363142E-7</v>
      </c>
      <c r="G152" s="72">
        <f t="shared" si="50"/>
        <v>2.3661839398353417E-2</v>
      </c>
      <c r="H152" s="23">
        <f t="shared" si="51"/>
        <v>-5.000854685801347E-4</v>
      </c>
      <c r="I152" s="23">
        <f t="shared" si="52"/>
        <v>119.35503654391388</v>
      </c>
      <c r="J152" s="4"/>
      <c r="K152" s="4"/>
      <c r="L152" s="4"/>
      <c r="M152" s="4"/>
      <c r="N152" s="4"/>
      <c r="O152" s="38"/>
      <c r="P152" s="38"/>
      <c r="Q152" s="38"/>
      <c r="R152" s="16">
        <f t="shared" si="53"/>
        <v>11.899999999999974</v>
      </c>
      <c r="S152" s="21">
        <f t="shared" si="54"/>
        <v>119.34648856266693</v>
      </c>
      <c r="T152" s="22">
        <f t="shared" si="44"/>
        <v>-0.48859605114992827</v>
      </c>
      <c r="U152" s="21">
        <f t="shared" si="55"/>
        <v>2.5192307315986706E-7</v>
      </c>
      <c r="V152" s="23">
        <f t="shared" si="45"/>
        <v>-2.464617284894929E-7</v>
      </c>
      <c r="W152" s="21">
        <f t="shared" si="56"/>
        <v>8.5477290143534095E-3</v>
      </c>
      <c r="X152" s="23">
        <f t="shared" si="57"/>
        <v>-9.6008470691824512E-4</v>
      </c>
      <c r="Y152" s="23">
        <f t="shared" si="46"/>
        <v>119.35503654360436</v>
      </c>
      <c r="Z152" s="1"/>
      <c r="AA152" s="1"/>
      <c r="AB152" s="1"/>
      <c r="AC152" s="1"/>
      <c r="AD152" s="1"/>
      <c r="AE152" s="1"/>
      <c r="AF152" s="1"/>
      <c r="AG152" s="16">
        <f t="shared" si="47"/>
        <v>11.899999999999974</v>
      </c>
      <c r="AH152" s="21">
        <f t="shared" si="58"/>
        <v>120.99601512425416</v>
      </c>
      <c r="AI152" s="22">
        <f t="shared" si="59"/>
        <v>-0.3549268998177203</v>
      </c>
      <c r="AJ152" s="21">
        <f t="shared" si="60"/>
        <v>5.1205822164388736E-6</v>
      </c>
      <c r="AK152" s="23">
        <f t="shared" si="61"/>
        <v>-5.0011030999740428E-6</v>
      </c>
      <c r="AL152" s="21">
        <f t="shared" si="62"/>
        <v>0.47949238109077202</v>
      </c>
      <c r="AM152" s="23">
        <f t="shared" si="63"/>
        <v>-9.6042899163774724E-3</v>
      </c>
      <c r="AN152" s="23">
        <f t="shared" si="64"/>
        <v>121.47551262592715</v>
      </c>
      <c r="AO152" s="1"/>
      <c r="AP152" s="111">
        <v>0.17323666337910498</v>
      </c>
      <c r="AQ152" s="1"/>
      <c r="AR152" s="1"/>
      <c r="AS152" s="1"/>
      <c r="AT152" s="1"/>
      <c r="AU152" s="1"/>
      <c r="AY152" s="73"/>
      <c r="AZ152" s="102"/>
      <c r="BA152" s="103"/>
      <c r="BB152" s="102"/>
      <c r="BC152" s="38"/>
      <c r="BD152" s="102"/>
      <c r="BE152" s="38"/>
      <c r="BF152" s="38"/>
      <c r="BG152" s="127"/>
      <c r="BH152" s="113"/>
      <c r="BI152" s="1"/>
      <c r="BJ152" s="1"/>
      <c r="BK152" s="1"/>
      <c r="BL152" s="1"/>
      <c r="BM152" s="1"/>
    </row>
    <row r="153" spans="2:65" s="2" customFormat="1" x14ac:dyDescent="0.65">
      <c r="B153" s="70">
        <f t="shared" si="41"/>
        <v>11.999999999999973</v>
      </c>
      <c r="C153" s="21">
        <f t="shared" si="48"/>
        <v>119.28248881387371</v>
      </c>
      <c r="D153" s="22">
        <f t="shared" si="65"/>
        <v>-0.48885638723764929</v>
      </c>
      <c r="E153" s="72">
        <f t="shared" si="49"/>
        <v>2.2946837830017039E-7</v>
      </c>
      <c r="F153" s="23">
        <f t="shared" si="66"/>
        <v>-2.2449677212707453E-7</v>
      </c>
      <c r="G153" s="72">
        <f t="shared" si="50"/>
        <v>2.3611934279596153E-2</v>
      </c>
      <c r="H153" s="23">
        <f t="shared" si="51"/>
        <v>-4.9905118757263465E-4</v>
      </c>
      <c r="I153" s="23">
        <f t="shared" si="52"/>
        <v>119.3061009776217</v>
      </c>
      <c r="J153" s="4"/>
      <c r="K153" s="4"/>
      <c r="L153" s="4"/>
      <c r="M153" s="4"/>
      <c r="N153" s="4"/>
      <c r="O153" s="38"/>
      <c r="P153" s="38"/>
      <c r="Q153" s="38"/>
      <c r="R153" s="16">
        <f t="shared" si="53"/>
        <v>11.999999999999973</v>
      </c>
      <c r="S153" s="21">
        <f t="shared" si="54"/>
        <v>119.29764796273145</v>
      </c>
      <c r="T153" s="22">
        <f t="shared" si="44"/>
        <v>-0.48840599935487028</v>
      </c>
      <c r="U153" s="21">
        <f t="shared" si="55"/>
        <v>2.2947301232162918E-7</v>
      </c>
      <c r="V153" s="23">
        <f t="shared" si="45"/>
        <v>-2.2450060838237869E-7</v>
      </c>
      <c r="W153" s="21">
        <f t="shared" si="56"/>
        <v>8.4527851078026964E-3</v>
      </c>
      <c r="X153" s="23">
        <f t="shared" si="57"/>
        <v>-9.4943906550713211E-4</v>
      </c>
      <c r="Y153" s="23">
        <f t="shared" si="46"/>
        <v>119.30610097731227</v>
      </c>
      <c r="Z153" s="1"/>
      <c r="AA153" s="1"/>
      <c r="AB153" s="1"/>
      <c r="AC153" s="1"/>
      <c r="AD153" s="1"/>
      <c r="AE153" s="1"/>
      <c r="AF153" s="1"/>
      <c r="AG153" s="16">
        <f t="shared" si="47"/>
        <v>11.999999999999973</v>
      </c>
      <c r="AH153" s="21">
        <f t="shared" si="58"/>
        <v>120.96053145001285</v>
      </c>
      <c r="AI153" s="22">
        <f t="shared" si="59"/>
        <v>-0.35483674241301411</v>
      </c>
      <c r="AJ153" s="21">
        <f t="shared" si="60"/>
        <v>4.6649670071650245E-6</v>
      </c>
      <c r="AK153" s="23">
        <f t="shared" si="61"/>
        <v>-4.5561520927384924E-6</v>
      </c>
      <c r="AL153" s="21">
        <f t="shared" si="62"/>
        <v>0.47853383054831483</v>
      </c>
      <c r="AM153" s="23">
        <f t="shared" si="63"/>
        <v>-9.5855054245717834E-3</v>
      </c>
      <c r="AN153" s="23">
        <f t="shared" si="64"/>
        <v>121.43906994552817</v>
      </c>
      <c r="AO153" s="1"/>
      <c r="AP153" s="111">
        <v>0.17133149447608054</v>
      </c>
      <c r="AQ153" s="1"/>
      <c r="AR153" s="1"/>
      <c r="AS153" s="1"/>
      <c r="AT153" s="1"/>
      <c r="AU153" s="1"/>
      <c r="AY153" s="73"/>
      <c r="AZ153" s="102"/>
      <c r="BA153" s="103"/>
      <c r="BB153" s="102"/>
      <c r="BC153" s="38"/>
      <c r="BD153" s="102"/>
      <c r="BE153" s="38"/>
      <c r="BF153" s="38"/>
      <c r="BG153" s="127"/>
      <c r="BH153" s="113"/>
      <c r="BI153" s="1"/>
      <c r="BJ153" s="1"/>
      <c r="BK153" s="1"/>
      <c r="BL153" s="1"/>
      <c r="BM153" s="1"/>
    </row>
    <row r="154" spans="2:65" s="2" customFormat="1" x14ac:dyDescent="0.65">
      <c r="B154" s="70">
        <f t="shared" si="41"/>
        <v>12.099999999999973</v>
      </c>
      <c r="C154" s="21">
        <f t="shared" si="48"/>
        <v>119.23362313345228</v>
      </c>
      <c r="D154" s="22">
        <f t="shared" si="65"/>
        <v>-0.48865680421424768</v>
      </c>
      <c r="E154" s="72">
        <f t="shared" si="49"/>
        <v>2.0901911690012709E-7</v>
      </c>
      <c r="F154" s="23">
        <f t="shared" si="66"/>
        <v>-2.044926140004331E-7</v>
      </c>
      <c r="G154" s="72">
        <f t="shared" si="50"/>
        <v>2.3562132556931601E-2</v>
      </c>
      <c r="H154" s="23">
        <f t="shared" si="51"/>
        <v>-4.9801722664553091E-4</v>
      </c>
      <c r="I154" s="23">
        <f t="shared" si="52"/>
        <v>119.25718547502834</v>
      </c>
      <c r="J154" s="4"/>
      <c r="K154" s="4"/>
      <c r="L154" s="4"/>
      <c r="M154" s="4"/>
      <c r="N154" s="4"/>
      <c r="O154" s="38"/>
      <c r="P154" s="38"/>
      <c r="Q154" s="38"/>
      <c r="R154" s="16">
        <f t="shared" si="53"/>
        <v>12.099999999999973</v>
      </c>
      <c r="S154" s="21">
        <f t="shared" si="54"/>
        <v>119.2488263715713</v>
      </c>
      <c r="T154" s="22">
        <f t="shared" si="44"/>
        <v>-0.4882159116014228</v>
      </c>
      <c r="U154" s="21">
        <f t="shared" si="55"/>
        <v>2.0902339599073313E-7</v>
      </c>
      <c r="V154" s="23">
        <f t="shared" si="45"/>
        <v>-2.0449616330896066E-7</v>
      </c>
      <c r="W154" s="21">
        <f t="shared" si="56"/>
        <v>8.3588941243133638E-3</v>
      </c>
      <c r="X154" s="23">
        <f t="shared" si="57"/>
        <v>-9.3890983489333267E-4</v>
      </c>
      <c r="Y154" s="23">
        <f t="shared" si="46"/>
        <v>119.25718547471901</v>
      </c>
      <c r="Z154" s="1"/>
      <c r="AA154" s="1"/>
      <c r="AB154" s="1"/>
      <c r="AC154" s="1"/>
      <c r="AD154" s="1"/>
      <c r="AE154" s="1"/>
      <c r="AF154" s="1"/>
      <c r="AG154" s="16">
        <f t="shared" si="47"/>
        <v>12.099999999999973</v>
      </c>
      <c r="AH154" s="21">
        <f t="shared" si="58"/>
        <v>120.92505679194143</v>
      </c>
      <c r="AI154" s="22">
        <f t="shared" si="59"/>
        <v>-0.35474658071426152</v>
      </c>
      <c r="AJ154" s="21">
        <f t="shared" si="60"/>
        <v>4.2498884145211331E-6</v>
      </c>
      <c r="AK154" s="23">
        <f t="shared" si="61"/>
        <v>-4.1507859264389157E-6</v>
      </c>
      <c r="AL154" s="21">
        <f t="shared" si="62"/>
        <v>0.47757715847127535</v>
      </c>
      <c r="AM154" s="23">
        <f t="shared" si="63"/>
        <v>-9.566720770395035E-3</v>
      </c>
      <c r="AN154" s="23">
        <f t="shared" si="64"/>
        <v>121.40263820030113</v>
      </c>
      <c r="AO154" s="1"/>
      <c r="AP154" s="111">
        <v>0.16944724378202203</v>
      </c>
      <c r="AQ154" s="1"/>
      <c r="AR154" s="1"/>
      <c r="AS154" s="1"/>
      <c r="AT154" s="1"/>
      <c r="AU154" s="1"/>
      <c r="AY154" s="73"/>
      <c r="AZ154" s="102"/>
      <c r="BA154" s="103"/>
      <c r="BB154" s="102"/>
      <c r="BC154" s="38"/>
      <c r="BD154" s="102"/>
      <c r="BE154" s="38"/>
      <c r="BF154" s="38"/>
      <c r="BG154" s="127"/>
      <c r="BH154" s="113"/>
      <c r="BI154" s="1"/>
      <c r="BJ154" s="1"/>
      <c r="BK154" s="1"/>
      <c r="BL154" s="1"/>
      <c r="BM154" s="1"/>
    </row>
    <row r="155" spans="2:65" s="2" customFormat="1" x14ac:dyDescent="0.65">
      <c r="B155" s="70">
        <f t="shared" si="41"/>
        <v>12.199999999999973</v>
      </c>
      <c r="C155" s="21">
        <f t="shared" si="48"/>
        <v>119.18477740332345</v>
      </c>
      <c r="D155" s="22">
        <f t="shared" si="65"/>
        <v>-0.48845730128830778</v>
      </c>
      <c r="E155" s="72">
        <f t="shared" si="49"/>
        <v>1.903920376847777E-7</v>
      </c>
      <c r="F155" s="23">
        <f t="shared" si="66"/>
        <v>-1.8627079215349381E-7</v>
      </c>
      <c r="G155" s="72">
        <f t="shared" si="50"/>
        <v>2.3512434181827056E-2</v>
      </c>
      <c r="H155" s="23">
        <f t="shared" si="51"/>
        <v>-4.9698375104543732E-4</v>
      </c>
      <c r="I155" s="23">
        <f t="shared" si="52"/>
        <v>119.20829002789732</v>
      </c>
      <c r="J155" s="4"/>
      <c r="K155" s="4"/>
      <c r="L155" s="4"/>
      <c r="M155" s="4"/>
      <c r="N155" s="4"/>
      <c r="O155" s="38"/>
      <c r="P155" s="38"/>
      <c r="Q155" s="38"/>
      <c r="R155" s="16">
        <f t="shared" si="53"/>
        <v>12.199999999999973</v>
      </c>
      <c r="S155" s="21">
        <f t="shared" si="54"/>
        <v>119.20002379265657</v>
      </c>
      <c r="T155" s="22">
        <f t="shared" si="44"/>
        <v>-0.48802578914734734</v>
      </c>
      <c r="U155" s="21">
        <f t="shared" si="55"/>
        <v>1.9039598845303024E-7</v>
      </c>
      <c r="V155" s="23">
        <f t="shared" si="45"/>
        <v>-1.862740753770289E-7</v>
      </c>
      <c r="W155" s="21">
        <f t="shared" si="56"/>
        <v>8.2660445355456861E-3</v>
      </c>
      <c r="X155" s="23">
        <f t="shared" si="57"/>
        <v>-9.2849588767677366E-4</v>
      </c>
      <c r="Y155" s="23">
        <f t="shared" si="46"/>
        <v>119.20829002758811</v>
      </c>
      <c r="Z155" s="1"/>
      <c r="AA155" s="1"/>
      <c r="AB155" s="1"/>
      <c r="AC155" s="1"/>
      <c r="AD155" s="1"/>
      <c r="AE155" s="1"/>
      <c r="AF155" s="1"/>
      <c r="AG155" s="16">
        <f t="shared" si="47"/>
        <v>12.199999999999973</v>
      </c>
      <c r="AH155" s="21">
        <f t="shared" si="58"/>
        <v>120.88959115047447</v>
      </c>
      <c r="AI155" s="22">
        <f t="shared" si="59"/>
        <v>-0.35465641466953324</v>
      </c>
      <c r="AJ155" s="21">
        <f t="shared" si="60"/>
        <v>3.8717400948143583E-6</v>
      </c>
      <c r="AK155" s="23">
        <f t="shared" si="61"/>
        <v>-3.7814831970677508E-6</v>
      </c>
      <c r="AL155" s="21">
        <f t="shared" si="62"/>
        <v>0.47662236454018309</v>
      </c>
      <c r="AM155" s="23">
        <f t="shared" si="63"/>
        <v>-9.5479393109228258E-3</v>
      </c>
      <c r="AN155" s="23">
        <f t="shared" si="64"/>
        <v>121.36621738675474</v>
      </c>
      <c r="AO155" s="1"/>
      <c r="AP155" s="111">
        <v>0.1675836846350833</v>
      </c>
      <c r="AQ155" s="1"/>
      <c r="AR155" s="1"/>
      <c r="AS155" s="1"/>
      <c r="AT155" s="1"/>
      <c r="AU155" s="1"/>
      <c r="AY155" s="73"/>
      <c r="AZ155" s="102"/>
      <c r="BA155" s="103"/>
      <c r="BB155" s="102"/>
      <c r="BC155" s="38"/>
      <c r="BD155" s="102"/>
      <c r="BE155" s="38"/>
      <c r="BF155" s="38"/>
      <c r="BG155" s="127"/>
      <c r="BH155" s="113"/>
      <c r="BI155" s="1"/>
      <c r="BJ155" s="1"/>
      <c r="BK155" s="1"/>
      <c r="BL155" s="1"/>
      <c r="BM155" s="1"/>
    </row>
    <row r="156" spans="2:65" s="2" customFormat="1" x14ac:dyDescent="0.65">
      <c r="B156" s="70">
        <f t="shared" si="41"/>
        <v>12.299999999999972</v>
      </c>
      <c r="C156" s="21">
        <f t="shared" si="48"/>
        <v>119.13595161548091</v>
      </c>
      <c r="D156" s="22">
        <f t="shared" si="65"/>
        <v>-0.4882578784254693</v>
      </c>
      <c r="E156" s="72">
        <f t="shared" si="49"/>
        <v>1.7342478583876955E-7</v>
      </c>
      <c r="F156" s="23">
        <f t="shared" si="66"/>
        <v>-1.6967251846008157E-7</v>
      </c>
      <c r="G156" s="72">
        <f t="shared" si="50"/>
        <v>2.3462839090738208E-2</v>
      </c>
      <c r="H156" s="23">
        <f t="shared" si="51"/>
        <v>-4.9595091088846448E-4</v>
      </c>
      <c r="I156" s="23">
        <f t="shared" si="52"/>
        <v>119.15941462799643</v>
      </c>
      <c r="J156" s="4"/>
      <c r="K156" s="4"/>
      <c r="L156" s="4"/>
      <c r="M156" s="4"/>
      <c r="N156" s="4"/>
      <c r="O156" s="38"/>
      <c r="P156" s="38"/>
      <c r="Q156" s="38"/>
      <c r="R156" s="16">
        <f t="shared" si="53"/>
        <v>12.299999999999972</v>
      </c>
      <c r="S156" s="21">
        <f t="shared" si="54"/>
        <v>119.15124022933276</v>
      </c>
      <c r="T156" s="22">
        <f t="shared" si="44"/>
        <v>-0.48783563323805806</v>
      </c>
      <c r="U156" s="21">
        <f t="shared" si="55"/>
        <v>1.7342843295292108E-7</v>
      </c>
      <c r="V156" s="23">
        <f t="shared" si="45"/>
        <v>-1.6967555500109158E-7</v>
      </c>
      <c r="W156" s="21">
        <f t="shared" si="56"/>
        <v>8.1742249261256023E-3</v>
      </c>
      <c r="X156" s="23">
        <f t="shared" si="57"/>
        <v>-9.1819609420083141E-4</v>
      </c>
      <c r="Y156" s="23">
        <f t="shared" si="46"/>
        <v>119.15941462768731</v>
      </c>
      <c r="Z156" s="1"/>
      <c r="AA156" s="1"/>
      <c r="AB156" s="1"/>
      <c r="AC156" s="1"/>
      <c r="AD156" s="1"/>
      <c r="AE156" s="1"/>
      <c r="AF156" s="1"/>
      <c r="AG156" s="16">
        <f t="shared" si="47"/>
        <v>12.299999999999972</v>
      </c>
      <c r="AH156" s="21">
        <f t="shared" si="58"/>
        <v>120.85413452605074</v>
      </c>
      <c r="AI156" s="22">
        <f t="shared" si="59"/>
        <v>-0.35456624423735467</v>
      </c>
      <c r="AJ156" s="21">
        <f t="shared" si="60"/>
        <v>3.5272365210594792E-6</v>
      </c>
      <c r="AK156" s="23">
        <f t="shared" si="61"/>
        <v>-3.4450357375487909E-6</v>
      </c>
      <c r="AL156" s="21">
        <f t="shared" si="62"/>
        <v>0.47566944813039252</v>
      </c>
      <c r="AM156" s="23">
        <f t="shared" si="63"/>
        <v>-9.5291640979054213E-3</v>
      </c>
      <c r="AN156" s="23">
        <f t="shared" si="64"/>
        <v>121.32980750141765</v>
      </c>
      <c r="AO156" s="1"/>
      <c r="AP156" s="111">
        <v>0.16574059256081264</v>
      </c>
      <c r="AQ156" s="1"/>
      <c r="AR156" s="1"/>
      <c r="AS156" s="1"/>
      <c r="AT156" s="1"/>
      <c r="AU156" s="1"/>
      <c r="AY156" s="73"/>
      <c r="AZ156" s="102"/>
      <c r="BA156" s="103"/>
      <c r="BB156" s="102"/>
      <c r="BC156" s="38"/>
      <c r="BD156" s="102"/>
      <c r="BE156" s="38"/>
      <c r="BF156" s="38"/>
      <c r="BG156" s="127"/>
      <c r="BH156" s="113"/>
      <c r="BI156" s="1"/>
      <c r="BJ156" s="1"/>
      <c r="BK156" s="1"/>
      <c r="BL156" s="1"/>
      <c r="BM156" s="1"/>
    </row>
    <row r="157" spans="2:65" s="2" customFormat="1" x14ac:dyDescent="0.65">
      <c r="B157" s="70">
        <f t="shared" si="41"/>
        <v>12.399999999999972</v>
      </c>
      <c r="C157" s="21">
        <f t="shared" si="48"/>
        <v>119.08714576192172</v>
      </c>
      <c r="D157" s="22">
        <f t="shared" si="65"/>
        <v>-0.48805853559185153</v>
      </c>
      <c r="E157" s="72">
        <f t="shared" si="49"/>
        <v>1.5796947085196505E-7</v>
      </c>
      <c r="F157" s="23">
        <f t="shared" si="66"/>
        <v>-1.5455314986804509E-7</v>
      </c>
      <c r="G157" s="72">
        <f t="shared" si="50"/>
        <v>2.3413347206487314E-2</v>
      </c>
      <c r="H157" s="23">
        <f t="shared" si="51"/>
        <v>-4.9491884250892006E-4</v>
      </c>
      <c r="I157" s="23">
        <f t="shared" si="52"/>
        <v>119.11055926709767</v>
      </c>
      <c r="J157" s="4"/>
      <c r="K157" s="4"/>
      <c r="L157" s="4"/>
      <c r="M157" s="4"/>
      <c r="N157" s="4"/>
      <c r="O157" s="38"/>
      <c r="P157" s="38"/>
      <c r="Q157" s="38"/>
      <c r="R157" s="16">
        <f t="shared" si="53"/>
        <v>12.399999999999972</v>
      </c>
      <c r="S157" s="21">
        <f t="shared" si="54"/>
        <v>119.1024756848221</v>
      </c>
      <c r="T157" s="22">
        <f t="shared" si="44"/>
        <v>-0.48764544510658053</v>
      </c>
      <c r="U157" s="21">
        <f t="shared" si="55"/>
        <v>1.5797283717629945E-7</v>
      </c>
      <c r="V157" s="23">
        <f t="shared" si="45"/>
        <v>-1.5455595776621632E-7</v>
      </c>
      <c r="W157" s="21">
        <f t="shared" si="56"/>
        <v>8.0834239937361829E-3</v>
      </c>
      <c r="X157" s="23">
        <f t="shared" si="57"/>
        <v>-9.0800932389418576E-4</v>
      </c>
      <c r="Y157" s="23">
        <f t="shared" si="46"/>
        <v>119.11055926678867</v>
      </c>
      <c r="Z157" s="1"/>
      <c r="AA157" s="1"/>
      <c r="AB157" s="1"/>
      <c r="AC157" s="1"/>
      <c r="AD157" s="1"/>
      <c r="AE157" s="1"/>
      <c r="AF157" s="1"/>
      <c r="AG157" s="16">
        <f t="shared" si="47"/>
        <v>12.399999999999972</v>
      </c>
      <c r="AH157" s="21">
        <f t="shared" si="58"/>
        <v>120.81868691911217</v>
      </c>
      <c r="AI157" s="22">
        <f t="shared" si="59"/>
        <v>-0.35447606938575854</v>
      </c>
      <c r="AJ157" s="21">
        <f t="shared" si="60"/>
        <v>3.2133844454078301E-6</v>
      </c>
      <c r="AK157" s="23">
        <f t="shared" si="61"/>
        <v>-3.1385207565164915E-6</v>
      </c>
      <c r="AL157" s="21">
        <f t="shared" si="62"/>
        <v>0.47471840833989848</v>
      </c>
      <c r="AM157" s="23">
        <f t="shared" si="63"/>
        <v>-9.5103979049405585E-3</v>
      </c>
      <c r="AN157" s="23">
        <f t="shared" si="64"/>
        <v>121.29340854083651</v>
      </c>
      <c r="AO157" s="1"/>
      <c r="AP157" s="111">
        <v>0.16391774527530129</v>
      </c>
      <c r="AQ157" s="1"/>
      <c r="AR157" s="1"/>
      <c r="AS157" s="1"/>
      <c r="AT157" s="1"/>
      <c r="AU157" s="1"/>
      <c r="AY157" s="73"/>
      <c r="AZ157" s="102"/>
      <c r="BA157" s="103"/>
      <c r="BB157" s="102"/>
      <c r="BC157" s="38"/>
      <c r="BD157" s="102"/>
      <c r="BE157" s="38"/>
      <c r="BF157" s="38"/>
      <c r="BG157" s="127"/>
      <c r="BH157" s="113"/>
      <c r="BI157" s="1"/>
      <c r="BJ157" s="1"/>
      <c r="BK157" s="1"/>
      <c r="BL157" s="1"/>
      <c r="BM157" s="1"/>
    </row>
    <row r="158" spans="2:65" s="2" customFormat="1" x14ac:dyDescent="0.65">
      <c r="B158" s="70">
        <f t="shared" si="41"/>
        <v>12.499999999999972</v>
      </c>
      <c r="C158" s="21">
        <f t="shared" si="48"/>
        <v>119.03835983464631</v>
      </c>
      <c r="D158" s="22">
        <f t="shared" si="65"/>
        <v>-0.4878592727540107</v>
      </c>
      <c r="E158" s="72">
        <f t="shared" si="49"/>
        <v>1.4389137800638789E-7</v>
      </c>
      <c r="F158" s="23">
        <f t="shared" si="66"/>
        <v>-1.4078092845577143E-7</v>
      </c>
      <c r="G158" s="72">
        <f t="shared" si="50"/>
        <v>2.3363958439518526E-2</v>
      </c>
      <c r="H158" s="23">
        <f t="shared" si="51"/>
        <v>-4.938876696878754E-4</v>
      </c>
      <c r="I158" s="23">
        <f t="shared" si="52"/>
        <v>119.06172393697722</v>
      </c>
      <c r="J158" s="4"/>
      <c r="K158" s="4"/>
      <c r="L158" s="4"/>
      <c r="M158" s="4"/>
      <c r="N158" s="4"/>
      <c r="O158" s="38"/>
      <c r="P158" s="38"/>
      <c r="Q158" s="38"/>
      <c r="R158" s="16">
        <f t="shared" si="53"/>
        <v>12.499999999999972</v>
      </c>
      <c r="S158" s="21">
        <f t="shared" si="54"/>
        <v>119.05373016222474</v>
      </c>
      <c r="T158" s="22">
        <f t="shared" si="44"/>
        <v>-0.48745522597353014</v>
      </c>
      <c r="U158" s="21">
        <f t="shared" si="55"/>
        <v>1.4389448472842887E-7</v>
      </c>
      <c r="V158" s="23">
        <f t="shared" si="45"/>
        <v>-1.4078352447870593E-7</v>
      </c>
      <c r="W158" s="21">
        <f t="shared" si="56"/>
        <v>7.9936305490881359E-3</v>
      </c>
      <c r="X158" s="23">
        <f t="shared" si="57"/>
        <v>-8.9793444648047713E-4</v>
      </c>
      <c r="Y158" s="23">
        <f t="shared" si="46"/>
        <v>119.06172393666832</v>
      </c>
      <c r="Z158" s="1"/>
      <c r="AA158" s="1"/>
      <c r="AB158" s="1"/>
      <c r="AC158" s="1"/>
      <c r="AD158" s="1"/>
      <c r="AE158" s="1"/>
      <c r="AF158" s="1"/>
      <c r="AG158" s="16">
        <f t="shared" si="47"/>
        <v>12.499999999999972</v>
      </c>
      <c r="AH158" s="21">
        <f t="shared" si="58"/>
        <v>120.78324833010302</v>
      </c>
      <c r="AI158" s="22">
        <f t="shared" si="59"/>
        <v>-0.35438589009142746</v>
      </c>
      <c r="AJ158" s="21">
        <f t="shared" si="60"/>
        <v>2.9274568999005794E-6</v>
      </c>
      <c r="AK158" s="23">
        <f t="shared" si="61"/>
        <v>-2.8592754550725068E-6</v>
      </c>
      <c r="AL158" s="21">
        <f t="shared" si="62"/>
        <v>0.47376924401467557</v>
      </c>
      <c r="AM158" s="23">
        <f t="shared" si="63"/>
        <v>-9.4916432522292957E-3</v>
      </c>
      <c r="AN158" s="23">
        <f t="shared" si="64"/>
        <v>121.2570205015746</v>
      </c>
      <c r="AO158" s="1"/>
      <c r="AP158" s="111">
        <v>0.16211492268587721</v>
      </c>
      <c r="AQ158" s="1"/>
      <c r="AR158" s="1"/>
      <c r="AS158" s="1"/>
      <c r="AT158" s="1"/>
      <c r="AU158" s="1"/>
      <c r="AY158" s="73"/>
      <c r="AZ158" s="102"/>
      <c r="BA158" s="103"/>
      <c r="BB158" s="102"/>
      <c r="BC158" s="38"/>
      <c r="BD158" s="102"/>
      <c r="BE158" s="38"/>
      <c r="BF158" s="38"/>
      <c r="BG158" s="127"/>
      <c r="BH158" s="113"/>
      <c r="BI158" s="1"/>
      <c r="BJ158" s="1"/>
      <c r="BK158" s="1"/>
      <c r="BL158" s="1"/>
      <c r="BM158" s="1"/>
    </row>
    <row r="159" spans="2:65" s="2" customFormat="1" x14ac:dyDescent="0.65">
      <c r="B159" s="70">
        <f t="shared" si="41"/>
        <v>12.599999999999971</v>
      </c>
      <c r="C159" s="21">
        <f t="shared" si="48"/>
        <v>118.98959382565842</v>
      </c>
      <c r="D159" s="22">
        <f t="shared" si="65"/>
        <v>-0.48766008987890169</v>
      </c>
      <c r="E159" s="72">
        <f t="shared" si="49"/>
        <v>1.310677946359029E-7</v>
      </c>
      <c r="F159" s="23">
        <f t="shared" si="66"/>
        <v>-1.2823583370484993E-7</v>
      </c>
      <c r="G159" s="72">
        <f t="shared" si="50"/>
        <v>2.3314672689041298E-2</v>
      </c>
      <c r="H159" s="23">
        <f t="shared" si="51"/>
        <v>-4.9285750477229707E-4</v>
      </c>
      <c r="I159" s="23">
        <f t="shared" si="52"/>
        <v>119.01290862941525</v>
      </c>
      <c r="J159" s="4"/>
      <c r="K159" s="4"/>
      <c r="L159" s="4"/>
      <c r="M159" s="4"/>
      <c r="N159" s="4"/>
      <c r="O159" s="38"/>
      <c r="P159" s="38"/>
      <c r="Q159" s="38"/>
      <c r="R159" s="16">
        <f t="shared" si="53"/>
        <v>12.599999999999971</v>
      </c>
      <c r="S159" s="21">
        <f t="shared" si="54"/>
        <v>119.00500366452003</v>
      </c>
      <c r="T159" s="22">
        <f t="shared" si="44"/>
        <v>-0.4872649770471017</v>
      </c>
      <c r="U159" s="21">
        <f t="shared" si="55"/>
        <v>1.310706613851068E-7</v>
      </c>
      <c r="V159" s="23">
        <f t="shared" si="45"/>
        <v>-1.2823823343322065E-7</v>
      </c>
      <c r="W159" s="21">
        <f t="shared" si="56"/>
        <v>7.9048335157813673E-3</v>
      </c>
      <c r="X159" s="23">
        <f t="shared" si="57"/>
        <v>-8.8797033306768202E-4</v>
      </c>
      <c r="Y159" s="23">
        <f t="shared" si="46"/>
        <v>119.01290862910648</v>
      </c>
      <c r="Z159" s="1"/>
      <c r="AA159" s="1"/>
      <c r="AB159" s="1"/>
      <c r="AC159" s="1"/>
      <c r="AD159" s="1"/>
      <c r="AE159" s="1"/>
      <c r="AF159" s="1"/>
      <c r="AG159" s="16">
        <f t="shared" si="47"/>
        <v>12.599999999999971</v>
      </c>
      <c r="AH159" s="21">
        <f t="shared" si="58"/>
        <v>120.74781875946913</v>
      </c>
      <c r="AI159" s="22">
        <f t="shared" si="59"/>
        <v>-0.35429570633890628</v>
      </c>
      <c r="AJ159" s="21">
        <f t="shared" si="60"/>
        <v>2.6669695097862404E-6</v>
      </c>
      <c r="AK159" s="23">
        <f t="shared" si="61"/>
        <v>-2.6048739011433878E-6</v>
      </c>
      <c r="AL159" s="21">
        <f t="shared" si="62"/>
        <v>0.47282195377176256</v>
      </c>
      <c r="AM159" s="23">
        <f t="shared" si="63"/>
        <v>-9.4729024291298775E-3</v>
      </c>
      <c r="AN159" s="23">
        <f t="shared" si="64"/>
        <v>121.22064338021039</v>
      </c>
      <c r="AO159" s="1"/>
      <c r="AP159" s="111">
        <v>0.16033190688958598</v>
      </c>
      <c r="AQ159" s="1"/>
      <c r="AR159" s="1"/>
      <c r="AS159" s="1"/>
      <c r="AT159" s="1"/>
      <c r="AU159" s="1"/>
      <c r="AY159" s="73"/>
      <c r="AZ159" s="102"/>
      <c r="BA159" s="103"/>
      <c r="BB159" s="102"/>
      <c r="BC159" s="38"/>
      <c r="BD159" s="102"/>
      <c r="BE159" s="38"/>
      <c r="BF159" s="38"/>
      <c r="BG159" s="127"/>
      <c r="BH159" s="113"/>
      <c r="BI159" s="1"/>
      <c r="BJ159" s="1"/>
      <c r="BK159" s="1"/>
      <c r="BL159" s="1"/>
      <c r="BM159" s="1"/>
    </row>
    <row r="160" spans="2:65" s="2" customFormat="1" x14ac:dyDescent="0.65">
      <c r="B160" s="70">
        <f t="shared" si="41"/>
        <v>12.699999999999971</v>
      </c>
      <c r="C160" s="21">
        <f t="shared" si="48"/>
        <v>118.94084772696503</v>
      </c>
      <c r="D160" s="22">
        <f t="shared" si="65"/>
        <v>-0.4874609869338426</v>
      </c>
      <c r="E160" s="72">
        <f t="shared" si="49"/>
        <v>1.1938694093636515E-7</v>
      </c>
      <c r="F160" s="23">
        <f t="shared" si="66"/>
        <v>-1.1680853699537763E-7</v>
      </c>
      <c r="G160" s="72">
        <f t="shared" si="50"/>
        <v>2.3265489844071847E-2</v>
      </c>
      <c r="H160" s="23">
        <f t="shared" si="51"/>
        <v>-4.9182844969449197E-4</v>
      </c>
      <c r="I160" s="23">
        <f t="shared" si="52"/>
        <v>118.96411333619605</v>
      </c>
      <c r="J160" s="4"/>
      <c r="K160" s="4"/>
      <c r="L160" s="4"/>
      <c r="M160" s="4"/>
      <c r="N160" s="4"/>
      <c r="O160" s="38"/>
      <c r="P160" s="38"/>
      <c r="Q160" s="38"/>
      <c r="R160" s="16">
        <f t="shared" si="53"/>
        <v>12.699999999999971</v>
      </c>
      <c r="S160" s="21">
        <f t="shared" si="54"/>
        <v>118.95629619456773</v>
      </c>
      <c r="T160" s="22">
        <f t="shared" si="44"/>
        <v>-0.48707469952307392</v>
      </c>
      <c r="U160" s="21">
        <f t="shared" si="55"/>
        <v>1.1938958589482375E-7</v>
      </c>
      <c r="V160" s="23">
        <f t="shared" si="45"/>
        <v>-1.1681075490283035E-7</v>
      </c>
      <c r="W160" s="21">
        <f t="shared" si="56"/>
        <v>7.8170219300685607E-3</v>
      </c>
      <c r="X160" s="23">
        <f t="shared" si="57"/>
        <v>-8.7811585712805869E-4</v>
      </c>
      <c r="Y160" s="23">
        <f t="shared" si="46"/>
        <v>118.96411333588738</v>
      </c>
      <c r="Z160" s="1"/>
      <c r="AA160" s="1"/>
      <c r="AB160" s="1"/>
      <c r="AC160" s="1"/>
      <c r="AD160" s="1"/>
      <c r="AE160" s="1"/>
      <c r="AF160" s="1"/>
      <c r="AG160" s="16">
        <f t="shared" si="47"/>
        <v>12.699999999999971</v>
      </c>
      <c r="AH160" s="21">
        <f t="shared" si="58"/>
        <v>120.71239820765713</v>
      </c>
      <c r="AI160" s="22">
        <f t="shared" si="59"/>
        <v>-0.35420551811989121</v>
      </c>
      <c r="AJ160" s="21">
        <f t="shared" si="60"/>
        <v>2.4296589137201459E-6</v>
      </c>
      <c r="AK160" s="23">
        <f t="shared" si="61"/>
        <v>-2.3731059606609472E-6</v>
      </c>
      <c r="AL160" s="21">
        <f t="shared" si="62"/>
        <v>0.471876536020292</v>
      </c>
      <c r="AM160" s="23">
        <f t="shared" si="63"/>
        <v>-9.4541775147054686E-3</v>
      </c>
      <c r="AN160" s="23">
        <f t="shared" si="64"/>
        <v>121.18427717333634</v>
      </c>
      <c r="AO160" s="1"/>
      <c r="AP160" s="111">
        <v>0.15856848216967973</v>
      </c>
      <c r="AQ160" s="1"/>
      <c r="AR160" s="1"/>
      <c r="AS160" s="1"/>
      <c r="AT160" s="1"/>
      <c r="AU160" s="1"/>
      <c r="AY160" s="73"/>
      <c r="AZ160" s="102"/>
      <c r="BA160" s="103"/>
      <c r="BB160" s="102"/>
      <c r="BC160" s="38"/>
      <c r="BD160" s="102"/>
      <c r="BE160" s="38"/>
      <c r="BF160" s="38"/>
      <c r="BG160" s="127"/>
      <c r="BH160" s="113"/>
      <c r="BI160" s="1"/>
      <c r="BJ160" s="1"/>
      <c r="BK160" s="1"/>
      <c r="BL160" s="1"/>
      <c r="BM160" s="1"/>
    </row>
    <row r="161" spans="2:65" s="2" customFormat="1" x14ac:dyDescent="0.65">
      <c r="B161" s="70">
        <f t="shared" si="41"/>
        <v>12.799999999999971</v>
      </c>
      <c r="C161" s="21">
        <f t="shared" si="48"/>
        <v>118.89212153057639</v>
      </c>
      <c r="D161" s="22">
        <f t="shared" si="65"/>
        <v>-0.48726196388648213</v>
      </c>
      <c r="E161" s="72">
        <f t="shared" si="49"/>
        <v>1.0874699601433569E-7</v>
      </c>
      <c r="F161" s="23">
        <f t="shared" si="66"/>
        <v>-1.0639944922029453E-7</v>
      </c>
      <c r="G161" s="72">
        <f t="shared" si="50"/>
        <v>2.3216409784381772E-2</v>
      </c>
      <c r="H161" s="23">
        <f t="shared" si="51"/>
        <v>-4.9080059690074335E-4</v>
      </c>
      <c r="I161" s="23">
        <f t="shared" si="52"/>
        <v>118.91533804910777</v>
      </c>
      <c r="J161" s="4"/>
      <c r="K161" s="4"/>
      <c r="L161" s="4"/>
      <c r="M161" s="4"/>
      <c r="N161" s="4"/>
      <c r="O161" s="38"/>
      <c r="P161" s="38"/>
      <c r="Q161" s="38"/>
      <c r="R161" s="16">
        <f t="shared" si="53"/>
        <v>12.799999999999971</v>
      </c>
      <c r="S161" s="21">
        <f t="shared" si="54"/>
        <v>118.90760775510924</v>
      </c>
      <c r="T161" s="22">
        <f t="shared" si="44"/>
        <v>-0.48688439458482669</v>
      </c>
      <c r="U161" s="21">
        <f t="shared" si="55"/>
        <v>1.0874943601998627E-7</v>
      </c>
      <c r="V161" s="23">
        <f t="shared" si="45"/>
        <v>-1.0640149874837481E-7</v>
      </c>
      <c r="W161" s="21">
        <f t="shared" si="56"/>
        <v>7.7301849405307056E-3</v>
      </c>
      <c r="X161" s="23">
        <f t="shared" si="57"/>
        <v>-8.6836989537854889E-4</v>
      </c>
      <c r="Y161" s="23">
        <f t="shared" si="46"/>
        <v>118.9153380487992</v>
      </c>
      <c r="Z161" s="1"/>
      <c r="AA161" s="1"/>
      <c r="AB161" s="1"/>
      <c r="AC161" s="1"/>
      <c r="AD161" s="1"/>
      <c r="AE161" s="1"/>
      <c r="AF161" s="1"/>
      <c r="AG161" s="16">
        <f t="shared" si="47"/>
        <v>12.799999999999971</v>
      </c>
      <c r="AH161" s="21">
        <f t="shared" si="58"/>
        <v>120.67698667511387</v>
      </c>
      <c r="AI161" s="22">
        <f t="shared" si="59"/>
        <v>-0.35411532543257712</v>
      </c>
      <c r="AJ161" s="21">
        <f t="shared" si="60"/>
        <v>2.2134631034559813E-6</v>
      </c>
      <c r="AK161" s="23">
        <f t="shared" si="61"/>
        <v>-2.1619581026416445E-6</v>
      </c>
      <c r="AL161" s="21">
        <f t="shared" si="62"/>
        <v>0.47093298898064756</v>
      </c>
      <c r="AM161" s="23">
        <f t="shared" si="63"/>
        <v>-9.4354703964441792E-3</v>
      </c>
      <c r="AN161" s="23">
        <f t="shared" si="64"/>
        <v>121.14792187755762</v>
      </c>
      <c r="AO161" s="1"/>
      <c r="AP161" s="111">
        <v>0.15682443499031426</v>
      </c>
      <c r="AQ161" s="1"/>
      <c r="AR161" s="1"/>
      <c r="AS161" s="1"/>
      <c r="AT161" s="1"/>
      <c r="AU161" s="1"/>
      <c r="AY161" s="73"/>
      <c r="AZ161" s="102"/>
      <c r="BA161" s="103"/>
      <c r="BB161" s="102"/>
      <c r="BC161" s="38"/>
      <c r="BD161" s="102"/>
      <c r="BE161" s="38"/>
      <c r="BF161" s="38"/>
      <c r="BG161" s="127"/>
      <c r="BH161" s="113"/>
      <c r="BI161" s="1"/>
      <c r="BJ161" s="1"/>
      <c r="BK161" s="1"/>
      <c r="BL161" s="1"/>
      <c r="BM161" s="1"/>
    </row>
    <row r="162" spans="2:65" s="2" customFormat="1" x14ac:dyDescent="0.65">
      <c r="B162" s="70">
        <f t="shared" ref="B162:B225" si="67">B161+$C$31</f>
        <v>12.89999999999997</v>
      </c>
      <c r="C162" s="21">
        <f t="shared" si="48"/>
        <v>118.84341522850592</v>
      </c>
      <c r="D162" s="22">
        <f t="shared" ref="D162:D193" si="68">$E$21*(C161+E161+G161)-$E$22*C161*E161-$E$25*C161+$E$24*G161</f>
        <v>-0.48706302070477153</v>
      </c>
      <c r="E162" s="72">
        <f t="shared" si="49"/>
        <v>9.9055210691756181E-8</v>
      </c>
      <c r="F162" s="23">
        <f t="shared" ref="F162:F193" si="69">$E$22*C161*E161-($E$23+$E$25+$E$26)*E161</f>
        <v>-9.6917853225795059E-8</v>
      </c>
      <c r="G162" s="72">
        <f t="shared" si="50"/>
        <v>2.3167432381362048E-2</v>
      </c>
      <c r="H162" s="23">
        <f t="shared" si="51"/>
        <v>-4.8977403019722667E-4</v>
      </c>
      <c r="I162" s="23">
        <f t="shared" si="52"/>
        <v>118.86658275994249</v>
      </c>
      <c r="J162" s="4"/>
      <c r="K162" s="4"/>
      <c r="L162" s="4"/>
      <c r="M162" s="4"/>
      <c r="N162" s="4"/>
      <c r="O162" s="38"/>
      <c r="P162" s="38"/>
      <c r="Q162" s="38"/>
      <c r="R162" s="16">
        <f t="shared" si="53"/>
        <v>12.89999999999997</v>
      </c>
      <c r="S162" s="21">
        <f t="shared" si="54"/>
        <v>118.8589383487689</v>
      </c>
      <c r="T162" s="22">
        <f t="shared" ref="T162:T225" si="70">$U$21*(S161+U161+W161)-$U$22*S161*U161-$U$25*S161+$U$24*W161</f>
        <v>-0.48669406340336652</v>
      </c>
      <c r="U162" s="21">
        <f t="shared" si="55"/>
        <v>9.9057461334569322E-8</v>
      </c>
      <c r="V162" s="23">
        <f t="shared" ref="V162:V225" si="71">$U$22*S161*U161-($U$23+$U$25+$U$26)*U161</f>
        <v>-9.691974685416944E-8</v>
      </c>
      <c r="W162" s="21">
        <f t="shared" si="56"/>
        <v>7.6443118076736424E-3</v>
      </c>
      <c r="X162" s="23">
        <f t="shared" si="57"/>
        <v>-8.5873132857063484E-4</v>
      </c>
      <c r="Y162" s="23">
        <f t="shared" ref="Y162:Y225" si="72">S162+U162+W162</f>
        <v>118.86658275963403</v>
      </c>
      <c r="Z162" s="1"/>
      <c r="AA162" s="1"/>
      <c r="AB162" s="1"/>
      <c r="AC162" s="1"/>
      <c r="AD162" s="1"/>
      <c r="AE162" s="1"/>
      <c r="AF162" s="1"/>
      <c r="AG162" s="16">
        <f t="shared" ref="AG162:AG225" si="73">AG161+$C$31</f>
        <v>12.89999999999997</v>
      </c>
      <c r="AH162" s="21">
        <f t="shared" si="58"/>
        <v>120.64158416228575</v>
      </c>
      <c r="AI162" s="22">
        <f t="shared" si="59"/>
        <v>-0.35402512828106697</v>
      </c>
      <c r="AJ162" s="21">
        <f t="shared" si="60"/>
        <v>2.0165035123051255E-6</v>
      </c>
      <c r="AK162" s="23">
        <f t="shared" si="61"/>
        <v>-1.969595911508558E-6</v>
      </c>
      <c r="AL162" s="21">
        <f t="shared" si="62"/>
        <v>0.46999131070191619</v>
      </c>
      <c r="AM162" s="23">
        <f t="shared" si="63"/>
        <v>-9.4167827873139296E-3</v>
      </c>
      <c r="AN162" s="23">
        <f t="shared" si="64"/>
        <v>121.11157748949118</v>
      </c>
      <c r="AO162" s="1"/>
      <c r="AP162" s="111">
        <v>0.15509955398963729</v>
      </c>
      <c r="AQ162" s="1"/>
      <c r="AR162" s="1"/>
      <c r="AS162" s="1"/>
      <c r="AT162" s="1"/>
      <c r="AU162" s="1"/>
      <c r="AY162" s="73"/>
      <c r="AZ162" s="102"/>
      <c r="BA162" s="103"/>
      <c r="BB162" s="102"/>
      <c r="BC162" s="38"/>
      <c r="BD162" s="102"/>
      <c r="BE162" s="38"/>
      <c r="BF162" s="38"/>
      <c r="BG162" s="127"/>
      <c r="BH162" s="113"/>
      <c r="BI162" s="1"/>
      <c r="BJ162" s="1"/>
      <c r="BK162" s="1"/>
      <c r="BL162" s="1"/>
      <c r="BM162" s="1"/>
    </row>
    <row r="163" spans="2:65" s="2" customFormat="1" x14ac:dyDescent="0.65">
      <c r="B163" s="70">
        <f t="shared" si="67"/>
        <v>12.99999999999997</v>
      </c>
      <c r="C163" s="21">
        <f t="shared" ref="C163:C226" si="74">C162+D163*$C$31</f>
        <v>118.79472881277023</v>
      </c>
      <c r="D163" s="22">
        <f t="shared" si="68"/>
        <v>-0.48686415735693739</v>
      </c>
      <c r="E163" s="72">
        <f t="shared" ref="E163:E226" si="75">E162+F163*$C$31</f>
        <v>9.0227099339421964E-8</v>
      </c>
      <c r="F163" s="23">
        <f t="shared" si="69"/>
        <v>-8.8281113523342213E-8</v>
      </c>
      <c r="G163" s="72">
        <f t="shared" ref="G163:G226" si="76">G162+H163*$C$31</f>
        <v>2.3118557498809991E-2</v>
      </c>
      <c r="H163" s="23">
        <f t="shared" ref="H163:H226" si="77">$E$26*E162-($E$25+$E$24)*G162</f>
        <v>-4.887488255205715E-4</v>
      </c>
      <c r="I163" s="23">
        <f t="shared" ref="I163:I226" si="78">C163+E163+G163</f>
        <v>118.81784746049614</v>
      </c>
      <c r="J163" s="4"/>
      <c r="K163" s="4"/>
      <c r="L163" s="4"/>
      <c r="M163" s="4"/>
      <c r="N163" s="4"/>
      <c r="O163" s="38"/>
      <c r="P163" s="38"/>
      <c r="Q163" s="38"/>
      <c r="R163" s="16">
        <f t="shared" ref="R163:R226" si="79">R162+$S$31</f>
        <v>12.99999999999997</v>
      </c>
      <c r="S163" s="21">
        <f t="shared" ref="S163:S226" si="80">S162+T163*$C$31</f>
        <v>118.81028797805517</v>
      </c>
      <c r="T163" s="22">
        <f t="shared" si="70"/>
        <v>-0.48650370713736307</v>
      </c>
      <c r="U163" s="21">
        <f t="shared" ref="U163:U226" si="81">U162+V163*$C$31</f>
        <v>9.0229175051012102E-8</v>
      </c>
      <c r="V163" s="23">
        <f t="shared" si="71"/>
        <v>-8.8282862835572234E-8</v>
      </c>
      <c r="W163" s="21">
        <f t="shared" ref="W163:W226" si="82">W162+X163*$C$31</f>
        <v>7.5593919034538572E-3</v>
      </c>
      <c r="X163" s="23">
        <f t="shared" ref="X163:X226" si="83">$U$26*U162-($U$25+$U$24)*W162</f>
        <v>-8.4919904219785374E-4</v>
      </c>
      <c r="Y163" s="23">
        <f t="shared" si="72"/>
        <v>118.81784746018781</v>
      </c>
      <c r="Z163" s="1"/>
      <c r="AA163" s="1"/>
      <c r="AB163" s="1"/>
      <c r="AC163" s="1"/>
      <c r="AD163" s="1"/>
      <c r="AE163" s="1"/>
      <c r="AF163" s="1"/>
      <c r="AG163" s="16">
        <f t="shared" si="73"/>
        <v>12.99999999999997</v>
      </c>
      <c r="AH163" s="21">
        <f t="shared" ref="AH163:AH226" si="84">AH162+AI163*$AH$31</f>
        <v>120.60619066961827</v>
      </c>
      <c r="AI163" s="22">
        <f t="shared" ref="AI163:AI226" si="85">$AJ$21*(AH162+AJ162+AL162)-$AJ$22*AH162*AJ162-$AJ$25*AH162+$AJ$24*AL162</f>
        <v>-0.35393492667483134</v>
      </c>
      <c r="AJ163" s="21">
        <f t="shared" ref="AJ163:AJ226" si="86">AJ162+AK163*$AH$31</f>
        <v>1.8370686968231071E-6</v>
      </c>
      <c r="AK163" s="23">
        <f t="shared" ref="AK163:AK226" si="87">$AJ$22*AH162*AJ162-($AJ$23+$AJ$25+$AJ$26)*AJ162</f>
        <v>-1.7943481548201836E-6</v>
      </c>
      <c r="AL163" s="21">
        <f t="shared" ref="AL163:AL226" si="88">AL162+AM163*$AH$31</f>
        <v>0.46905149907778615</v>
      </c>
      <c r="AM163" s="23">
        <f t="shared" ref="AM163:AM226" si="89">$AJ$26*AJ162-($AJ$25+$AJ$24)*AL162</f>
        <v>-9.398116241300292E-3</v>
      </c>
      <c r="AN163" s="23">
        <f t="shared" ref="AN163:AN226" si="90">AH163+AJ163+AL163</f>
        <v>121.07524400576476</v>
      </c>
      <c r="AO163" s="1"/>
      <c r="AP163" s="111">
        <v>0.15339362997143338</v>
      </c>
      <c r="AQ163" s="1"/>
      <c r="AR163" s="1"/>
      <c r="AS163" s="1"/>
      <c r="AT163" s="1"/>
      <c r="AU163" s="1"/>
      <c r="AY163" s="73"/>
      <c r="AZ163" s="102"/>
      <c r="BA163" s="103"/>
      <c r="BB163" s="102"/>
      <c r="BC163" s="38"/>
      <c r="BD163" s="102"/>
      <c r="BE163" s="38"/>
      <c r="BF163" s="38"/>
      <c r="BG163" s="127"/>
      <c r="BH163" s="113"/>
      <c r="BI163" s="1"/>
      <c r="BJ163" s="1"/>
      <c r="BK163" s="1"/>
      <c r="BL163" s="1"/>
      <c r="BM163" s="1"/>
    </row>
    <row r="164" spans="2:65" s="2" customFormat="1" x14ac:dyDescent="0.65">
      <c r="B164" s="70">
        <f t="shared" si="67"/>
        <v>13.099999999999969</v>
      </c>
      <c r="C164" s="21">
        <f t="shared" si="74"/>
        <v>118.74606227538908</v>
      </c>
      <c r="D164" s="22">
        <f t="shared" si="68"/>
        <v>-0.48666537381145653</v>
      </c>
      <c r="E164" s="72">
        <f t="shared" si="75"/>
        <v>8.2185703700268488E-8</v>
      </c>
      <c r="F164" s="23">
        <f t="shared" si="69"/>
        <v>-8.0413956391534727E-8</v>
      </c>
      <c r="G164" s="72">
        <f t="shared" si="76"/>
        <v>2.3069784993646012E-2</v>
      </c>
      <c r="H164" s="23">
        <f t="shared" si="77"/>
        <v>-4.8772505163978294E-4</v>
      </c>
      <c r="I164" s="23">
        <f t="shared" si="78"/>
        <v>118.76913214256844</v>
      </c>
      <c r="J164" s="4"/>
      <c r="K164" s="4"/>
      <c r="L164" s="4"/>
      <c r="M164" s="4"/>
      <c r="N164" s="4"/>
      <c r="O164" s="38"/>
      <c r="P164" s="38"/>
      <c r="Q164" s="38"/>
      <c r="R164" s="16">
        <f t="shared" si="79"/>
        <v>13.099999999999969</v>
      </c>
      <c r="S164" s="21">
        <f t="shared" si="80"/>
        <v>118.76165664536185</v>
      </c>
      <c r="T164" s="22">
        <f t="shared" si="70"/>
        <v>-0.48631332693319568</v>
      </c>
      <c r="U164" s="21">
        <f t="shared" si="81"/>
        <v>8.2187617837346909E-8</v>
      </c>
      <c r="V164" s="23">
        <f t="shared" si="71"/>
        <v>-8.0415572136651924E-8</v>
      </c>
      <c r="W164" s="21">
        <f t="shared" si="82"/>
        <v>7.4754147107410135E-3</v>
      </c>
      <c r="X164" s="23">
        <f t="shared" si="83"/>
        <v>-8.3977192712843523E-4</v>
      </c>
      <c r="Y164" s="23">
        <f t="shared" si="72"/>
        <v>118.7691321422602</v>
      </c>
      <c r="Z164" s="1"/>
      <c r="AA164" s="1"/>
      <c r="AB164" s="1"/>
      <c r="AC164" s="1"/>
      <c r="AD164" s="1"/>
      <c r="AE164" s="1"/>
      <c r="AF164" s="1"/>
      <c r="AG164" s="16">
        <f t="shared" si="73"/>
        <v>13.099999999999969</v>
      </c>
      <c r="AH164" s="21">
        <f t="shared" si="84"/>
        <v>120.57080619755546</v>
      </c>
      <c r="AI164" s="22">
        <f t="shared" si="85"/>
        <v>-0.35384472062821626</v>
      </c>
      <c r="AJ164" s="21">
        <f t="shared" si="86"/>
        <v>1.6735994700158026E-6</v>
      </c>
      <c r="AK164" s="23">
        <f t="shared" si="87"/>
        <v>-1.6346922680730453E-6</v>
      </c>
      <c r="AL164" s="21">
        <f t="shared" si="88"/>
        <v>0.46811355186102993</v>
      </c>
      <c r="AM164" s="23">
        <f t="shared" si="89"/>
        <v>-9.3794721675622E-3</v>
      </c>
      <c r="AN164" s="23">
        <f t="shared" si="90"/>
        <v>121.03892142301595</v>
      </c>
      <c r="AO164" s="1"/>
      <c r="AP164" s="111">
        <v>0.15170645589547696</v>
      </c>
      <c r="AQ164" s="1"/>
      <c r="AR164" s="1"/>
      <c r="AS164" s="1"/>
      <c r="AT164" s="1"/>
      <c r="AU164" s="1"/>
      <c r="AY164" s="73"/>
      <c r="AZ164" s="102"/>
      <c r="BA164" s="103"/>
      <c r="BB164" s="102"/>
      <c r="BC164" s="38"/>
      <c r="BD164" s="102"/>
      <c r="BE164" s="38"/>
      <c r="BF164" s="38"/>
      <c r="BG164" s="127"/>
      <c r="BH164" s="113"/>
      <c r="BI164" s="1"/>
      <c r="BJ164" s="1"/>
      <c r="BK164" s="1"/>
      <c r="BL164" s="1"/>
      <c r="BM164" s="1"/>
    </row>
    <row r="165" spans="2:65" s="2" customFormat="1" x14ac:dyDescent="0.65">
      <c r="B165" s="70">
        <f t="shared" si="67"/>
        <v>13.199999999999969</v>
      </c>
      <c r="C165" s="21">
        <f t="shared" si="74"/>
        <v>118.69741560838537</v>
      </c>
      <c r="D165" s="22">
        <f t="shared" si="68"/>
        <v>-0.48646667003703548</v>
      </c>
      <c r="E165" s="72">
        <f t="shared" si="75"/>
        <v>7.4860922290378306E-8</v>
      </c>
      <c r="F165" s="23">
        <f t="shared" si="69"/>
        <v>-7.3247814098901786E-8</v>
      </c>
      <c r="G165" s="72">
        <f t="shared" si="76"/>
        <v>2.3021114716566447E-2</v>
      </c>
      <c r="H165" s="23">
        <f t="shared" si="77"/>
        <v>-4.8670277079563488E-4</v>
      </c>
      <c r="I165" s="23">
        <f t="shared" si="78"/>
        <v>118.72043679796286</v>
      </c>
      <c r="J165" s="4"/>
      <c r="K165" s="4"/>
      <c r="L165" s="4"/>
      <c r="M165" s="4"/>
      <c r="N165" s="4"/>
      <c r="O165" s="38"/>
      <c r="P165" s="38"/>
      <c r="Q165" s="38"/>
      <c r="R165" s="16">
        <f t="shared" si="79"/>
        <v>13.199999999999969</v>
      </c>
      <c r="S165" s="21">
        <f t="shared" si="80"/>
        <v>118.71304435296935</v>
      </c>
      <c r="T165" s="22">
        <f t="shared" si="70"/>
        <v>-0.48612292392500484</v>
      </c>
      <c r="U165" s="21">
        <f t="shared" si="81"/>
        <v>7.4862687212444707E-8</v>
      </c>
      <c r="V165" s="23">
        <f t="shared" si="71"/>
        <v>-7.324930624902195E-8</v>
      </c>
      <c r="W165" s="21">
        <f t="shared" si="82"/>
        <v>7.3923698227240271E-3</v>
      </c>
      <c r="X165" s="23">
        <f t="shared" si="83"/>
        <v>-8.3044888016986355E-4</v>
      </c>
      <c r="Y165" s="23">
        <f t="shared" si="72"/>
        <v>118.72043679765476</v>
      </c>
      <c r="Z165" s="1"/>
      <c r="AA165" s="1"/>
      <c r="AB165" s="1"/>
      <c r="AC165" s="1"/>
      <c r="AD165" s="1"/>
      <c r="AE165" s="1"/>
      <c r="AF165" s="1"/>
      <c r="AG165" s="16">
        <f t="shared" si="73"/>
        <v>13.199999999999969</v>
      </c>
      <c r="AH165" s="21">
        <f t="shared" si="84"/>
        <v>120.53543074653946</v>
      </c>
      <c r="AI165" s="22">
        <f t="shared" si="85"/>
        <v>-0.35375451015999754</v>
      </c>
      <c r="AJ165" s="21">
        <f t="shared" si="86"/>
        <v>1.5246753569610842E-6</v>
      </c>
      <c r="AK165" s="23">
        <f t="shared" si="87"/>
        <v>-1.4892411305471839E-6</v>
      </c>
      <c r="AL165" s="21">
        <f t="shared" si="88"/>
        <v>0.46717746667669707</v>
      </c>
      <c r="AM165" s="23">
        <f t="shared" si="89"/>
        <v>-9.3608518433284729E-3</v>
      </c>
      <c r="AN165" s="23">
        <f t="shared" si="90"/>
        <v>121.00260973789152</v>
      </c>
      <c r="AO165" s="1"/>
      <c r="AP165" s="111">
        <v>0.15003782686673048</v>
      </c>
      <c r="AQ165" s="1"/>
      <c r="AR165" s="1"/>
      <c r="AS165" s="1"/>
      <c r="AT165" s="1"/>
      <c r="AU165" s="1"/>
      <c r="AY165" s="73"/>
      <c r="AZ165" s="102"/>
      <c r="BA165" s="103"/>
      <c r="BB165" s="102"/>
      <c r="BC165" s="38"/>
      <c r="BD165" s="102"/>
      <c r="BE165" s="38"/>
      <c r="BF165" s="38"/>
      <c r="BG165" s="127"/>
      <c r="BH165" s="113"/>
      <c r="BI165" s="1"/>
      <c r="BJ165" s="1"/>
      <c r="BK165" s="1"/>
      <c r="BL165" s="1"/>
      <c r="BM165" s="1"/>
    </row>
    <row r="166" spans="2:65" s="2" customFormat="1" x14ac:dyDescent="0.65">
      <c r="B166" s="70">
        <f t="shared" si="67"/>
        <v>13.299999999999969</v>
      </c>
      <c r="C166" s="21">
        <f t="shared" si="74"/>
        <v>118.64878880378511</v>
      </c>
      <c r="D166" s="22">
        <f t="shared" si="68"/>
        <v>-0.48626804600258972</v>
      </c>
      <c r="E166" s="72">
        <f t="shared" si="75"/>
        <v>6.818889953668257E-8</v>
      </c>
      <c r="F166" s="23">
        <f t="shared" si="69"/>
        <v>-6.6720227536957367E-8</v>
      </c>
      <c r="G166" s="72">
        <f t="shared" si="76"/>
        <v>2.2972546512638137E-2</v>
      </c>
      <c r="H166" s="23">
        <f t="shared" si="77"/>
        <v>-4.8568203928310523E-4</v>
      </c>
      <c r="I166" s="23">
        <f t="shared" si="78"/>
        <v>118.67176141848664</v>
      </c>
      <c r="J166" s="4"/>
      <c r="K166" s="4"/>
      <c r="L166" s="4"/>
      <c r="M166" s="4"/>
      <c r="N166" s="4"/>
      <c r="O166" s="38"/>
      <c r="P166" s="38"/>
      <c r="Q166" s="38"/>
      <c r="R166" s="16">
        <f t="shared" si="79"/>
        <v>13.299999999999969</v>
      </c>
      <c r="S166" s="21">
        <f t="shared" si="80"/>
        <v>118.66445110304588</v>
      </c>
      <c r="T166" s="22">
        <f t="shared" si="70"/>
        <v>-0.48593249923475179</v>
      </c>
      <c r="U166" s="21">
        <f t="shared" si="81"/>
        <v>6.8190526678328528E-8</v>
      </c>
      <c r="V166" s="23">
        <f t="shared" si="71"/>
        <v>-6.6721605341161766E-8</v>
      </c>
      <c r="W166" s="21">
        <f t="shared" si="82"/>
        <v>7.3102469422668716E-3</v>
      </c>
      <c r="X166" s="23">
        <f t="shared" si="83"/>
        <v>-8.2122880457155816E-4</v>
      </c>
      <c r="Y166" s="23">
        <f t="shared" si="72"/>
        <v>118.67176141817868</v>
      </c>
      <c r="Z166" s="1"/>
      <c r="AA166" s="1"/>
      <c r="AB166" s="1"/>
      <c r="AC166" s="1"/>
      <c r="AD166" s="1"/>
      <c r="AE166" s="1"/>
      <c r="AF166" s="1"/>
      <c r="AG166" s="16">
        <f t="shared" si="73"/>
        <v>13.299999999999969</v>
      </c>
      <c r="AH166" s="21">
        <f t="shared" si="84"/>
        <v>120.50006431701017</v>
      </c>
      <c r="AI166" s="22">
        <f t="shared" si="85"/>
        <v>-0.35366429529297089</v>
      </c>
      <c r="AJ166" s="21">
        <f t="shared" si="86"/>
        <v>1.3890022552239186E-6</v>
      </c>
      <c r="AK166" s="23">
        <f t="shared" si="87"/>
        <v>-1.3567310173716548E-6</v>
      </c>
      <c r="AL166" s="21">
        <f t="shared" si="88"/>
        <v>0.46624324103413234</v>
      </c>
      <c r="AM166" s="23">
        <f t="shared" si="89"/>
        <v>-9.3422564256471739E-3</v>
      </c>
      <c r="AN166" s="23">
        <f t="shared" si="90"/>
        <v>120.96630894704656</v>
      </c>
      <c r="AO166" s="1"/>
      <c r="AP166" s="111">
        <v>0.1483875401235126</v>
      </c>
      <c r="AQ166" s="1"/>
      <c r="AR166" s="1"/>
      <c r="AS166" s="1"/>
      <c r="AT166" s="1"/>
      <c r="AU166" s="1"/>
      <c r="AY166" s="73"/>
      <c r="AZ166" s="102"/>
      <c r="BA166" s="103"/>
      <c r="BB166" s="102"/>
      <c r="BC166" s="38"/>
      <c r="BD166" s="102"/>
      <c r="BE166" s="38"/>
      <c r="BF166" s="38"/>
      <c r="BG166" s="127"/>
      <c r="BH166" s="113"/>
      <c r="BI166" s="1"/>
      <c r="BJ166" s="1"/>
      <c r="BK166" s="1"/>
      <c r="BL166" s="1"/>
      <c r="BM166" s="1"/>
    </row>
    <row r="167" spans="2:65" s="2" customFormat="1" x14ac:dyDescent="0.65">
      <c r="B167" s="70">
        <f t="shared" si="67"/>
        <v>13.399999999999968</v>
      </c>
      <c r="C167" s="21">
        <f t="shared" si="74"/>
        <v>118.60018185361739</v>
      </c>
      <c r="D167" s="22">
        <f t="shared" si="68"/>
        <v>-0.48606950167722501</v>
      </c>
      <c r="E167" s="72">
        <f t="shared" si="75"/>
        <v>6.2111469330543146E-8</v>
      </c>
      <c r="F167" s="23">
        <f t="shared" si="69"/>
        <v>-6.0774302061394307E-8</v>
      </c>
      <c r="G167" s="72">
        <f t="shared" si="76"/>
        <v>2.2924080221839945E-2</v>
      </c>
      <c r="H167" s="23">
        <f t="shared" si="77"/>
        <v>-4.8466290798192604E-4</v>
      </c>
      <c r="I167" s="23">
        <f t="shared" si="78"/>
        <v>118.6231059959507</v>
      </c>
      <c r="J167" s="4"/>
      <c r="K167" s="4"/>
      <c r="L167" s="4"/>
      <c r="M167" s="4"/>
      <c r="N167" s="4"/>
      <c r="O167" s="38"/>
      <c r="P167" s="38"/>
      <c r="Q167" s="38"/>
      <c r="R167" s="16">
        <f t="shared" si="79"/>
        <v>13.399999999999968</v>
      </c>
      <c r="S167" s="21">
        <f t="shared" si="80"/>
        <v>118.61587689764865</v>
      </c>
      <c r="T167" s="22">
        <f t="shared" si="70"/>
        <v>-0.48574205397228543</v>
      </c>
      <c r="U167" s="21">
        <f t="shared" si="81"/>
        <v>6.2112969268719007E-8</v>
      </c>
      <c r="V167" s="23">
        <f t="shared" si="71"/>
        <v>-6.0775574096095177E-8</v>
      </c>
      <c r="W167" s="21">
        <f t="shared" si="82"/>
        <v>7.2290358812197404E-3</v>
      </c>
      <c r="X167" s="23">
        <f t="shared" si="83"/>
        <v>-8.1211061047131261E-4</v>
      </c>
      <c r="Y167" s="23">
        <f t="shared" si="72"/>
        <v>118.62310599564285</v>
      </c>
      <c r="Z167" s="1"/>
      <c r="AA167" s="1"/>
      <c r="AB167" s="1"/>
      <c r="AC167" s="1"/>
      <c r="AD167" s="1"/>
      <c r="AE167" s="1"/>
      <c r="AF167" s="1"/>
      <c r="AG167" s="16">
        <f t="shared" si="73"/>
        <v>13.399999999999968</v>
      </c>
      <c r="AH167" s="21">
        <f t="shared" si="84"/>
        <v>120.46470690940481</v>
      </c>
      <c r="AI167" s="22">
        <f t="shared" si="85"/>
        <v>-0.35357407605358254</v>
      </c>
      <c r="AJ167" s="21">
        <f t="shared" si="86"/>
        <v>1.2654011929040585E-6</v>
      </c>
      <c r="AK167" s="23">
        <f t="shared" si="87"/>
        <v>-1.2360106231986025E-6</v>
      </c>
      <c r="AL167" s="21">
        <f t="shared" si="88"/>
        <v>0.46531087233792334</v>
      </c>
      <c r="AM167" s="23">
        <f t="shared" si="89"/>
        <v>-9.3236869620897892E-3</v>
      </c>
      <c r="AN167" s="23">
        <f t="shared" si="90"/>
        <v>120.93001904714393</v>
      </c>
      <c r="AO167" s="1"/>
      <c r="AP167" s="111">
        <v>0.1467553950247501</v>
      </c>
      <c r="AQ167" s="1"/>
      <c r="AR167" s="1"/>
      <c r="AS167" s="1"/>
      <c r="AT167" s="1"/>
      <c r="AU167" s="1"/>
      <c r="AY167" s="73"/>
      <c r="AZ167" s="102"/>
      <c r="BA167" s="103"/>
      <c r="BB167" s="102"/>
      <c r="BC167" s="38"/>
      <c r="BD167" s="102"/>
      <c r="BE167" s="38"/>
      <c r="BF167" s="38"/>
      <c r="BG167" s="127"/>
      <c r="BH167" s="113"/>
      <c r="BI167" s="1"/>
      <c r="BJ167" s="1"/>
      <c r="BK167" s="1"/>
      <c r="BL167" s="1"/>
      <c r="BM167" s="1"/>
    </row>
    <row r="168" spans="2:65" s="2" customFormat="1" x14ac:dyDescent="0.65">
      <c r="B168" s="70">
        <f t="shared" si="67"/>
        <v>13.499999999999968</v>
      </c>
      <c r="C168" s="21">
        <f t="shared" si="74"/>
        <v>118.55159474991436</v>
      </c>
      <c r="D168" s="22">
        <f t="shared" si="68"/>
        <v>-0.48587103703022139</v>
      </c>
      <c r="E168" s="72">
        <f t="shared" si="75"/>
        <v>5.6575648150286776E-8</v>
      </c>
      <c r="F168" s="23">
        <f t="shared" si="69"/>
        <v>-5.535821180256372E-8</v>
      </c>
      <c r="G168" s="72">
        <f t="shared" si="76"/>
        <v>2.2875715679555958E-2</v>
      </c>
      <c r="H168" s="23">
        <f t="shared" si="77"/>
        <v>-4.8364542283986988E-4</v>
      </c>
      <c r="I168" s="23">
        <f t="shared" si="78"/>
        <v>118.57447052216956</v>
      </c>
      <c r="J168" s="4"/>
      <c r="K168" s="4"/>
      <c r="L168" s="4"/>
      <c r="M168" s="4"/>
      <c r="N168" s="4"/>
      <c r="O168" s="38"/>
      <c r="P168" s="38"/>
      <c r="Q168" s="38"/>
      <c r="R168" s="16">
        <f t="shared" si="79"/>
        <v>13.499999999999968</v>
      </c>
      <c r="S168" s="21">
        <f t="shared" si="80"/>
        <v>118.56732173872511</v>
      </c>
      <c r="T168" s="22">
        <f t="shared" si="70"/>
        <v>-0.48555158923541231</v>
      </c>
      <c r="U168" s="21">
        <f t="shared" si="81"/>
        <v>5.6577030666862866E-8</v>
      </c>
      <c r="V168" s="23">
        <f t="shared" si="71"/>
        <v>-5.5359386018561427E-8</v>
      </c>
      <c r="W168" s="21">
        <f t="shared" si="82"/>
        <v>7.1487265596906777E-3</v>
      </c>
      <c r="X168" s="23">
        <f t="shared" si="83"/>
        <v>-8.0309321529062913E-4</v>
      </c>
      <c r="Y168" s="23">
        <f t="shared" si="72"/>
        <v>118.57447052186184</v>
      </c>
      <c r="Z168" s="1"/>
      <c r="AA168" s="1"/>
      <c r="AB168" s="1"/>
      <c r="AC168" s="1"/>
      <c r="AD168" s="1"/>
      <c r="AE168" s="1"/>
      <c r="AF168" s="1"/>
      <c r="AG168" s="16">
        <f t="shared" si="73"/>
        <v>13.499999999999968</v>
      </c>
      <c r="AH168" s="21">
        <f t="shared" si="84"/>
        <v>120.42935852415765</v>
      </c>
      <c r="AI168" s="22">
        <f t="shared" si="85"/>
        <v>-0.35348385247158987</v>
      </c>
      <c r="AJ168" s="21">
        <f t="shared" si="86"/>
        <v>1.1527980866862763E-6</v>
      </c>
      <c r="AK168" s="23">
        <f t="shared" si="87"/>
        <v>-1.1260310621778207E-6</v>
      </c>
      <c r="AL168" s="21">
        <f t="shared" si="88"/>
        <v>0.46438035789787302</v>
      </c>
      <c r="AM168" s="23">
        <f t="shared" si="89"/>
        <v>-9.305144400503236E-3</v>
      </c>
      <c r="AN168" s="23">
        <f t="shared" si="90"/>
        <v>120.89374003485361</v>
      </c>
      <c r="AO168" s="1"/>
      <c r="AP168" s="111">
        <v>0.14514119303641637</v>
      </c>
      <c r="AQ168" s="1"/>
      <c r="AR168" s="1"/>
      <c r="AS168" s="1"/>
      <c r="AT168" s="1"/>
      <c r="AU168" s="1"/>
      <c r="AY168" s="73"/>
      <c r="AZ168" s="102"/>
      <c r="BA168" s="103"/>
      <c r="BB168" s="102"/>
      <c r="BC168" s="38"/>
      <c r="BD168" s="102"/>
      <c r="BE168" s="38"/>
      <c r="BF168" s="38"/>
      <c r="BG168" s="127"/>
      <c r="BH168" s="113"/>
      <c r="BI168" s="1"/>
      <c r="BJ168" s="1"/>
      <c r="BK168" s="1"/>
      <c r="BL168" s="1"/>
      <c r="BM168" s="1"/>
    </row>
    <row r="169" spans="2:65" s="2" customFormat="1" x14ac:dyDescent="0.65">
      <c r="B169" s="70">
        <f t="shared" si="67"/>
        <v>13.599999999999968</v>
      </c>
      <c r="C169" s="21">
        <f t="shared" si="74"/>
        <v>118.50302748471125</v>
      </c>
      <c r="D169" s="22">
        <f t="shared" si="68"/>
        <v>-0.48567265203101789</v>
      </c>
      <c r="E169" s="72">
        <f t="shared" si="75"/>
        <v>5.153317333744687E-8</v>
      </c>
      <c r="F169" s="23">
        <f t="shared" si="69"/>
        <v>-5.0424748128399047E-8</v>
      </c>
      <c r="G169" s="72">
        <f t="shared" si="76"/>
        <v>2.282745271702466E-2</v>
      </c>
      <c r="H169" s="23">
        <f t="shared" si="77"/>
        <v>-4.8262962531298297E-4</v>
      </c>
      <c r="I169" s="23">
        <f t="shared" si="78"/>
        <v>118.52585498896146</v>
      </c>
      <c r="J169" s="4"/>
      <c r="K169" s="4"/>
      <c r="L169" s="4"/>
      <c r="M169" s="4"/>
      <c r="N169" s="4"/>
      <c r="O169" s="38"/>
      <c r="P169" s="38"/>
      <c r="Q169" s="38"/>
      <c r="R169" s="16">
        <f t="shared" si="79"/>
        <v>13.599999999999968</v>
      </c>
      <c r="S169" s="21">
        <f t="shared" si="80"/>
        <v>118.51878562811412</v>
      </c>
      <c r="T169" s="22">
        <f t="shared" si="70"/>
        <v>-0.48536110610997368</v>
      </c>
      <c r="U169" s="21">
        <f t="shared" si="81"/>
        <v>5.1534447477380017E-8</v>
      </c>
      <c r="V169" s="23">
        <f t="shared" si="71"/>
        <v>-5.0425831894828469E-8</v>
      </c>
      <c r="W169" s="21">
        <f t="shared" si="82"/>
        <v>7.0693090052823147E-3</v>
      </c>
      <c r="X169" s="23">
        <f t="shared" si="83"/>
        <v>-7.941755440836277E-4</v>
      </c>
      <c r="Y169" s="23">
        <f t="shared" si="72"/>
        <v>118.52585498865385</v>
      </c>
      <c r="Z169" s="1"/>
      <c r="AA169" s="1"/>
      <c r="AB169" s="1"/>
      <c r="AC169" s="1"/>
      <c r="AD169" s="1"/>
      <c r="AE169" s="1"/>
      <c r="AF169" s="1"/>
      <c r="AG169" s="16">
        <f t="shared" si="73"/>
        <v>13.599999999999968</v>
      </c>
      <c r="AH169" s="21">
        <f t="shared" si="84"/>
        <v>120.39401916169967</v>
      </c>
      <c r="AI169" s="22">
        <f t="shared" si="85"/>
        <v>-0.35339362457975387</v>
      </c>
      <c r="AJ169" s="21">
        <f t="shared" si="86"/>
        <v>1.0502144109462996E-6</v>
      </c>
      <c r="AK169" s="23">
        <f t="shared" si="87"/>
        <v>-1.025836757399767E-6</v>
      </c>
      <c r="AL169" s="21">
        <f t="shared" si="88"/>
        <v>0.46345169493808358</v>
      </c>
      <c r="AM169" s="23">
        <f t="shared" si="89"/>
        <v>-9.2866295978943827E-3</v>
      </c>
      <c r="AN169" s="23">
        <f t="shared" si="90"/>
        <v>120.85747190685217</v>
      </c>
      <c r="AO169" s="1"/>
      <c r="AP169" s="111">
        <v>0.14354473771725051</v>
      </c>
      <c r="AQ169" s="1"/>
      <c r="AR169" s="1"/>
      <c r="AS169" s="1"/>
      <c r="AT169" s="1"/>
      <c r="AU169" s="1"/>
      <c r="AY169" s="73"/>
      <c r="AZ169" s="102"/>
      <c r="BA169" s="103"/>
      <c r="BB169" s="102"/>
      <c r="BC169" s="38"/>
      <c r="BD169" s="102"/>
      <c r="BE169" s="38"/>
      <c r="BF169" s="38"/>
      <c r="BG169" s="127"/>
      <c r="BH169" s="113"/>
      <c r="BI169" s="1"/>
      <c r="BJ169" s="1"/>
      <c r="BK169" s="1"/>
      <c r="BL169" s="1"/>
      <c r="BM169" s="1"/>
    </row>
    <row r="170" spans="2:65" s="2" customFormat="1" x14ac:dyDescent="0.65">
      <c r="B170" s="70">
        <f t="shared" si="67"/>
        <v>13.699999999999967</v>
      </c>
      <c r="C170" s="21">
        <f t="shared" si="74"/>
        <v>118.45448005004633</v>
      </c>
      <c r="D170" s="22">
        <f t="shared" si="68"/>
        <v>-0.48547434664919809</v>
      </c>
      <c r="E170" s="72">
        <f t="shared" si="75"/>
        <v>4.6940082504708845E-8</v>
      </c>
      <c r="F170" s="23">
        <f t="shared" si="69"/>
        <v>-4.5930908327380252E-8</v>
      </c>
      <c r="G170" s="72">
        <f t="shared" si="76"/>
        <v>2.2779291161748001E-2</v>
      </c>
      <c r="H170" s="23">
        <f t="shared" si="77"/>
        <v>-4.8161555276659944E-4</v>
      </c>
      <c r="I170" s="23">
        <f t="shared" si="78"/>
        <v>118.47725938814817</v>
      </c>
      <c r="J170" s="4"/>
      <c r="K170" s="4"/>
      <c r="L170" s="4"/>
      <c r="M170" s="4"/>
      <c r="N170" s="4"/>
      <c r="O170" s="38"/>
      <c r="P170" s="38"/>
      <c r="Q170" s="38"/>
      <c r="R170" s="16">
        <f t="shared" si="79"/>
        <v>13.699999999999967</v>
      </c>
      <c r="S170" s="21">
        <f t="shared" si="80"/>
        <v>118.47026856754712</v>
      </c>
      <c r="T170" s="22">
        <f t="shared" si="70"/>
        <v>-0.48517060566992581</v>
      </c>
      <c r="U170" s="21">
        <f t="shared" si="81"/>
        <v>4.694125663010663E-8</v>
      </c>
      <c r="V170" s="23">
        <f t="shared" si="71"/>
        <v>-4.5931908472733827E-8</v>
      </c>
      <c r="W170" s="21">
        <f t="shared" si="82"/>
        <v>6.9907733522979361E-3</v>
      </c>
      <c r="X170" s="23">
        <f t="shared" si="83"/>
        <v>-7.8535652984378763E-4</v>
      </c>
      <c r="Y170" s="23">
        <f t="shared" si="72"/>
        <v>118.47725938784068</v>
      </c>
      <c r="Z170" s="1"/>
      <c r="AA170" s="1"/>
      <c r="AB170" s="1"/>
      <c r="AC170" s="1"/>
      <c r="AD170" s="1"/>
      <c r="AE170" s="1"/>
      <c r="AF170" s="1"/>
      <c r="AG170" s="16">
        <f t="shared" si="73"/>
        <v>13.699999999999967</v>
      </c>
      <c r="AH170" s="21">
        <f t="shared" si="84"/>
        <v>120.35868882245832</v>
      </c>
      <c r="AI170" s="22">
        <f t="shared" si="85"/>
        <v>-0.35330339241355807</v>
      </c>
      <c r="AJ170" s="21">
        <f t="shared" si="86"/>
        <v>9.5675869687657193E-7</v>
      </c>
      <c r="AK170" s="23">
        <f t="shared" si="87"/>
        <v>-9.3455714069727739E-7</v>
      </c>
      <c r="AL170" s="21">
        <f t="shared" si="88"/>
        <v>0.46252488060523117</v>
      </c>
      <c r="AM170" s="23">
        <f t="shared" si="89"/>
        <v>-9.2681433285242056E-3</v>
      </c>
      <c r="AN170" s="23">
        <f t="shared" si="90"/>
        <v>120.82121465982225</v>
      </c>
      <c r="AO170" s="1"/>
      <c r="AP170" s="111">
        <v>0.14196583470384211</v>
      </c>
      <c r="AQ170" s="1"/>
      <c r="AR170" s="1"/>
      <c r="AS170" s="1"/>
      <c r="AT170" s="1"/>
      <c r="AU170" s="1"/>
      <c r="AY170" s="73"/>
      <c r="AZ170" s="102"/>
      <c r="BA170" s="103"/>
      <c r="BB170" s="102"/>
      <c r="BC170" s="38"/>
      <c r="BD170" s="102"/>
      <c r="BE170" s="38"/>
      <c r="BF170" s="38"/>
      <c r="BG170" s="127"/>
      <c r="BH170" s="113"/>
      <c r="BI170" s="1"/>
      <c r="BJ170" s="1"/>
      <c r="BK170" s="1"/>
      <c r="BL170" s="1"/>
      <c r="BM170" s="1"/>
    </row>
    <row r="171" spans="2:65" s="2" customFormat="1" x14ac:dyDescent="0.65">
      <c r="B171" s="70">
        <f t="shared" si="67"/>
        <v>13.799999999999967</v>
      </c>
      <c r="C171" s="21">
        <f t="shared" si="74"/>
        <v>118.40595243796088</v>
      </c>
      <c r="D171" s="22">
        <f t="shared" si="68"/>
        <v>-0.48527612085447824</v>
      </c>
      <c r="E171" s="72">
        <f t="shared" si="75"/>
        <v>4.2756330411775229E-8</v>
      </c>
      <c r="F171" s="23">
        <f t="shared" si="69"/>
        <v>-4.1837520929336134E-8</v>
      </c>
      <c r="G171" s="72">
        <f t="shared" si="76"/>
        <v>2.2731230837863936E-2</v>
      </c>
      <c r="H171" s="23">
        <f t="shared" si="77"/>
        <v>-4.8060323884062996E-4</v>
      </c>
      <c r="I171" s="23">
        <f t="shared" si="78"/>
        <v>118.42868371155507</v>
      </c>
      <c r="J171" s="4"/>
      <c r="K171" s="4"/>
      <c r="L171" s="4"/>
      <c r="M171" s="4"/>
      <c r="N171" s="4"/>
      <c r="O171" s="38"/>
      <c r="P171" s="38"/>
      <c r="Q171" s="38"/>
      <c r="R171" s="16">
        <f t="shared" si="79"/>
        <v>13.799999999999967</v>
      </c>
      <c r="S171" s="21">
        <f t="shared" si="80"/>
        <v>118.42177055864938</v>
      </c>
      <c r="T171" s="22">
        <f t="shared" si="70"/>
        <v>-0.48498008897742417</v>
      </c>
      <c r="U171" s="21">
        <f t="shared" si="81"/>
        <v>4.2757412252132429E-8</v>
      </c>
      <c r="V171" s="23">
        <f t="shared" si="71"/>
        <v>-4.1838443779742009E-8</v>
      </c>
      <c r="W171" s="21">
        <f t="shared" si="82"/>
        <v>6.9131098409206957E-3</v>
      </c>
      <c r="X171" s="23">
        <f t="shared" si="83"/>
        <v>-7.7663511377240244E-4</v>
      </c>
      <c r="Y171" s="23">
        <f t="shared" si="72"/>
        <v>118.42868371124771</v>
      </c>
      <c r="Z171" s="1"/>
      <c r="AA171" s="1"/>
      <c r="AB171" s="1"/>
      <c r="AC171" s="1"/>
      <c r="AD171" s="1"/>
      <c r="AE171" s="1"/>
      <c r="AF171" s="1"/>
      <c r="AG171" s="16">
        <f t="shared" si="73"/>
        <v>13.799999999999967</v>
      </c>
      <c r="AH171" s="21">
        <f t="shared" si="84"/>
        <v>120.32336750685722</v>
      </c>
      <c r="AI171" s="22">
        <f t="shared" si="85"/>
        <v>-0.35321315601095404</v>
      </c>
      <c r="AJ171" s="21">
        <f t="shared" si="86"/>
        <v>8.7161878780339043E-7</v>
      </c>
      <c r="AK171" s="23">
        <f t="shared" si="87"/>
        <v>-8.5139909073181507E-7</v>
      </c>
      <c r="AL171" s="21">
        <f t="shared" si="88"/>
        <v>0.46159991197610295</v>
      </c>
      <c r="AM171" s="23">
        <f t="shared" si="89"/>
        <v>-9.2496862912819465E-3</v>
      </c>
      <c r="AN171" s="23">
        <f t="shared" si="90"/>
        <v>120.78496829045211</v>
      </c>
      <c r="AO171" s="1"/>
      <c r="AP171" s="111">
        <v>0.14040429169515911</v>
      </c>
      <c r="AQ171" s="1"/>
      <c r="AR171" s="1"/>
      <c r="AS171" s="1"/>
      <c r="AT171" s="1"/>
      <c r="AU171" s="1"/>
      <c r="AY171" s="73"/>
      <c r="AZ171" s="102"/>
      <c r="BA171" s="103"/>
      <c r="BB171" s="102"/>
      <c r="BC171" s="38"/>
      <c r="BD171" s="102"/>
      <c r="BE171" s="38"/>
      <c r="BF171" s="38"/>
      <c r="BG171" s="127"/>
      <c r="BH171" s="113"/>
      <c r="BI171" s="1"/>
      <c r="BJ171" s="1"/>
      <c r="BK171" s="1"/>
      <c r="BL171" s="1"/>
      <c r="BM171" s="1"/>
    </row>
    <row r="172" spans="2:65" s="2" customFormat="1" x14ac:dyDescent="0.65">
      <c r="B172" s="70">
        <f t="shared" si="67"/>
        <v>13.899999999999967</v>
      </c>
      <c r="C172" s="21">
        <f t="shared" si="74"/>
        <v>118.35744464049921</v>
      </c>
      <c r="D172" s="22">
        <f t="shared" si="68"/>
        <v>-0.48507797461669594</v>
      </c>
      <c r="E172" s="72">
        <f t="shared" si="75"/>
        <v>3.8945439971685075E-8</v>
      </c>
      <c r="F172" s="23">
        <f t="shared" si="69"/>
        <v>-3.8108904400901531E-8</v>
      </c>
      <c r="G172" s="72">
        <f t="shared" si="76"/>
        <v>2.2683271566485707E-2</v>
      </c>
      <c r="H172" s="23">
        <f t="shared" si="77"/>
        <v>-4.795927137823076E-4</v>
      </c>
      <c r="I172" s="23">
        <f t="shared" si="78"/>
        <v>118.38012795101115</v>
      </c>
      <c r="J172" s="4"/>
      <c r="K172" s="4"/>
      <c r="L172" s="4"/>
      <c r="M172" s="4"/>
      <c r="N172" s="4"/>
      <c r="O172" s="38"/>
      <c r="P172" s="38"/>
      <c r="Q172" s="38"/>
      <c r="R172" s="16">
        <f t="shared" si="79"/>
        <v>13.899999999999967</v>
      </c>
      <c r="S172" s="21">
        <f t="shared" si="80"/>
        <v>118.37329160294109</v>
      </c>
      <c r="T172" s="22">
        <f t="shared" si="70"/>
        <v>-0.48478955708291044</v>
      </c>
      <c r="U172" s="21">
        <f t="shared" si="81"/>
        <v>3.8946436670549858E-8</v>
      </c>
      <c r="V172" s="23">
        <f t="shared" si="71"/>
        <v>-3.8109755815825725E-8</v>
      </c>
      <c r="W172" s="21">
        <f t="shared" si="82"/>
        <v>6.8363088163694678E-3</v>
      </c>
      <c r="X172" s="23">
        <f t="shared" si="83"/>
        <v>-7.680102455122792E-4</v>
      </c>
      <c r="Y172" s="23">
        <f t="shared" si="72"/>
        <v>118.38012795070391</v>
      </c>
      <c r="Z172" s="1"/>
      <c r="AA172" s="1"/>
      <c r="AB172" s="1"/>
      <c r="AC172" s="1"/>
      <c r="AD172" s="1"/>
      <c r="AE172" s="1"/>
      <c r="AF172" s="1"/>
      <c r="AG172" s="16">
        <f t="shared" si="73"/>
        <v>13.899999999999967</v>
      </c>
      <c r="AH172" s="21">
        <f t="shared" si="84"/>
        <v>120.28805521531601</v>
      </c>
      <c r="AI172" s="22">
        <f t="shared" si="85"/>
        <v>-0.35312291541212754</v>
      </c>
      <c r="AJ172" s="21">
        <f t="shared" si="86"/>
        <v>7.9405478343339217E-7</v>
      </c>
      <c r="AK172" s="23">
        <f t="shared" si="87"/>
        <v>-7.7564004369998212E-7</v>
      </c>
      <c r="AL172" s="21">
        <f t="shared" si="88"/>
        <v>0.46067678606446261</v>
      </c>
      <c r="AM172" s="23">
        <f t="shared" si="89"/>
        <v>-9.231259116403252E-3</v>
      </c>
      <c r="AN172" s="23">
        <f t="shared" si="90"/>
        <v>120.74873279543526</v>
      </c>
      <c r="AO172" s="1"/>
      <c r="AP172" s="111">
        <v>0.13885991843658888</v>
      </c>
      <c r="AQ172" s="1"/>
      <c r="AR172" s="1"/>
      <c r="AS172" s="1"/>
      <c r="AT172" s="1"/>
      <c r="AU172" s="1"/>
      <c r="AY172" s="73"/>
      <c r="AZ172" s="102"/>
      <c r="BA172" s="103"/>
      <c r="BB172" s="102"/>
      <c r="BC172" s="38"/>
      <c r="BD172" s="102"/>
      <c r="BE172" s="38"/>
      <c r="BF172" s="38"/>
      <c r="BG172" s="127"/>
      <c r="BH172" s="113"/>
      <c r="BI172" s="1"/>
      <c r="BJ172" s="1"/>
      <c r="BK172" s="1"/>
      <c r="BL172" s="1"/>
      <c r="BM172" s="1"/>
    </row>
    <row r="173" spans="2:65" s="2" customFormat="1" x14ac:dyDescent="0.65">
      <c r="B173" s="70">
        <f t="shared" si="67"/>
        <v>13.999999999999966</v>
      </c>
      <c r="C173" s="21">
        <f t="shared" si="74"/>
        <v>118.30895664970863</v>
      </c>
      <c r="D173" s="22">
        <f t="shared" si="68"/>
        <v>-0.48487990790579844</v>
      </c>
      <c r="E173" s="72">
        <f t="shared" si="75"/>
        <v>3.5474184347379385E-8</v>
      </c>
      <c r="F173" s="23">
        <f t="shared" si="69"/>
        <v>-3.4712556243056884E-8</v>
      </c>
      <c r="G173" s="72">
        <f t="shared" si="76"/>
        <v>2.2635413166010778E-2</v>
      </c>
      <c r="H173" s="23">
        <f t="shared" si="77"/>
        <v>-4.7858400474928912E-4</v>
      </c>
      <c r="I173" s="23">
        <f t="shared" si="78"/>
        <v>118.33159209834884</v>
      </c>
      <c r="J173" s="4"/>
      <c r="K173" s="4"/>
      <c r="L173" s="4"/>
      <c r="M173" s="4"/>
      <c r="N173" s="4"/>
      <c r="O173" s="38"/>
      <c r="P173" s="38"/>
      <c r="Q173" s="38"/>
      <c r="R173" s="16">
        <f t="shared" si="79"/>
        <v>13.999999999999966</v>
      </c>
      <c r="S173" s="21">
        <f t="shared" si="80"/>
        <v>118.32483170183858</v>
      </c>
      <c r="T173" s="22">
        <f t="shared" si="70"/>
        <v>-0.48459901102520453</v>
      </c>
      <c r="U173" s="21">
        <f t="shared" si="81"/>
        <v>3.547510250569091E-8</v>
      </c>
      <c r="V173" s="23">
        <f t="shared" si="71"/>
        <v>-3.4713341648589493E-8</v>
      </c>
      <c r="W173" s="21">
        <f t="shared" si="82"/>
        <v>6.7603607280344782E-3</v>
      </c>
      <c r="X173" s="23">
        <f t="shared" si="83"/>
        <v>-7.5948088334989896E-4</v>
      </c>
      <c r="Y173" s="23">
        <f t="shared" si="72"/>
        <v>118.33159209804171</v>
      </c>
      <c r="Z173" s="1"/>
      <c r="AA173" s="1"/>
      <c r="AB173" s="1"/>
      <c r="AC173" s="1"/>
      <c r="AD173" s="1"/>
      <c r="AE173" s="1"/>
      <c r="AF173" s="1"/>
      <c r="AG173" s="16">
        <f t="shared" si="73"/>
        <v>13.999999999999966</v>
      </c>
      <c r="AH173" s="21">
        <f t="shared" si="84"/>
        <v>120.25275194825008</v>
      </c>
      <c r="AI173" s="22">
        <f t="shared" si="85"/>
        <v>-0.35303267065928701</v>
      </c>
      <c r="AJ173" s="21">
        <f t="shared" si="86"/>
        <v>7.2339261174979993E-7</v>
      </c>
      <c r="AK173" s="23">
        <f t="shared" si="87"/>
        <v>-7.0662171683592214E-7</v>
      </c>
      <c r="AL173" s="21">
        <f t="shared" si="88"/>
        <v>0.45975549982730352</v>
      </c>
      <c r="AM173" s="23">
        <f t="shared" si="89"/>
        <v>-9.2128623715906823E-3</v>
      </c>
      <c r="AN173" s="23">
        <f t="shared" si="90"/>
        <v>120.71250817147001</v>
      </c>
      <c r="AO173" s="1"/>
      <c r="AP173" s="111">
        <v>0.13733252670355653</v>
      </c>
      <c r="AQ173" s="1"/>
      <c r="AR173" s="1"/>
      <c r="AS173" s="1"/>
      <c r="AT173" s="1"/>
      <c r="AU173" s="1"/>
      <c r="AY173" s="73"/>
      <c r="AZ173" s="102"/>
      <c r="BA173" s="103"/>
      <c r="BB173" s="102"/>
      <c r="BC173" s="38"/>
      <c r="BD173" s="102"/>
      <c r="BE173" s="38"/>
      <c r="BF173" s="38"/>
      <c r="BG173" s="127"/>
      <c r="BH173" s="113"/>
      <c r="BI173" s="1"/>
      <c r="BJ173" s="1"/>
      <c r="BK173" s="1"/>
      <c r="BL173" s="1"/>
      <c r="BM173" s="1"/>
    </row>
    <row r="174" spans="2:65" s="2" customFormat="1" x14ac:dyDescent="0.65">
      <c r="B174" s="70">
        <f t="shared" si="67"/>
        <v>14.099999999999966</v>
      </c>
      <c r="C174" s="21">
        <f t="shared" si="74"/>
        <v>118.26048845763945</v>
      </c>
      <c r="D174" s="22">
        <f t="shared" si="68"/>
        <v>-0.48468192069183508</v>
      </c>
      <c r="E174" s="72">
        <f t="shared" si="75"/>
        <v>3.231229736908847E-8</v>
      </c>
      <c r="F174" s="23">
        <f t="shared" si="69"/>
        <v>-3.161886978290914E-8</v>
      </c>
      <c r="G174" s="72">
        <f t="shared" si="76"/>
        <v>2.2587655452402204E-2</v>
      </c>
      <c r="H174" s="23">
        <f t="shared" si="77"/>
        <v>-4.7757713608575245E-4</v>
      </c>
      <c r="I174" s="23">
        <f t="shared" si="78"/>
        <v>118.28307614540415</v>
      </c>
      <c r="J174" s="4"/>
      <c r="K174" s="4"/>
      <c r="L174" s="4"/>
      <c r="M174" s="4"/>
      <c r="N174" s="4"/>
      <c r="O174" s="38"/>
      <c r="P174" s="38"/>
      <c r="Q174" s="38"/>
      <c r="R174" s="16">
        <f t="shared" si="79"/>
        <v>14.099999999999966</v>
      </c>
      <c r="S174" s="21">
        <f t="shared" si="80"/>
        <v>118.27639085665541</v>
      </c>
      <c r="T174" s="22">
        <f t="shared" si="70"/>
        <v>-0.48440845183159587</v>
      </c>
      <c r="U174" s="21">
        <f t="shared" si="81"/>
        <v>3.231314308541227E-8</v>
      </c>
      <c r="V174" s="23">
        <f t="shared" si="71"/>
        <v>-3.1619594202786369E-8</v>
      </c>
      <c r="W174" s="21">
        <f t="shared" si="82"/>
        <v>6.6852561285955818E-3</v>
      </c>
      <c r="X174" s="23">
        <f t="shared" si="83"/>
        <v>-7.5104599438896742E-4</v>
      </c>
      <c r="Y174" s="23">
        <f t="shared" si="72"/>
        <v>118.28307614509714</v>
      </c>
      <c r="Z174" s="1"/>
      <c r="AA174" s="1"/>
      <c r="AB174" s="1"/>
      <c r="AC174" s="1"/>
      <c r="AD174" s="1"/>
      <c r="AE174" s="1"/>
      <c r="AF174" s="1"/>
      <c r="AG174" s="16">
        <f t="shared" si="73"/>
        <v>14.099999999999966</v>
      </c>
      <c r="AH174" s="21">
        <f t="shared" si="84"/>
        <v>120.21745770607043</v>
      </c>
      <c r="AI174" s="22">
        <f t="shared" si="85"/>
        <v>-0.35294242179647156</v>
      </c>
      <c r="AJ174" s="21">
        <f t="shared" si="86"/>
        <v>6.5901817272922191E-7</v>
      </c>
      <c r="AK174" s="23">
        <f t="shared" si="87"/>
        <v>-6.4374439020577994E-7</v>
      </c>
      <c r="AL174" s="21">
        <f t="shared" si="88"/>
        <v>0.45883605017054452</v>
      </c>
      <c r="AM174" s="23">
        <f t="shared" si="89"/>
        <v>-9.1944965675897425E-3</v>
      </c>
      <c r="AN174" s="23">
        <f t="shared" si="90"/>
        <v>120.67629441525915</v>
      </c>
      <c r="AO174" s="1"/>
      <c r="AP174" s="111">
        <v>0.13582193028477818</v>
      </c>
      <c r="AQ174" s="1"/>
      <c r="AR174" s="1"/>
      <c r="AS174" s="1"/>
      <c r="AT174" s="1"/>
      <c r="AU174" s="1"/>
      <c r="AY174" s="73"/>
      <c r="AZ174" s="102"/>
      <c r="BA174" s="103"/>
      <c r="BB174" s="102"/>
      <c r="BC174" s="38"/>
      <c r="BD174" s="102"/>
      <c r="BE174" s="38"/>
      <c r="BF174" s="38"/>
      <c r="BG174" s="127"/>
      <c r="BH174" s="113"/>
      <c r="BI174" s="1"/>
      <c r="BJ174" s="1"/>
      <c r="BK174" s="1"/>
      <c r="BL174" s="1"/>
      <c r="BM174" s="1"/>
    </row>
    <row r="175" spans="2:65" s="2" customFormat="1" x14ac:dyDescent="0.65">
      <c r="B175" s="70">
        <f t="shared" si="67"/>
        <v>14.199999999999966</v>
      </c>
      <c r="C175" s="21">
        <f t="shared" si="74"/>
        <v>118.21204005634496</v>
      </c>
      <c r="D175" s="22">
        <f t="shared" si="68"/>
        <v>-0.48448401294494714</v>
      </c>
      <c r="E175" s="72">
        <f t="shared" si="75"/>
        <v>2.9432209749785322E-8</v>
      </c>
      <c r="F175" s="23">
        <f t="shared" si="69"/>
        <v>-2.8800876193031471E-8</v>
      </c>
      <c r="G175" s="72">
        <f t="shared" si="76"/>
        <v>2.2539998239444813E-2</v>
      </c>
      <c r="H175" s="23">
        <f t="shared" si="77"/>
        <v>-4.7657212957389602E-4</v>
      </c>
      <c r="I175" s="23">
        <f t="shared" si="78"/>
        <v>118.23458008401661</v>
      </c>
      <c r="J175" s="4"/>
      <c r="K175" s="4"/>
      <c r="L175" s="4"/>
      <c r="M175" s="4"/>
      <c r="N175" s="4"/>
      <c r="O175" s="38"/>
      <c r="P175" s="38"/>
      <c r="Q175" s="38"/>
      <c r="R175" s="16">
        <f t="shared" si="79"/>
        <v>14.199999999999966</v>
      </c>
      <c r="S175" s="21">
        <f t="shared" si="80"/>
        <v>118.22796906860361</v>
      </c>
      <c r="T175" s="22">
        <f t="shared" si="70"/>
        <v>-0.48421788051794001</v>
      </c>
      <c r="U175" s="21">
        <f t="shared" si="81"/>
        <v>2.943298865765863E-8</v>
      </c>
      <c r="V175" s="23">
        <f t="shared" si="71"/>
        <v>-2.8801544277536402E-8</v>
      </c>
      <c r="W175" s="21">
        <f t="shared" si="82"/>
        <v>6.6109856731257797E-3</v>
      </c>
      <c r="X175" s="23">
        <f t="shared" si="83"/>
        <v>-7.4270455469802054E-4</v>
      </c>
      <c r="Y175" s="23">
        <f t="shared" si="72"/>
        <v>118.23458008370972</v>
      </c>
      <c r="Z175" s="1"/>
      <c r="AA175" s="1"/>
      <c r="AB175" s="1"/>
      <c r="AC175" s="1"/>
      <c r="AD175" s="1"/>
      <c r="AE175" s="1"/>
      <c r="AF175" s="1"/>
      <c r="AG175" s="16">
        <f t="shared" si="73"/>
        <v>14.199999999999966</v>
      </c>
      <c r="AH175" s="21">
        <f t="shared" si="84"/>
        <v>120.1821724891835</v>
      </c>
      <c r="AI175" s="22">
        <f t="shared" si="85"/>
        <v>-0.35285216886937326</v>
      </c>
      <c r="AJ175" s="21">
        <f t="shared" si="86"/>
        <v>6.0037200301544383E-7</v>
      </c>
      <c r="AK175" s="23">
        <f t="shared" si="87"/>
        <v>-5.8646169713778059E-7</v>
      </c>
      <c r="AL175" s="21">
        <f t="shared" si="88"/>
        <v>0.45791843395421761</v>
      </c>
      <c r="AM175" s="23">
        <f t="shared" si="89"/>
        <v>-9.1761621632688532E-3</v>
      </c>
      <c r="AN175" s="23">
        <f t="shared" si="90"/>
        <v>120.64009152350972</v>
      </c>
      <c r="AO175" s="1"/>
      <c r="AP175" s="111">
        <v>0.13432794496520162</v>
      </c>
      <c r="AQ175" s="1"/>
      <c r="AR175" s="1"/>
      <c r="AS175" s="1"/>
      <c r="AT175" s="1"/>
      <c r="AU175" s="1"/>
      <c r="AY175" s="73"/>
      <c r="AZ175" s="102"/>
      <c r="BA175" s="103"/>
      <c r="BB175" s="102"/>
      <c r="BC175" s="38"/>
      <c r="BD175" s="102"/>
      <c r="BE175" s="38"/>
      <c r="BF175" s="38"/>
      <c r="BG175" s="127"/>
      <c r="BH175" s="113"/>
      <c r="BI175" s="1"/>
      <c r="BJ175" s="1"/>
      <c r="BK175" s="1"/>
      <c r="BL175" s="1"/>
      <c r="BM175" s="1"/>
    </row>
    <row r="176" spans="2:65" s="2" customFormat="1" x14ac:dyDescent="0.65">
      <c r="B176" s="70">
        <f t="shared" si="67"/>
        <v>14.299999999999965</v>
      </c>
      <c r="C176" s="21">
        <f t="shared" si="74"/>
        <v>118.16361143788143</v>
      </c>
      <c r="D176" s="22">
        <f t="shared" si="68"/>
        <v>-0.48428618463536033</v>
      </c>
      <c r="E176" s="72">
        <f t="shared" si="75"/>
        <v>2.6808808800649212E-8</v>
      </c>
      <c r="F176" s="23">
        <f t="shared" si="69"/>
        <v>-2.6234009491361111E-8</v>
      </c>
      <c r="G176" s="72">
        <f t="shared" si="76"/>
        <v>2.249244133897851E-2</v>
      </c>
      <c r="H176" s="23">
        <f t="shared" si="77"/>
        <v>-4.7556900466303126E-4</v>
      </c>
      <c r="I176" s="23">
        <f t="shared" si="78"/>
        <v>118.18610390602922</v>
      </c>
      <c r="J176" s="4"/>
      <c r="K176" s="4"/>
      <c r="L176" s="4"/>
      <c r="M176" s="4"/>
      <c r="N176" s="4"/>
      <c r="O176" s="38"/>
      <c r="P176" s="38"/>
      <c r="Q176" s="38"/>
      <c r="R176" s="16">
        <f t="shared" si="79"/>
        <v>14.299999999999965</v>
      </c>
      <c r="S176" s="21">
        <f t="shared" si="80"/>
        <v>118.17956633879474</v>
      </c>
      <c r="T176" s="22">
        <f t="shared" si="70"/>
        <v>-0.484027298088755</v>
      </c>
      <c r="U176" s="21">
        <f t="shared" si="81"/>
        <v>2.6809526103234762E-8</v>
      </c>
      <c r="V176" s="23">
        <f t="shared" si="71"/>
        <v>-2.6234625544238666E-8</v>
      </c>
      <c r="W176" s="21">
        <f t="shared" si="82"/>
        <v>6.5375401181823282E-3</v>
      </c>
      <c r="X176" s="23">
        <f t="shared" si="83"/>
        <v>-7.3445554943451456E-4</v>
      </c>
      <c r="Y176" s="23">
        <f t="shared" si="72"/>
        <v>118.18610390572246</v>
      </c>
      <c r="Z176" s="1"/>
      <c r="AA176" s="1"/>
      <c r="AB176" s="1"/>
      <c r="AC176" s="1"/>
      <c r="AD176" s="1"/>
      <c r="AE176" s="1"/>
      <c r="AF176" s="1"/>
      <c r="AG176" s="16">
        <f t="shared" si="73"/>
        <v>14.299999999999965</v>
      </c>
      <c r="AH176" s="21">
        <f t="shared" si="84"/>
        <v>120.14689629799098</v>
      </c>
      <c r="AI176" s="22">
        <f t="shared" si="85"/>
        <v>-0.35276191192517858</v>
      </c>
      <c r="AJ176" s="21">
        <f t="shared" si="86"/>
        <v>5.4694441521066374E-7</v>
      </c>
      <c r="AK176" s="23">
        <f t="shared" si="87"/>
        <v>-5.3427587804780047E-7</v>
      </c>
      <c r="AL176" s="21">
        <f t="shared" si="88"/>
        <v>0.45700264799719287</v>
      </c>
      <c r="AM176" s="23">
        <f t="shared" si="89"/>
        <v>-9.1578595702474144E-3</v>
      </c>
      <c r="AN176" s="23">
        <f t="shared" si="90"/>
        <v>120.60389949293258</v>
      </c>
      <c r="AO176" s="1"/>
      <c r="AP176" s="111">
        <v>0.13285038850868228</v>
      </c>
      <c r="AQ176" s="1"/>
      <c r="AR176" s="1"/>
      <c r="AS176" s="1"/>
      <c r="AT176" s="1"/>
      <c r="AU176" s="1"/>
      <c r="AY176" s="73"/>
      <c r="AZ176" s="102"/>
      <c r="BA176" s="103"/>
      <c r="BB176" s="102"/>
      <c r="BC176" s="38"/>
      <c r="BD176" s="102"/>
      <c r="BE176" s="38"/>
      <c r="BF176" s="38"/>
      <c r="BG176" s="127"/>
      <c r="BH176" s="113"/>
      <c r="BI176" s="1"/>
      <c r="BJ176" s="1"/>
      <c r="BK176" s="1"/>
      <c r="BL176" s="1"/>
      <c r="BM176" s="1"/>
    </row>
    <row r="177" spans="2:65" s="2" customFormat="1" x14ac:dyDescent="0.65">
      <c r="B177" s="70">
        <f t="shared" si="67"/>
        <v>14.399999999999965</v>
      </c>
      <c r="C177" s="21">
        <f t="shared" si="74"/>
        <v>118.11520259430809</v>
      </c>
      <c r="D177" s="22">
        <f t="shared" si="68"/>
        <v>-0.48408843573337784</v>
      </c>
      <c r="E177" s="72">
        <f t="shared" si="75"/>
        <v>2.4419219553171756E-8</v>
      </c>
      <c r="F177" s="23">
        <f t="shared" si="69"/>
        <v>-2.389589247477457E-8</v>
      </c>
      <c r="G177" s="72">
        <f t="shared" si="76"/>
        <v>2.2444984561110683E-2</v>
      </c>
      <c r="H177" s="23">
        <f t="shared" si="77"/>
        <v>-4.745677786782631E-4</v>
      </c>
      <c r="I177" s="23">
        <f t="shared" si="78"/>
        <v>118.13764760328841</v>
      </c>
      <c r="J177" s="4"/>
      <c r="K177" s="4"/>
      <c r="L177" s="4"/>
      <c r="M177" s="4"/>
      <c r="N177" s="4"/>
      <c r="O177" s="38"/>
      <c r="P177" s="38"/>
      <c r="Q177" s="38"/>
      <c r="R177" s="16">
        <f t="shared" si="79"/>
        <v>14.399999999999965</v>
      </c>
      <c r="S177" s="21">
        <f t="shared" si="80"/>
        <v>118.13118266824101</v>
      </c>
      <c r="T177" s="22">
        <f t="shared" si="70"/>
        <v>-0.48383670553732017</v>
      </c>
      <c r="U177" s="21">
        <f t="shared" si="81"/>
        <v>2.4419880055405938E-8</v>
      </c>
      <c r="V177" s="23">
        <f t="shared" si="71"/>
        <v>-2.3896460478288243E-8</v>
      </c>
      <c r="W177" s="21">
        <f t="shared" si="82"/>
        <v>6.4649103208875673E-3</v>
      </c>
      <c r="X177" s="23">
        <f t="shared" si="83"/>
        <v>-7.2629797294760854E-4</v>
      </c>
      <c r="Y177" s="23">
        <f t="shared" si="72"/>
        <v>118.13764760298177</v>
      </c>
      <c r="Z177" s="1"/>
      <c r="AA177" s="1"/>
      <c r="AB177" s="1"/>
      <c r="AC177" s="1"/>
      <c r="AD177" s="1"/>
      <c r="AE177" s="1"/>
      <c r="AF177" s="1"/>
      <c r="AG177" s="16">
        <f t="shared" si="73"/>
        <v>14.399999999999965</v>
      </c>
      <c r="AH177" s="21">
        <f t="shared" si="84"/>
        <v>120.11162913288973</v>
      </c>
      <c r="AI177" s="22">
        <f t="shared" si="85"/>
        <v>-0.35267165101242204</v>
      </c>
      <c r="AJ177" s="21">
        <f t="shared" si="86"/>
        <v>4.9827106956627704E-7</v>
      </c>
      <c r="AK177" s="23">
        <f t="shared" si="87"/>
        <v>-4.8673345644386735E-7</v>
      </c>
      <c r="AL177" s="21">
        <f t="shared" si="88"/>
        <v>0.45608868908148165</v>
      </c>
      <c r="AM177" s="23">
        <f t="shared" si="89"/>
        <v>-9.1395891571121133E-3</v>
      </c>
      <c r="AN177" s="23">
        <f t="shared" si="90"/>
        <v>120.56771832024228</v>
      </c>
      <c r="AO177" s="1"/>
      <c r="AP177" s="111">
        <v>0.13138908064043731</v>
      </c>
      <c r="AQ177" s="1"/>
      <c r="AR177" s="1"/>
      <c r="AS177" s="1"/>
      <c r="AT177" s="1"/>
      <c r="AU177" s="1"/>
      <c r="AY177" s="73"/>
      <c r="AZ177" s="102"/>
      <c r="BA177" s="103"/>
      <c r="BB177" s="102"/>
      <c r="BC177" s="38"/>
      <c r="BD177" s="102"/>
      <c r="BE177" s="38"/>
      <c r="BF177" s="38"/>
      <c r="BG177" s="127"/>
      <c r="BH177" s="113"/>
      <c r="BI177" s="1"/>
      <c r="BJ177" s="1"/>
      <c r="BK177" s="1"/>
      <c r="BL177" s="1"/>
      <c r="BM177" s="1"/>
    </row>
    <row r="178" spans="2:65" s="2" customFormat="1" x14ac:dyDescent="0.65">
      <c r="B178" s="70">
        <f t="shared" si="67"/>
        <v>14.499999999999964</v>
      </c>
      <c r="C178" s="21">
        <f t="shared" si="74"/>
        <v>118.06681351768715</v>
      </c>
      <c r="D178" s="22">
        <f t="shared" si="68"/>
        <v>-0.48389076620937443</v>
      </c>
      <c r="E178" s="72">
        <f t="shared" si="75"/>
        <v>2.2242605380995981E-8</v>
      </c>
      <c r="F178" s="23">
        <f t="shared" si="69"/>
        <v>-2.1766141721757734E-8</v>
      </c>
      <c r="G178" s="72">
        <f t="shared" si="76"/>
        <v>2.2397627714409625E-2</v>
      </c>
      <c r="H178" s="23">
        <f t="shared" si="77"/>
        <v>-4.735684670105786E-4</v>
      </c>
      <c r="I178" s="23">
        <f t="shared" si="78"/>
        <v>118.08921116764417</v>
      </c>
      <c r="J178" s="4"/>
      <c r="K178" s="4"/>
      <c r="L178" s="4"/>
      <c r="M178" s="4"/>
      <c r="N178" s="4"/>
      <c r="O178" s="38"/>
      <c r="P178" s="38"/>
      <c r="Q178" s="38"/>
      <c r="R178" s="16">
        <f t="shared" si="79"/>
        <v>14.499999999999964</v>
      </c>
      <c r="S178" s="21">
        <f t="shared" si="80"/>
        <v>118.08281805785643</v>
      </c>
      <c r="T178" s="22">
        <f t="shared" si="70"/>
        <v>-0.48364610384577672</v>
      </c>
      <c r="U178" s="21">
        <f t="shared" si="81"/>
        <v>2.2243213519405098E-8</v>
      </c>
      <c r="V178" s="23">
        <f t="shared" si="71"/>
        <v>-2.1766665360008393E-8</v>
      </c>
      <c r="W178" s="21">
        <f t="shared" si="82"/>
        <v>6.393087238001402E-3</v>
      </c>
      <c r="X178" s="23">
        <f t="shared" si="83"/>
        <v>-7.1823082886165329E-4</v>
      </c>
      <c r="Y178" s="23">
        <f t="shared" si="72"/>
        <v>118.08921116733764</v>
      </c>
      <c r="Z178" s="1"/>
      <c r="AA178" s="1"/>
      <c r="AB178" s="1"/>
      <c r="AC178" s="1"/>
      <c r="AD178" s="1"/>
      <c r="AE178" s="1"/>
      <c r="AF178" s="1"/>
      <c r="AG178" s="16">
        <f t="shared" si="73"/>
        <v>14.499999999999964</v>
      </c>
      <c r="AH178" s="21">
        <f t="shared" si="84"/>
        <v>120.07637099427164</v>
      </c>
      <c r="AI178" s="22">
        <f t="shared" si="85"/>
        <v>-0.35258138618085333</v>
      </c>
      <c r="AJ178" s="21">
        <f t="shared" si="86"/>
        <v>4.5392893961040069E-7</v>
      </c>
      <c r="AK178" s="23">
        <f t="shared" si="87"/>
        <v>-4.4342129955876353E-7</v>
      </c>
      <c r="AL178" s="21">
        <f t="shared" si="88"/>
        <v>0.4551765539561558</v>
      </c>
      <c r="AM178" s="23">
        <f t="shared" si="89"/>
        <v>-9.1213512532581694E-3</v>
      </c>
      <c r="AN178" s="23">
        <f t="shared" si="90"/>
        <v>120.53154800215673</v>
      </c>
      <c r="AO178" s="1"/>
      <c r="AP178" s="111">
        <v>0.12994384302931716</v>
      </c>
      <c r="AQ178" s="1"/>
      <c r="AR178" s="1"/>
      <c r="AS178" s="1"/>
      <c r="AT178" s="1"/>
      <c r="AU178" s="1"/>
      <c r="AY178" s="73"/>
      <c r="AZ178" s="102"/>
      <c r="BA178" s="103"/>
      <c r="BB178" s="102"/>
      <c r="BC178" s="38"/>
      <c r="BD178" s="102"/>
      <c r="BE178" s="38"/>
      <c r="BF178" s="38"/>
      <c r="BG178" s="127"/>
      <c r="BH178" s="113"/>
      <c r="BI178" s="1"/>
      <c r="BJ178" s="1"/>
      <c r="BK178" s="1"/>
      <c r="BL178" s="1"/>
      <c r="BM178" s="1"/>
    </row>
    <row r="179" spans="2:65" s="2" customFormat="1" x14ac:dyDescent="0.65">
      <c r="B179" s="70">
        <f t="shared" si="67"/>
        <v>14.599999999999964</v>
      </c>
      <c r="C179" s="21">
        <f t="shared" si="74"/>
        <v>118.01844420008378</v>
      </c>
      <c r="D179" s="22">
        <f t="shared" si="68"/>
        <v>-0.48369317603378881</v>
      </c>
      <c r="E179" s="72">
        <f t="shared" si="75"/>
        <v>2.0259986384430714E-8</v>
      </c>
      <c r="F179" s="23">
        <f t="shared" si="69"/>
        <v>-1.9826189965652691E-8</v>
      </c>
      <c r="G179" s="72">
        <f t="shared" si="76"/>
        <v>2.2350370606080625E-2</v>
      </c>
      <c r="H179" s="23">
        <f t="shared" si="77"/>
        <v>-4.7257108328999797E-4</v>
      </c>
      <c r="I179" s="23">
        <f t="shared" si="78"/>
        <v>118.04079459094984</v>
      </c>
      <c r="J179" s="4"/>
      <c r="K179" s="4"/>
      <c r="L179" s="4"/>
      <c r="M179" s="4"/>
      <c r="N179" s="4"/>
      <c r="O179" s="38"/>
      <c r="P179" s="38"/>
      <c r="Q179" s="38"/>
      <c r="R179" s="16">
        <f t="shared" si="79"/>
        <v>14.599999999999964</v>
      </c>
      <c r="S179" s="21">
        <f t="shared" si="80"/>
        <v>118.03447250845791</v>
      </c>
      <c r="T179" s="22">
        <f t="shared" si="70"/>
        <v>-0.48345549398522858</v>
      </c>
      <c r="U179" s="21">
        <f t="shared" si="81"/>
        <v>2.0260546254777819E-8</v>
      </c>
      <c r="V179" s="23">
        <f t="shared" si="71"/>
        <v>-1.9826672646272779E-8</v>
      </c>
      <c r="W179" s="21">
        <f t="shared" si="82"/>
        <v>6.3220619249871801E-3</v>
      </c>
      <c r="X179" s="23">
        <f t="shared" si="83"/>
        <v>-7.1025313014221601E-4</v>
      </c>
      <c r="Y179" s="23">
        <f t="shared" si="72"/>
        <v>118.04079459064344</v>
      </c>
      <c r="Z179" s="1"/>
      <c r="AA179" s="1"/>
      <c r="AB179" s="1"/>
      <c r="AC179" s="1"/>
      <c r="AD179" s="1"/>
      <c r="AE179" s="1"/>
      <c r="AF179" s="1"/>
      <c r="AG179" s="16">
        <f t="shared" si="73"/>
        <v>14.599999999999964</v>
      </c>
      <c r="AH179" s="21">
        <f t="shared" si="84"/>
        <v>120.04112188252351</v>
      </c>
      <c r="AI179" s="22">
        <f t="shared" si="85"/>
        <v>-0.35249111748131706</v>
      </c>
      <c r="AJ179" s="21">
        <f t="shared" si="86"/>
        <v>4.135326366704359E-7</v>
      </c>
      <c r="AK179" s="23">
        <f t="shared" si="87"/>
        <v>-4.0396302939964783E-7</v>
      </c>
      <c r="AL179" s="21">
        <f t="shared" si="88"/>
        <v>0.45426623934091692</v>
      </c>
      <c r="AM179" s="23">
        <f t="shared" si="89"/>
        <v>-9.1031461523887955E-3</v>
      </c>
      <c r="AN179" s="23">
        <f t="shared" si="90"/>
        <v>120.49538853539705</v>
      </c>
      <c r="AO179" s="1"/>
      <c r="AP179" s="111">
        <v>0.12851449926993003</v>
      </c>
      <c r="AQ179" s="1"/>
      <c r="AR179" s="1"/>
      <c r="AS179" s="1"/>
      <c r="AT179" s="1"/>
      <c r="AU179" s="1"/>
      <c r="AY179" s="73"/>
      <c r="AZ179" s="102"/>
      <c r="BA179" s="103"/>
      <c r="BB179" s="102"/>
      <c r="BC179" s="38"/>
      <c r="BD179" s="102"/>
      <c r="BE179" s="38"/>
      <c r="BF179" s="38"/>
      <c r="BG179" s="127"/>
      <c r="BH179" s="113"/>
      <c r="BI179" s="1"/>
      <c r="BJ179" s="1"/>
      <c r="BK179" s="1"/>
      <c r="BL179" s="1"/>
      <c r="BM179" s="1"/>
    </row>
    <row r="180" spans="2:65" s="2" customFormat="1" x14ac:dyDescent="0.65">
      <c r="B180" s="70">
        <f t="shared" si="67"/>
        <v>14.699999999999964</v>
      </c>
      <c r="C180" s="21">
        <f t="shared" si="74"/>
        <v>117.97009463356606</v>
      </c>
      <c r="D180" s="22">
        <f t="shared" si="68"/>
        <v>-0.48349566517711945</v>
      </c>
      <c r="E180" s="72">
        <f t="shared" si="75"/>
        <v>1.8454073955306861E-8</v>
      </c>
      <c r="F180" s="23">
        <f t="shared" si="69"/>
        <v>-1.8059124291238534E-8</v>
      </c>
      <c r="G180" s="72">
        <f t="shared" si="76"/>
        <v>2.2303213042126294E-2</v>
      </c>
      <c r="H180" s="23">
        <f t="shared" si="77"/>
        <v>-4.7157563954329848E-4</v>
      </c>
      <c r="I180" s="23">
        <f t="shared" si="78"/>
        <v>117.99239786506226</v>
      </c>
      <c r="J180" s="4"/>
      <c r="K180" s="4"/>
      <c r="L180" s="4"/>
      <c r="M180" s="4"/>
      <c r="N180" s="4"/>
      <c r="O180" s="38"/>
      <c r="P180" s="38"/>
      <c r="Q180" s="38"/>
      <c r="R180" s="16">
        <f t="shared" si="79"/>
        <v>14.699999999999964</v>
      </c>
      <c r="S180" s="21">
        <f t="shared" si="80"/>
        <v>117.98614602076633</v>
      </c>
      <c r="T180" s="22">
        <f t="shared" si="70"/>
        <v>-0.48326487691584452</v>
      </c>
      <c r="U180" s="21">
        <f t="shared" si="81"/>
        <v>1.8454589338220984E-8</v>
      </c>
      <c r="V180" s="23">
        <f t="shared" si="71"/>
        <v>-1.8059569165568338E-8</v>
      </c>
      <c r="W180" s="21">
        <f t="shared" si="82"/>
        <v>6.2518255350725496E-3</v>
      </c>
      <c r="X180" s="23">
        <f t="shared" si="83"/>
        <v>-7.0236389914630918E-4</v>
      </c>
      <c r="Y180" s="23">
        <f t="shared" si="72"/>
        <v>117.99239786475599</v>
      </c>
      <c r="Z180" s="1"/>
      <c r="AA180" s="1"/>
      <c r="AB180" s="1"/>
      <c r="AC180" s="1"/>
      <c r="AD180" s="1"/>
      <c r="AE180" s="1"/>
      <c r="AF180" s="1"/>
      <c r="AG180" s="16">
        <f t="shared" si="73"/>
        <v>14.699999999999964</v>
      </c>
      <c r="AH180" s="21">
        <f t="shared" si="84"/>
        <v>120.00588179802695</v>
      </c>
      <c r="AI180" s="22">
        <f t="shared" si="85"/>
        <v>-0.3524008449656415</v>
      </c>
      <c r="AJ180" s="21">
        <f t="shared" si="86"/>
        <v>3.7673106136580245E-7</v>
      </c>
      <c r="AK180" s="23">
        <f t="shared" si="87"/>
        <v>-3.680157530463347E-7</v>
      </c>
      <c r="AL180" s="21">
        <f t="shared" si="88"/>
        <v>0.45335774192934658</v>
      </c>
      <c r="AM180" s="23">
        <f t="shared" si="89"/>
        <v>-9.0849741157033731E-3</v>
      </c>
      <c r="AN180" s="23">
        <f t="shared" si="90"/>
        <v>120.45923991668737</v>
      </c>
      <c r="AO180" s="1"/>
      <c r="AP180" s="111">
        <v>0.12710087486465105</v>
      </c>
      <c r="AQ180" s="1"/>
      <c r="AR180" s="1"/>
      <c r="AS180" s="1"/>
      <c r="AT180" s="1"/>
      <c r="AU180" s="1"/>
      <c r="AY180" s="73"/>
      <c r="AZ180" s="102"/>
      <c r="BA180" s="103"/>
      <c r="BB180" s="102"/>
      <c r="BC180" s="38"/>
      <c r="BD180" s="102"/>
      <c r="BE180" s="38"/>
      <c r="BF180" s="38"/>
      <c r="BG180" s="127"/>
      <c r="BH180" s="113"/>
      <c r="BI180" s="1"/>
      <c r="BJ180" s="1"/>
      <c r="BK180" s="1"/>
      <c r="BL180" s="1"/>
      <c r="BM180" s="1"/>
    </row>
    <row r="181" spans="2:65" s="2" customFormat="1" x14ac:dyDescent="0.65">
      <c r="B181" s="70">
        <f t="shared" si="67"/>
        <v>14.799999999999963</v>
      </c>
      <c r="C181" s="21">
        <f t="shared" si="74"/>
        <v>117.92176481020508</v>
      </c>
      <c r="D181" s="22">
        <f t="shared" si="68"/>
        <v>-0.48329823360991991</v>
      </c>
      <c r="E181" s="72">
        <f t="shared" si="75"/>
        <v>1.6809120080786132E-8</v>
      </c>
      <c r="F181" s="23">
        <f t="shared" si="69"/>
        <v>-1.6449538745207285E-8</v>
      </c>
      <c r="G181" s="72">
        <f t="shared" si="76"/>
        <v>2.2256154827492526E-2</v>
      </c>
      <c r="H181" s="23">
        <f t="shared" si="77"/>
        <v>-4.7058214633768425E-4</v>
      </c>
      <c r="I181" s="23">
        <f t="shared" si="78"/>
        <v>117.94402098184169</v>
      </c>
      <c r="J181" s="4"/>
      <c r="K181" s="4"/>
      <c r="L181" s="4"/>
      <c r="M181" s="4"/>
      <c r="N181" s="4"/>
      <c r="O181" s="38"/>
      <c r="P181" s="38"/>
      <c r="Q181" s="38"/>
      <c r="R181" s="16">
        <f t="shared" si="79"/>
        <v>14.799999999999963</v>
      </c>
      <c r="S181" s="21">
        <f t="shared" si="80"/>
        <v>117.93783859540763</v>
      </c>
      <c r="T181" s="22">
        <f t="shared" si="70"/>
        <v>-0.48307425358696038</v>
      </c>
      <c r="U181" s="21">
        <f t="shared" si="81"/>
        <v>1.6809594465515629E-8</v>
      </c>
      <c r="V181" s="23">
        <f t="shared" si="71"/>
        <v>-1.6449948727053564E-8</v>
      </c>
      <c r="W181" s="21">
        <f t="shared" si="82"/>
        <v>6.1823693183067152E-3</v>
      </c>
      <c r="X181" s="23">
        <f t="shared" si="83"/>
        <v>-6.9456216765834068E-4</v>
      </c>
      <c r="Y181" s="23">
        <f t="shared" si="72"/>
        <v>117.94402098153553</v>
      </c>
      <c r="Z181" s="1"/>
      <c r="AA181" s="1"/>
      <c r="AB181" s="1"/>
      <c r="AC181" s="1"/>
      <c r="AD181" s="1"/>
      <c r="AE181" s="1"/>
      <c r="AF181" s="1"/>
      <c r="AG181" s="16">
        <f t="shared" si="73"/>
        <v>14.799999999999963</v>
      </c>
      <c r="AH181" s="21">
        <f t="shared" si="84"/>
        <v>119.97065074115829</v>
      </c>
      <c r="AI181" s="22">
        <f t="shared" si="85"/>
        <v>-0.35231056868653937</v>
      </c>
      <c r="AJ181" s="21">
        <f t="shared" si="86"/>
        <v>3.43204352985603E-7</v>
      </c>
      <c r="AK181" s="23">
        <f t="shared" si="87"/>
        <v>-3.3526708380199453E-7</v>
      </c>
      <c r="AL181" s="21">
        <f t="shared" si="88"/>
        <v>0.45245105839186639</v>
      </c>
      <c r="AM181" s="23">
        <f t="shared" si="89"/>
        <v>-9.0668353748019331E-3</v>
      </c>
      <c r="AN181" s="23">
        <f t="shared" si="90"/>
        <v>120.42310214275452</v>
      </c>
      <c r="AO181" s="1"/>
      <c r="AP181" s="111">
        <v>0.12570279720554545</v>
      </c>
      <c r="AQ181" s="1"/>
      <c r="AR181" s="1"/>
      <c r="AS181" s="1"/>
      <c r="AT181" s="1"/>
      <c r="AU181" s="1"/>
      <c r="AY181" s="73"/>
      <c r="AZ181" s="102"/>
      <c r="BA181" s="103"/>
      <c r="BB181" s="102"/>
      <c r="BC181" s="38"/>
      <c r="BD181" s="102"/>
      <c r="BE181" s="38"/>
      <c r="BF181" s="38"/>
      <c r="BG181" s="127"/>
      <c r="BH181" s="113"/>
      <c r="BI181" s="1"/>
      <c r="BJ181" s="1"/>
      <c r="BK181" s="1"/>
      <c r="BL181" s="1"/>
      <c r="BM181" s="1"/>
    </row>
    <row r="182" spans="2:65" s="2" customFormat="1" x14ac:dyDescent="0.65">
      <c r="B182" s="70">
        <f t="shared" si="67"/>
        <v>14.899999999999963</v>
      </c>
      <c r="C182" s="21">
        <f t="shared" si="74"/>
        <v>117.8734547220748</v>
      </c>
      <c r="D182" s="22">
        <f t="shared" si="68"/>
        <v>-0.48310088130279361</v>
      </c>
      <c r="E182" s="72">
        <f t="shared" si="75"/>
        <v>1.5310780073123372E-8</v>
      </c>
      <c r="F182" s="23">
        <f t="shared" si="69"/>
        <v>-1.4983400076627591E-8</v>
      </c>
      <c r="G182" s="72">
        <f t="shared" si="76"/>
        <v>2.220919576620136E-2</v>
      </c>
      <c r="H182" s="23">
        <f t="shared" si="77"/>
        <v>-4.6959061291165484E-4</v>
      </c>
      <c r="I182" s="23">
        <f t="shared" si="78"/>
        <v>117.89566393315177</v>
      </c>
      <c r="J182" s="4"/>
      <c r="K182" s="4"/>
      <c r="L182" s="4"/>
      <c r="M182" s="4"/>
      <c r="N182" s="4"/>
      <c r="O182" s="38"/>
      <c r="P182" s="38"/>
      <c r="Q182" s="38"/>
      <c r="R182" s="16">
        <f t="shared" si="79"/>
        <v>14.899999999999963</v>
      </c>
      <c r="S182" s="21">
        <f t="shared" si="80"/>
        <v>117.8895502329139</v>
      </c>
      <c r="T182" s="22">
        <f t="shared" si="70"/>
        <v>-0.48288362493718379</v>
      </c>
      <c r="U182" s="21">
        <f t="shared" si="81"/>
        <v>1.5311216679545741E-8</v>
      </c>
      <c r="V182" s="23">
        <f t="shared" si="71"/>
        <v>-1.4983777859698865E-8</v>
      </c>
      <c r="W182" s="21">
        <f t="shared" si="82"/>
        <v>6.1136846206153988E-3</v>
      </c>
      <c r="X182" s="23">
        <f t="shared" si="83"/>
        <v>-6.8684697691316556E-4</v>
      </c>
      <c r="Y182" s="23">
        <f t="shared" si="72"/>
        <v>117.89566393284574</v>
      </c>
      <c r="Z182" s="1"/>
      <c r="AA182" s="1"/>
      <c r="AB182" s="1"/>
      <c r="AC182" s="1"/>
      <c r="AD182" s="1"/>
      <c r="AE182" s="1"/>
      <c r="AF182" s="1"/>
      <c r="AG182" s="16">
        <f t="shared" si="73"/>
        <v>14.899999999999963</v>
      </c>
      <c r="AH182" s="21">
        <f t="shared" si="84"/>
        <v>119.93542871228854</v>
      </c>
      <c r="AI182" s="22">
        <f t="shared" si="85"/>
        <v>-0.35222028869751598</v>
      </c>
      <c r="AJ182" s="21">
        <f t="shared" si="86"/>
        <v>3.1266111025304045E-7</v>
      </c>
      <c r="AK182" s="23">
        <f t="shared" si="87"/>
        <v>-3.0543242732562521E-7</v>
      </c>
      <c r="AL182" s="21">
        <f t="shared" si="88"/>
        <v>0.45154618537843327</v>
      </c>
      <c r="AM182" s="23">
        <f t="shared" si="89"/>
        <v>-9.0487301343312627E-3</v>
      </c>
      <c r="AN182" s="23">
        <f t="shared" si="90"/>
        <v>120.38697521032809</v>
      </c>
      <c r="AO182" s="1"/>
      <c r="AP182" s="111">
        <v>0.12432009555623179</v>
      </c>
      <c r="AQ182" s="1"/>
      <c r="AR182" s="1"/>
      <c r="AS182" s="1"/>
      <c r="AT182" s="1"/>
      <c r="AU182" s="1"/>
      <c r="AY182" s="73"/>
      <c r="AZ182" s="102"/>
      <c r="BA182" s="103"/>
      <c r="BB182" s="102"/>
      <c r="BC182" s="38"/>
      <c r="BD182" s="102"/>
      <c r="BE182" s="38"/>
      <c r="BF182" s="38"/>
      <c r="BG182" s="127"/>
      <c r="BH182" s="113"/>
      <c r="BI182" s="1"/>
      <c r="BJ182" s="1"/>
      <c r="BK182" s="1"/>
      <c r="BL182" s="1"/>
      <c r="BM182" s="1"/>
    </row>
    <row r="183" spans="2:65" s="2" customFormat="1" x14ac:dyDescent="0.65">
      <c r="B183" s="70">
        <f t="shared" si="67"/>
        <v>14.999999999999963</v>
      </c>
      <c r="C183" s="21">
        <f t="shared" si="74"/>
        <v>117.82516436125216</v>
      </c>
      <c r="D183" s="22">
        <f t="shared" si="68"/>
        <v>-0.48290360822638972</v>
      </c>
      <c r="E183" s="72">
        <f t="shared" si="75"/>
        <v>1.3945987529339266E-8</v>
      </c>
      <c r="F183" s="23">
        <f t="shared" si="69"/>
        <v>-1.3647925437841053E-8</v>
      </c>
      <c r="G183" s="72">
        <f t="shared" si="76"/>
        <v>2.2162335661471938E-2</v>
      </c>
      <c r="H183" s="23">
        <f t="shared" si="77"/>
        <v>-4.6860104729421224E-4</v>
      </c>
      <c r="I183" s="23">
        <f t="shared" si="78"/>
        <v>117.84732671085963</v>
      </c>
      <c r="J183" s="4"/>
      <c r="K183" s="4"/>
      <c r="L183" s="4"/>
      <c r="M183" s="4"/>
      <c r="N183" s="4"/>
      <c r="O183" s="38"/>
      <c r="P183" s="38"/>
      <c r="Q183" s="38"/>
      <c r="R183" s="16">
        <f t="shared" si="79"/>
        <v>14.999999999999963</v>
      </c>
      <c r="S183" s="21">
        <f t="shared" si="80"/>
        <v>117.84128093372445</v>
      </c>
      <c r="T183" s="22">
        <f t="shared" si="70"/>
        <v>-0.48269299189449633</v>
      </c>
      <c r="U183" s="21">
        <f t="shared" si="81"/>
        <v>1.3946389328350935E-8</v>
      </c>
      <c r="V183" s="23">
        <f t="shared" si="71"/>
        <v>-1.3648273511948054E-8</v>
      </c>
      <c r="W183" s="21">
        <f t="shared" si="82"/>
        <v>6.0457628828546493E-3</v>
      </c>
      <c r="X183" s="23">
        <f t="shared" si="83"/>
        <v>-6.7921737760749689E-4</v>
      </c>
      <c r="Y183" s="23">
        <f t="shared" si="72"/>
        <v>117.84732671055369</v>
      </c>
      <c r="Z183" s="1"/>
      <c r="AA183" s="1"/>
      <c r="AB183" s="1"/>
      <c r="AC183" s="1"/>
      <c r="AD183" s="1"/>
      <c r="AE183" s="1"/>
      <c r="AF183" s="1"/>
      <c r="AG183" s="16">
        <f t="shared" si="73"/>
        <v>14.999999999999963</v>
      </c>
      <c r="AH183" s="21">
        <f t="shared" si="84"/>
        <v>119.90021571178326</v>
      </c>
      <c r="AI183" s="22">
        <f t="shared" si="85"/>
        <v>-0.35213000505278685</v>
      </c>
      <c r="AJ183" s="21">
        <f t="shared" si="86"/>
        <v>2.8483585933537821E-7</v>
      </c>
      <c r="AK183" s="23">
        <f t="shared" si="87"/>
        <v>-2.7825250917662266E-7</v>
      </c>
      <c r="AL183" s="21">
        <f t="shared" si="88"/>
        <v>0.45064311952099373</v>
      </c>
      <c r="AM183" s="23">
        <f t="shared" si="89"/>
        <v>-9.0306585743955697E-3</v>
      </c>
      <c r="AN183" s="23">
        <f t="shared" si="90"/>
        <v>120.35085911614011</v>
      </c>
      <c r="AO183" s="1"/>
      <c r="AP183" s="111">
        <v>0.12295260103370902</v>
      </c>
      <c r="AQ183" s="1"/>
      <c r="AR183" s="1"/>
      <c r="AS183" s="1"/>
      <c r="AT183" s="1"/>
      <c r="AU183" s="1"/>
      <c r="AY183" s="73"/>
      <c r="AZ183" s="102"/>
      <c r="BA183" s="103"/>
      <c r="BB183" s="102"/>
      <c r="BC183" s="38"/>
      <c r="BD183" s="102"/>
      <c r="BE183" s="38"/>
      <c r="BF183" s="38"/>
      <c r="BG183" s="127"/>
      <c r="BH183" s="113"/>
      <c r="BI183" s="1"/>
      <c r="BJ183" s="1"/>
      <c r="BK183" s="1"/>
      <c r="BL183" s="1"/>
      <c r="BM183" s="1"/>
    </row>
    <row r="184" spans="2:65" s="2" customFormat="1" x14ac:dyDescent="0.65">
      <c r="B184" s="70">
        <f t="shared" si="67"/>
        <v>15.099999999999962</v>
      </c>
      <c r="C184" s="21">
        <f t="shared" si="74"/>
        <v>117.77689371981702</v>
      </c>
      <c r="D184" s="22">
        <f t="shared" si="68"/>
        <v>-0.48270641435139988</v>
      </c>
      <c r="E184" s="72">
        <f t="shared" si="75"/>
        <v>1.2702840431298832E-8</v>
      </c>
      <c r="F184" s="23">
        <f t="shared" si="69"/>
        <v>-1.2431470980404345E-8</v>
      </c>
      <c r="G184" s="72">
        <f t="shared" si="76"/>
        <v>2.2115574315830593E-2</v>
      </c>
      <c r="H184" s="23">
        <f t="shared" si="77"/>
        <v>-4.6761345641344596E-4</v>
      </c>
      <c r="I184" s="23">
        <f t="shared" si="78"/>
        <v>117.7990093068357</v>
      </c>
      <c r="J184" s="4"/>
      <c r="K184" s="4"/>
      <c r="L184" s="4"/>
      <c r="M184" s="4"/>
      <c r="N184" s="4"/>
      <c r="O184" s="38"/>
      <c r="P184" s="38"/>
      <c r="Q184" s="38"/>
      <c r="R184" s="16">
        <f t="shared" si="79"/>
        <v>15.099999999999962</v>
      </c>
      <c r="S184" s="21">
        <f t="shared" si="80"/>
        <v>117.79303069818681</v>
      </c>
      <c r="T184" s="22">
        <f t="shared" si="70"/>
        <v>-0.48250235537635866</v>
      </c>
      <c r="U184" s="21">
        <f t="shared" si="81"/>
        <v>1.2703210163700064E-8</v>
      </c>
      <c r="V184" s="23">
        <f t="shared" si="71"/>
        <v>-1.2431791646508713E-8</v>
      </c>
      <c r="W184" s="21">
        <f t="shared" si="82"/>
        <v>5.9785956398645673E-3</v>
      </c>
      <c r="X184" s="23">
        <f t="shared" si="83"/>
        <v>-6.7167242990081861E-4</v>
      </c>
      <c r="Y184" s="23">
        <f t="shared" si="72"/>
        <v>117.79900930652988</v>
      </c>
      <c r="Z184" s="1"/>
      <c r="AA184" s="1"/>
      <c r="AB184" s="1"/>
      <c r="AC184" s="1"/>
      <c r="AD184" s="1"/>
      <c r="AE184" s="1"/>
      <c r="AF184" s="1"/>
      <c r="AG184" s="16">
        <f t="shared" si="73"/>
        <v>15.099999999999962</v>
      </c>
      <c r="AH184" s="21">
        <f t="shared" si="84"/>
        <v>119.86501174000254</v>
      </c>
      <c r="AI184" s="22">
        <f t="shared" si="85"/>
        <v>-0.35203971780720017</v>
      </c>
      <c r="AJ184" s="21">
        <f t="shared" si="86"/>
        <v>2.5948674710556673E-7</v>
      </c>
      <c r="AK184" s="23">
        <f t="shared" si="87"/>
        <v>-2.5349112229811459E-7</v>
      </c>
      <c r="AL184" s="21">
        <f t="shared" si="88"/>
        <v>0.44974185743571848</v>
      </c>
      <c r="AM184" s="23">
        <f t="shared" si="89"/>
        <v>-9.0126208527526678E-3</v>
      </c>
      <c r="AN184" s="23">
        <f t="shared" si="90"/>
        <v>120.31475385692502</v>
      </c>
      <c r="AO184" s="1"/>
      <c r="AP184" s="111">
        <v>0.12160014659016852</v>
      </c>
      <c r="AQ184" s="1"/>
      <c r="AR184" s="1"/>
      <c r="AS184" s="1"/>
      <c r="AT184" s="1"/>
      <c r="AU184" s="1"/>
      <c r="AY184" s="73"/>
      <c r="AZ184" s="102"/>
      <c r="BA184" s="103"/>
      <c r="BB184" s="102"/>
      <c r="BC184" s="38"/>
      <c r="BD184" s="102"/>
      <c r="BE184" s="38"/>
      <c r="BF184" s="38"/>
      <c r="BG184" s="127"/>
      <c r="BH184" s="113"/>
      <c r="BI184" s="1"/>
      <c r="BJ184" s="1"/>
      <c r="BK184" s="1"/>
      <c r="BL184" s="1"/>
      <c r="BM184" s="1"/>
    </row>
    <row r="185" spans="2:65" s="2" customFormat="1" x14ac:dyDescent="0.65">
      <c r="B185" s="70">
        <f t="shared" si="67"/>
        <v>15.199999999999962</v>
      </c>
      <c r="C185" s="21">
        <f t="shared" si="74"/>
        <v>117.72864278985217</v>
      </c>
      <c r="D185" s="22">
        <f t="shared" si="68"/>
        <v>-0.48250929964855549</v>
      </c>
      <c r="E185" s="72">
        <f t="shared" si="75"/>
        <v>1.157049739374068E-8</v>
      </c>
      <c r="F185" s="23">
        <f t="shared" si="69"/>
        <v>-1.1323430375581516E-8</v>
      </c>
      <c r="G185" s="72">
        <f t="shared" si="76"/>
        <v>2.2068911531211047E-2</v>
      </c>
      <c r="H185" s="23">
        <f t="shared" si="77"/>
        <v>-4.6662784619544185E-4</v>
      </c>
      <c r="I185" s="23">
        <f t="shared" si="78"/>
        <v>117.75071171295387</v>
      </c>
      <c r="J185" s="4"/>
      <c r="K185" s="4"/>
      <c r="L185" s="4"/>
      <c r="M185" s="4"/>
      <c r="N185" s="4"/>
      <c r="O185" s="38"/>
      <c r="P185" s="38"/>
      <c r="Q185" s="38"/>
      <c r="R185" s="16">
        <f t="shared" si="79"/>
        <v>15.199999999999962</v>
      </c>
      <c r="S185" s="21">
        <f t="shared" si="80"/>
        <v>117.74479952655783</v>
      </c>
      <c r="T185" s="22">
        <f t="shared" si="70"/>
        <v>-0.48231171628981412</v>
      </c>
      <c r="U185" s="21">
        <f t="shared" si="81"/>
        <v>1.1570837587722991E-8</v>
      </c>
      <c r="V185" s="23">
        <f t="shared" si="71"/>
        <v>-1.1323725759770724E-8</v>
      </c>
      <c r="W185" s="21">
        <f t="shared" si="82"/>
        <v>5.9121745195238832E-3</v>
      </c>
      <c r="X185" s="23">
        <f t="shared" si="83"/>
        <v>-6.642112034068408E-4</v>
      </c>
      <c r="Y185" s="23">
        <f t="shared" si="72"/>
        <v>117.75071171264818</v>
      </c>
      <c r="Z185" s="1"/>
      <c r="AA185" s="1"/>
      <c r="AB185" s="1"/>
      <c r="AC185" s="1"/>
      <c r="AD185" s="1"/>
      <c r="AE185" s="1"/>
      <c r="AF185" s="1"/>
      <c r="AG185" s="16">
        <f t="shared" si="73"/>
        <v>15.199999999999962</v>
      </c>
      <c r="AH185" s="21">
        <f t="shared" si="84"/>
        <v>119.82981679730092</v>
      </c>
      <c r="AI185" s="22">
        <f t="shared" si="85"/>
        <v>-0.35194942701617032</v>
      </c>
      <c r="AJ185" s="21">
        <f t="shared" si="86"/>
        <v>2.3639343961800508E-7</v>
      </c>
      <c r="AK185" s="23">
        <f t="shared" si="87"/>
        <v>-2.309330748756165E-7</v>
      </c>
      <c r="AL185" s="21">
        <f t="shared" si="88"/>
        <v>0.44884239572503704</v>
      </c>
      <c r="AM185" s="23">
        <f t="shared" si="89"/>
        <v>-8.9946171068147531E-3</v>
      </c>
      <c r="AN185" s="23">
        <f t="shared" si="90"/>
        <v>120.27865942941939</v>
      </c>
      <c r="AO185" s="1"/>
      <c r="AP185" s="111">
        <v>0.12026256699481074</v>
      </c>
      <c r="AQ185" s="1"/>
      <c r="AR185" s="1"/>
      <c r="AS185" s="1"/>
      <c r="AT185" s="1"/>
      <c r="AU185" s="1"/>
      <c r="AY185" s="73"/>
      <c r="AZ185" s="102"/>
      <c r="BA185" s="103"/>
      <c r="BB185" s="102"/>
      <c r="BC185" s="38"/>
      <c r="BD185" s="102"/>
      <c r="BE185" s="38"/>
      <c r="BF185" s="38"/>
      <c r="BG185" s="127"/>
      <c r="BH185" s="113"/>
      <c r="BI185" s="1"/>
      <c r="BJ185" s="1"/>
      <c r="BK185" s="1"/>
      <c r="BL185" s="1"/>
      <c r="BM185" s="1"/>
    </row>
    <row r="186" spans="2:65" s="2" customFormat="1" x14ac:dyDescent="0.65">
      <c r="B186" s="70">
        <f t="shared" si="67"/>
        <v>15.299999999999962</v>
      </c>
      <c r="C186" s="21">
        <f t="shared" si="74"/>
        <v>117.68041156344331</v>
      </c>
      <c r="D186" s="22">
        <f t="shared" si="68"/>
        <v>-0.48231226408862232</v>
      </c>
      <c r="E186" s="72">
        <f t="shared" si="75"/>
        <v>1.0539083156207547E-8</v>
      </c>
      <c r="F186" s="23">
        <f t="shared" si="69"/>
        <v>-1.0314142375331326E-8</v>
      </c>
      <c r="G186" s="72">
        <f t="shared" si="76"/>
        <v>2.202234710904561E-2</v>
      </c>
      <c r="H186" s="23">
        <f t="shared" si="77"/>
        <v>-4.6564422165437642E-4</v>
      </c>
      <c r="I186" s="23">
        <f t="shared" si="78"/>
        <v>117.70243392109144</v>
      </c>
      <c r="J186" s="4"/>
      <c r="K186" s="4"/>
      <c r="L186" s="4"/>
      <c r="M186" s="4"/>
      <c r="N186" s="4"/>
      <c r="O186" s="38"/>
      <c r="P186" s="38"/>
      <c r="Q186" s="38"/>
      <c r="R186" s="16">
        <f t="shared" si="79"/>
        <v>15.299999999999962</v>
      </c>
      <c r="S186" s="21">
        <f t="shared" si="80"/>
        <v>117.69658741900467</v>
      </c>
      <c r="T186" s="22">
        <f t="shared" si="70"/>
        <v>-0.4821210755315925</v>
      </c>
      <c r="U186" s="21">
        <f t="shared" si="81"/>
        <v>1.0539396143543709E-8</v>
      </c>
      <c r="V186" s="23">
        <f t="shared" si="71"/>
        <v>-1.0314414441792821E-8</v>
      </c>
      <c r="W186" s="21">
        <f t="shared" si="82"/>
        <v>5.8464912418062388E-3</v>
      </c>
      <c r="X186" s="23">
        <f t="shared" si="83"/>
        <v>-6.5683277717644602E-4</v>
      </c>
      <c r="Y186" s="23">
        <f t="shared" si="72"/>
        <v>117.70243392078588</v>
      </c>
      <c r="Z186" s="1"/>
      <c r="AA186" s="1"/>
      <c r="AB186" s="1"/>
      <c r="AC186" s="1"/>
      <c r="AD186" s="1"/>
      <c r="AE186" s="1"/>
      <c r="AF186" s="1"/>
      <c r="AG186" s="16">
        <f t="shared" si="73"/>
        <v>15.299999999999962</v>
      </c>
      <c r="AH186" s="21">
        <f t="shared" si="84"/>
        <v>119.79463088402736</v>
      </c>
      <c r="AI186" s="22">
        <f t="shared" si="85"/>
        <v>-0.35185913273561353</v>
      </c>
      <c r="AJ186" s="21">
        <f t="shared" si="86"/>
        <v>2.1535520754324386E-7</v>
      </c>
      <c r="AK186" s="23">
        <f t="shared" si="87"/>
        <v>-2.1038232074761204E-7</v>
      </c>
      <c r="AL186" s="21">
        <f t="shared" si="88"/>
        <v>0.44794473097948989</v>
      </c>
      <c r="AM186" s="23">
        <f t="shared" si="89"/>
        <v>-8.976647455471172E-3</v>
      </c>
      <c r="AN186" s="23">
        <f t="shared" si="90"/>
        <v>120.24257583036206</v>
      </c>
      <c r="AO186" s="1"/>
      <c r="AP186" s="111">
        <v>0.11893969881568343</v>
      </c>
      <c r="AQ186" s="1"/>
      <c r="AR186" s="1"/>
      <c r="AS186" s="1"/>
      <c r="AT186" s="1"/>
      <c r="AU186" s="1"/>
      <c r="AY186" s="73"/>
      <c r="AZ186" s="102"/>
      <c r="BA186" s="103"/>
      <c r="BB186" s="102"/>
      <c r="BC186" s="38"/>
      <c r="BD186" s="102"/>
      <c r="BE186" s="38"/>
      <c r="BF186" s="38"/>
      <c r="BG186" s="127"/>
      <c r="BH186" s="113"/>
      <c r="BI186" s="1"/>
      <c r="BJ186" s="1"/>
      <c r="BK186" s="1"/>
      <c r="BL186" s="1"/>
      <c r="BM186" s="1"/>
    </row>
    <row r="187" spans="2:65" s="2" customFormat="1" x14ac:dyDescent="0.65">
      <c r="B187" s="70">
        <f t="shared" si="67"/>
        <v>15.399999999999961</v>
      </c>
      <c r="C187" s="21">
        <f t="shared" si="74"/>
        <v>117.63220003267908</v>
      </c>
      <c r="D187" s="22">
        <f t="shared" si="68"/>
        <v>-0.48211530764240002</v>
      </c>
      <c r="E187" s="72">
        <f t="shared" si="75"/>
        <v>9.5996024953599095E-9</v>
      </c>
      <c r="F187" s="23">
        <f t="shared" si="69"/>
        <v>-9.3948066084763814E-9</v>
      </c>
      <c r="G187" s="72">
        <f t="shared" si="76"/>
        <v>2.1975880850348153E-2</v>
      </c>
      <c r="H187" s="23">
        <f t="shared" si="77"/>
        <v>-4.6466258697458349E-4</v>
      </c>
      <c r="I187" s="23">
        <f t="shared" si="78"/>
        <v>117.65417592312903</v>
      </c>
      <c r="J187" s="4"/>
      <c r="K187" s="4"/>
      <c r="L187" s="4"/>
      <c r="M187" s="4"/>
      <c r="N187" s="4"/>
      <c r="O187" s="38"/>
      <c r="P187" s="38"/>
      <c r="Q187" s="38"/>
      <c r="R187" s="16">
        <f t="shared" si="79"/>
        <v>15.399999999999961</v>
      </c>
      <c r="S187" s="21">
        <f t="shared" si="80"/>
        <v>117.64839437560585</v>
      </c>
      <c r="T187" s="22">
        <f t="shared" si="70"/>
        <v>-0.48193043398821461</v>
      </c>
      <c r="U187" s="21">
        <f t="shared" si="81"/>
        <v>9.5998904263897695E-9</v>
      </c>
      <c r="V187" s="23">
        <f t="shared" si="71"/>
        <v>-9.3950571715394009E-9</v>
      </c>
      <c r="W187" s="21">
        <f t="shared" si="82"/>
        <v>5.7815376178389404E-3</v>
      </c>
      <c r="X187" s="23">
        <f t="shared" si="83"/>
        <v>-6.495362396729844E-4</v>
      </c>
      <c r="Y187" s="23">
        <f t="shared" si="72"/>
        <v>117.65417592282357</v>
      </c>
      <c r="Z187" s="1"/>
      <c r="AA187" s="1"/>
      <c r="AB187" s="1"/>
      <c r="AC187" s="1"/>
      <c r="AD187" s="1"/>
      <c r="AE187" s="1"/>
      <c r="AF187" s="1"/>
      <c r="AG187" s="16">
        <f t="shared" si="73"/>
        <v>15.399999999999961</v>
      </c>
      <c r="AH187" s="21">
        <f t="shared" si="84"/>
        <v>119.75945400052517</v>
      </c>
      <c r="AI187" s="22">
        <f t="shared" si="85"/>
        <v>-0.35176883502189082</v>
      </c>
      <c r="AJ187" s="21">
        <f t="shared" si="86"/>
        <v>1.9618918193025015E-7</v>
      </c>
      <c r="AK187" s="23">
        <f t="shared" si="87"/>
        <v>-1.9166025612993709E-7</v>
      </c>
      <c r="AL187" s="21">
        <f t="shared" si="88"/>
        <v>0.447048859779415</v>
      </c>
      <c r="AM187" s="23">
        <f t="shared" si="89"/>
        <v>-8.9587120007489952E-3</v>
      </c>
      <c r="AN187" s="23">
        <f t="shared" si="90"/>
        <v>120.20650305649376</v>
      </c>
      <c r="AO187" s="1"/>
      <c r="AP187" s="111">
        <v>0.11763138040155742</v>
      </c>
      <c r="AQ187" s="1"/>
      <c r="AR187" s="1"/>
      <c r="AS187" s="1"/>
      <c r="AT187" s="1"/>
      <c r="AU187" s="1"/>
      <c r="AY187" s="73"/>
      <c r="AZ187" s="102"/>
      <c r="BA187" s="103"/>
      <c r="BB187" s="102"/>
      <c r="BC187" s="38"/>
      <c r="BD187" s="102"/>
      <c r="BE187" s="38"/>
      <c r="BF187" s="38"/>
      <c r="BG187" s="127"/>
      <c r="BH187" s="113"/>
      <c r="BI187" s="1"/>
      <c r="BJ187" s="1"/>
      <c r="BK187" s="1"/>
      <c r="BL187" s="1"/>
      <c r="BM187" s="1"/>
    </row>
    <row r="188" spans="2:65" s="2" customFormat="1" x14ac:dyDescent="0.65">
      <c r="B188" s="70">
        <f t="shared" si="67"/>
        <v>15.499999999999961</v>
      </c>
      <c r="C188" s="21">
        <f t="shared" si="74"/>
        <v>117.584008189651</v>
      </c>
      <c r="D188" s="22">
        <f t="shared" si="68"/>
        <v>-0.48191843028071918</v>
      </c>
      <c r="E188" s="72">
        <f t="shared" si="75"/>
        <v>8.7438618075129037E-9</v>
      </c>
      <c r="F188" s="23">
        <f t="shared" si="69"/>
        <v>-8.5574068784700545E-9</v>
      </c>
      <c r="G188" s="72">
        <f t="shared" si="76"/>
        <v>2.1929512555789621E-2</v>
      </c>
      <c r="H188" s="23">
        <f t="shared" si="77"/>
        <v>-4.6368294558530584E-4</v>
      </c>
      <c r="I188" s="23">
        <f t="shared" si="78"/>
        <v>117.60593771095066</v>
      </c>
      <c r="J188" s="4"/>
      <c r="K188" s="4"/>
      <c r="L188" s="4"/>
      <c r="M188" s="4"/>
      <c r="N188" s="4"/>
      <c r="O188" s="38"/>
      <c r="P188" s="38"/>
      <c r="Q188" s="38"/>
      <c r="R188" s="16">
        <f t="shared" si="79"/>
        <v>15.499999999999961</v>
      </c>
      <c r="S188" s="21">
        <f t="shared" si="80"/>
        <v>117.60022039635224</v>
      </c>
      <c r="T188" s="22">
        <f t="shared" si="70"/>
        <v>-0.48173979253609583</v>
      </c>
      <c r="U188" s="21">
        <f t="shared" si="81"/>
        <v>8.7441266650118494E-9</v>
      </c>
      <c r="V188" s="23">
        <f t="shared" si="71"/>
        <v>-8.5576376137792076E-9</v>
      </c>
      <c r="W188" s="21">
        <f t="shared" si="82"/>
        <v>5.7173055489648699E-3</v>
      </c>
      <c r="X188" s="23">
        <f t="shared" si="83"/>
        <v>-6.4232068874070373E-4</v>
      </c>
      <c r="Y188" s="23">
        <f t="shared" si="72"/>
        <v>117.60593771064534</v>
      </c>
      <c r="Z188" s="1"/>
      <c r="AA188" s="1"/>
      <c r="AB188" s="1"/>
      <c r="AC188" s="1"/>
      <c r="AD188" s="1"/>
      <c r="AE188" s="1"/>
      <c r="AF188" s="1"/>
      <c r="AG188" s="16">
        <f t="shared" si="73"/>
        <v>15.499999999999961</v>
      </c>
      <c r="AH188" s="21">
        <f t="shared" si="84"/>
        <v>119.72428614713199</v>
      </c>
      <c r="AI188" s="22">
        <f t="shared" si="85"/>
        <v>-0.35167853393175702</v>
      </c>
      <c r="AJ188" s="21">
        <f t="shared" si="86"/>
        <v>1.7872876514423574E-7</v>
      </c>
      <c r="AK188" s="23">
        <f t="shared" si="87"/>
        <v>-1.7460416786014424E-7</v>
      </c>
      <c r="AL188" s="21">
        <f t="shared" si="88"/>
        <v>0.4461547786964824</v>
      </c>
      <c r="AM188" s="23">
        <f t="shared" si="89"/>
        <v>-8.9408108293258307E-3</v>
      </c>
      <c r="AN188" s="23">
        <f t="shared" si="90"/>
        <v>120.17044110455724</v>
      </c>
      <c r="AO188" s="1"/>
      <c r="AP188" s="111">
        <v>0.11633745186385364</v>
      </c>
      <c r="AQ188" s="1"/>
      <c r="AR188" s="1"/>
      <c r="AS188" s="1"/>
      <c r="AT188" s="1"/>
      <c r="AU188" s="1"/>
      <c r="AY188" s="73"/>
      <c r="AZ188" s="102"/>
      <c r="BA188" s="103"/>
      <c r="BB188" s="102"/>
      <c r="BC188" s="38"/>
      <c r="BD188" s="102"/>
      <c r="BE188" s="38"/>
      <c r="BF188" s="38"/>
      <c r="BG188" s="127"/>
      <c r="BH188" s="113"/>
      <c r="BI188" s="1"/>
      <c r="BJ188" s="1"/>
      <c r="BK188" s="1"/>
      <c r="BL188" s="1"/>
      <c r="BM188" s="1"/>
    </row>
    <row r="189" spans="2:65" s="2" customFormat="1" x14ac:dyDescent="0.65">
      <c r="B189" s="70">
        <f t="shared" si="67"/>
        <v>15.599999999999961</v>
      </c>
      <c r="C189" s="21">
        <f t="shared" si="74"/>
        <v>117.53583602645355</v>
      </c>
      <c r="D189" s="22">
        <f t="shared" si="68"/>
        <v>-0.48172163197443801</v>
      </c>
      <c r="E189" s="72">
        <f t="shared" si="75"/>
        <v>7.964397678061091E-9</v>
      </c>
      <c r="F189" s="23">
        <f t="shared" si="69"/>
        <v>-7.794641294518123E-9</v>
      </c>
      <c r="G189" s="72">
        <f t="shared" si="76"/>
        <v>2.1883242025766744E-2</v>
      </c>
      <c r="H189" s="23">
        <f t="shared" si="77"/>
        <v>-4.62705300228786E-4</v>
      </c>
      <c r="I189" s="23">
        <f t="shared" si="78"/>
        <v>117.55771927644372</v>
      </c>
      <c r="J189" s="4"/>
      <c r="K189" s="4"/>
      <c r="L189" s="4"/>
      <c r="M189" s="4"/>
      <c r="N189" s="4"/>
      <c r="O189" s="38"/>
      <c r="P189" s="38"/>
      <c r="Q189" s="38"/>
      <c r="R189" s="16">
        <f t="shared" si="79"/>
        <v>15.599999999999961</v>
      </c>
      <c r="S189" s="21">
        <f t="shared" si="80"/>
        <v>117.55206548114808</v>
      </c>
      <c r="T189" s="22">
        <f t="shared" si="70"/>
        <v>-0.48154915204164933</v>
      </c>
      <c r="U189" s="21">
        <f t="shared" si="81"/>
        <v>7.9646412900719834E-9</v>
      </c>
      <c r="V189" s="23">
        <f t="shared" si="71"/>
        <v>-7.7948537493986647E-9</v>
      </c>
      <c r="W189" s="21">
        <f t="shared" si="82"/>
        <v>5.6537870258081676E-3</v>
      </c>
      <c r="X189" s="23">
        <f t="shared" si="83"/>
        <v>-6.3518523156702578E-4</v>
      </c>
      <c r="Y189" s="23">
        <f t="shared" si="72"/>
        <v>117.55771927613853</v>
      </c>
      <c r="Z189" s="1"/>
      <c r="AA189" s="1"/>
      <c r="AB189" s="1"/>
      <c r="AC189" s="1"/>
      <c r="AD189" s="1"/>
      <c r="AE189" s="1"/>
      <c r="AF189" s="1"/>
      <c r="AG189" s="16">
        <f t="shared" si="73"/>
        <v>15.599999999999961</v>
      </c>
      <c r="AH189" s="21">
        <f t="shared" si="84"/>
        <v>119.68912732417976</v>
      </c>
      <c r="AI189" s="22">
        <f t="shared" si="85"/>
        <v>-0.35158822952231172</v>
      </c>
      <c r="AJ189" s="21">
        <f t="shared" si="86"/>
        <v>1.6282218317584981E-7</v>
      </c>
      <c r="AK189" s="23">
        <f t="shared" si="87"/>
        <v>-1.5906581968385942E-7</v>
      </c>
      <c r="AL189" s="21">
        <f t="shared" si="88"/>
        <v>0.44526248429509158</v>
      </c>
      <c r="AM189" s="23">
        <f t="shared" si="89"/>
        <v>-8.9229440139080383E-3</v>
      </c>
      <c r="AN189" s="23">
        <f t="shared" si="90"/>
        <v>120.13438997129704</v>
      </c>
      <c r="AO189" s="1"/>
      <c r="AP189" s="111">
        <v>0.11505775505863426</v>
      </c>
      <c r="AQ189" s="1"/>
      <c r="AR189" s="1"/>
      <c r="AS189" s="1"/>
      <c r="AT189" s="1"/>
      <c r="AU189" s="1"/>
      <c r="AY189" s="73"/>
      <c r="AZ189" s="102"/>
      <c r="BA189" s="103"/>
      <c r="BB189" s="102"/>
      <c r="BC189" s="38"/>
      <c r="BD189" s="102"/>
      <c r="BE189" s="38"/>
      <c r="BF189" s="38"/>
      <c r="BG189" s="127"/>
      <c r="BH189" s="113"/>
      <c r="BI189" s="1"/>
      <c r="BJ189" s="1"/>
      <c r="BK189" s="1"/>
      <c r="BL189" s="1"/>
      <c r="BM189" s="1"/>
    </row>
    <row r="190" spans="2:65" s="2" customFormat="1" x14ac:dyDescent="0.65">
      <c r="B190" s="70">
        <f t="shared" si="67"/>
        <v>15.69999999999996</v>
      </c>
      <c r="C190" s="21">
        <f t="shared" si="74"/>
        <v>117.4876835351841</v>
      </c>
      <c r="D190" s="22">
        <f t="shared" si="68"/>
        <v>-0.48152491269444064</v>
      </c>
      <c r="E190" s="72">
        <f t="shared" si="75"/>
        <v>7.25441181532774E-9</v>
      </c>
      <c r="F190" s="23">
        <f t="shared" si="69"/>
        <v>-7.0998586273335128E-9</v>
      </c>
      <c r="G190" s="72">
        <f t="shared" si="76"/>
        <v>2.1837069060464516E-2</v>
      </c>
      <c r="H190" s="23">
        <f t="shared" si="77"/>
        <v>-4.6172965302228818E-4</v>
      </c>
      <c r="I190" s="23">
        <f t="shared" si="78"/>
        <v>117.50952061149898</v>
      </c>
      <c r="J190" s="4"/>
      <c r="K190" s="4"/>
      <c r="L190" s="4"/>
      <c r="M190" s="4"/>
      <c r="N190" s="4"/>
      <c r="O190" s="38"/>
      <c r="P190" s="38"/>
      <c r="Q190" s="38"/>
      <c r="R190" s="16">
        <f t="shared" si="79"/>
        <v>15.69999999999996</v>
      </c>
      <c r="S190" s="21">
        <f t="shared" si="80"/>
        <v>117.50392962981194</v>
      </c>
      <c r="T190" s="22">
        <f t="shared" si="70"/>
        <v>-0.48135851336138941</v>
      </c>
      <c r="U190" s="21">
        <f t="shared" si="81"/>
        <v>7.2546358670315446E-9</v>
      </c>
      <c r="V190" s="23">
        <f t="shared" si="71"/>
        <v>-7.1000542304043872E-9</v>
      </c>
      <c r="W190" s="21">
        <f t="shared" si="82"/>
        <v>5.5909741273442361E-3</v>
      </c>
      <c r="X190" s="23">
        <f t="shared" si="83"/>
        <v>-6.2812898463931706E-4</v>
      </c>
      <c r="Y190" s="23">
        <f t="shared" si="72"/>
        <v>117.50952061119392</v>
      </c>
      <c r="Z190" s="1"/>
      <c r="AA190" s="1"/>
      <c r="AB190" s="1"/>
      <c r="AC190" s="1"/>
      <c r="AD190" s="1"/>
      <c r="AE190" s="1"/>
      <c r="AF190" s="1"/>
      <c r="AG190" s="16">
        <f t="shared" si="73"/>
        <v>15.69999999999996</v>
      </c>
      <c r="AH190" s="21">
        <f t="shared" si="84"/>
        <v>119.65397753199467</v>
      </c>
      <c r="AI190" s="22">
        <f t="shared" si="85"/>
        <v>-0.35149792185095813</v>
      </c>
      <c r="AJ190" s="21">
        <f t="shared" si="86"/>
        <v>1.4833116674545432E-7</v>
      </c>
      <c r="AK190" s="23">
        <f t="shared" si="87"/>
        <v>-1.44910164303955E-7</v>
      </c>
      <c r="AL190" s="21">
        <f t="shared" si="88"/>
        <v>0.44437197313364296</v>
      </c>
      <c r="AM190" s="23">
        <f t="shared" si="89"/>
        <v>-8.9051116144862955E-3</v>
      </c>
      <c r="AN190" s="23">
        <f t="shared" si="90"/>
        <v>120.09834965345948</v>
      </c>
      <c r="AO190" s="1"/>
      <c r="AP190" s="111">
        <v>0.11379213356866916</v>
      </c>
      <c r="AQ190" s="1"/>
      <c r="AR190" s="1"/>
      <c r="AS190" s="1"/>
      <c r="AT190" s="1"/>
      <c r="AU190" s="1"/>
      <c r="AY190" s="73"/>
      <c r="AZ190" s="102"/>
      <c r="BA190" s="103"/>
      <c r="BB190" s="102"/>
      <c r="BC190" s="38"/>
      <c r="BD190" s="102"/>
      <c r="BE190" s="38"/>
      <c r="BF190" s="38"/>
      <c r="BG190" s="127"/>
      <c r="BH190" s="113"/>
      <c r="BI190" s="1"/>
      <c r="BJ190" s="1"/>
      <c r="BK190" s="1"/>
      <c r="BL190" s="1"/>
      <c r="BM190" s="1"/>
    </row>
    <row r="191" spans="2:65" s="2" customFormat="1" x14ac:dyDescent="0.65">
      <c r="B191" s="70">
        <f t="shared" si="67"/>
        <v>15.79999999999996</v>
      </c>
      <c r="C191" s="21">
        <f t="shared" si="74"/>
        <v>117.43955070794294</v>
      </c>
      <c r="D191" s="22">
        <f t="shared" si="68"/>
        <v>-0.48132827241163606</v>
      </c>
      <c r="E191" s="72">
        <f t="shared" si="75"/>
        <v>6.60771178182546E-9</v>
      </c>
      <c r="F191" s="23">
        <f t="shared" si="69"/>
        <v>-6.4670003350227959E-9</v>
      </c>
      <c r="G191" s="72">
        <f t="shared" si="76"/>
        <v>2.1790993459913057E-2</v>
      </c>
      <c r="H191" s="23">
        <f t="shared" si="77"/>
        <v>-4.6075600551459225E-4</v>
      </c>
      <c r="I191" s="23">
        <f t="shared" si="78"/>
        <v>117.46134170801056</v>
      </c>
      <c r="J191" s="4"/>
      <c r="K191" s="4"/>
      <c r="L191" s="4"/>
      <c r="M191" s="4"/>
      <c r="N191" s="4"/>
      <c r="O191" s="38"/>
      <c r="P191" s="38"/>
      <c r="Q191" s="38"/>
      <c r="R191" s="16">
        <f t="shared" si="79"/>
        <v>15.79999999999996</v>
      </c>
      <c r="S191" s="21">
        <f t="shared" si="80"/>
        <v>117.45581284207773</v>
      </c>
      <c r="T191" s="22">
        <f t="shared" si="70"/>
        <v>-0.48116787734203448</v>
      </c>
      <c r="U191" s="21">
        <f t="shared" si="81"/>
        <v>6.6079178265205542E-9</v>
      </c>
      <c r="V191" s="23">
        <f t="shared" si="71"/>
        <v>-6.4671804051099038E-9</v>
      </c>
      <c r="W191" s="21">
        <f t="shared" si="82"/>
        <v>5.5288590199745616E-3</v>
      </c>
      <c r="X191" s="23">
        <f t="shared" si="83"/>
        <v>-6.2115107369674219E-4</v>
      </c>
      <c r="Y191" s="23">
        <f t="shared" si="72"/>
        <v>117.46134170770563</v>
      </c>
      <c r="Z191" s="1"/>
      <c r="AA191" s="1"/>
      <c r="AB191" s="1"/>
      <c r="AC191" s="1"/>
      <c r="AD191" s="1"/>
      <c r="AE191" s="1"/>
      <c r="AF191" s="1"/>
      <c r="AG191" s="16">
        <f t="shared" si="73"/>
        <v>15.79999999999996</v>
      </c>
      <c r="AH191" s="21">
        <f t="shared" si="84"/>
        <v>119.61883677089713</v>
      </c>
      <c r="AI191" s="22">
        <f t="shared" si="85"/>
        <v>-0.35140761097536183</v>
      </c>
      <c r="AJ191" s="21">
        <f t="shared" si="86"/>
        <v>1.3512974974489939E-7</v>
      </c>
      <c r="AK191" s="23">
        <f t="shared" si="87"/>
        <v>-1.3201417000554919E-7</v>
      </c>
      <c r="AL191" s="21">
        <f t="shared" si="88"/>
        <v>0.44348324176569504</v>
      </c>
      <c r="AM191" s="23">
        <f t="shared" si="89"/>
        <v>-8.8873136794794319E-3</v>
      </c>
      <c r="AN191" s="23">
        <f t="shared" si="90"/>
        <v>120.06232014779258</v>
      </c>
      <c r="AO191" s="1"/>
      <c r="AP191" s="111">
        <v>0.11254043268558765</v>
      </c>
      <c r="AQ191" s="1"/>
      <c r="AR191" s="1"/>
      <c r="AS191" s="1"/>
      <c r="AT191" s="1"/>
      <c r="AU191" s="1"/>
      <c r="AY191" s="73"/>
      <c r="AZ191" s="102"/>
      <c r="BA191" s="103"/>
      <c r="BB191" s="102"/>
      <c r="BC191" s="38"/>
      <c r="BD191" s="102"/>
      <c r="BE191" s="38"/>
      <c r="BF191" s="38"/>
      <c r="BG191" s="127"/>
      <c r="BH191" s="113"/>
      <c r="BI191" s="1"/>
      <c r="BJ191" s="1"/>
      <c r="BK191" s="1"/>
      <c r="BL191" s="1"/>
      <c r="BM191" s="1"/>
    </row>
    <row r="192" spans="2:65" s="2" customFormat="1" x14ac:dyDescent="0.65">
      <c r="B192" s="70">
        <f t="shared" si="67"/>
        <v>15.899999999999959</v>
      </c>
      <c r="C192" s="21">
        <f t="shared" si="74"/>
        <v>117.39143753683325</v>
      </c>
      <c r="D192" s="22">
        <f t="shared" si="68"/>
        <v>-0.48113171109695496</v>
      </c>
      <c r="E192" s="72">
        <f t="shared" si="75"/>
        <v>6.0186570064260112E-9</v>
      </c>
      <c r="F192" s="23">
        <f t="shared" si="69"/>
        <v>-5.8905477539944885E-9</v>
      </c>
      <c r="G192" s="72">
        <f t="shared" si="76"/>
        <v>2.1745015024039312E-2</v>
      </c>
      <c r="H192" s="23">
        <f t="shared" si="77"/>
        <v>-4.5978435873745226E-4</v>
      </c>
      <c r="I192" s="23">
        <f t="shared" si="78"/>
        <v>117.41318255787594</v>
      </c>
      <c r="J192" s="4"/>
      <c r="K192" s="4"/>
      <c r="L192" s="4"/>
      <c r="M192" s="4"/>
      <c r="N192" s="4"/>
      <c r="O192" s="38"/>
      <c r="P192" s="38"/>
      <c r="Q192" s="38"/>
      <c r="R192" s="16">
        <f t="shared" si="79"/>
        <v>15.899999999999959</v>
      </c>
      <c r="S192" s="21">
        <f t="shared" si="80"/>
        <v>117.40771511759567</v>
      </c>
      <c r="T192" s="22">
        <f t="shared" si="70"/>
        <v>-0.48097724482060916</v>
      </c>
      <c r="U192" s="21">
        <f t="shared" si="81"/>
        <v>6.0188464756812422E-9</v>
      </c>
      <c r="V192" s="23">
        <f t="shared" si="71"/>
        <v>-5.8907135083931222E-9</v>
      </c>
      <c r="W192" s="21">
        <f t="shared" si="82"/>
        <v>5.4674339566067875E-3</v>
      </c>
      <c r="X192" s="23">
        <f t="shared" si="83"/>
        <v>-6.1425063367773691E-4</v>
      </c>
      <c r="Y192" s="23">
        <f t="shared" si="72"/>
        <v>117.41318255757113</v>
      </c>
      <c r="Z192" s="1"/>
      <c r="AA192" s="1"/>
      <c r="AB192" s="1"/>
      <c r="AC192" s="1"/>
      <c r="AD192" s="1"/>
      <c r="AE192" s="1"/>
      <c r="AF192" s="1"/>
      <c r="AG192" s="16">
        <f t="shared" si="73"/>
        <v>15.899999999999959</v>
      </c>
      <c r="AH192" s="21">
        <f t="shared" si="84"/>
        <v>119.5837050412018</v>
      </c>
      <c r="AI192" s="22">
        <f t="shared" si="85"/>
        <v>-0.35131729695341696</v>
      </c>
      <c r="AJ192" s="21">
        <f t="shared" si="86"/>
        <v>1.2310317457841022E-7</v>
      </c>
      <c r="AK192" s="23">
        <f t="shared" si="87"/>
        <v>-1.2026575166489174E-7</v>
      </c>
      <c r="AL192" s="21">
        <f t="shared" si="88"/>
        <v>0.44259628674101736</v>
      </c>
      <c r="AM192" s="23">
        <f t="shared" si="89"/>
        <v>-8.8695502467764885E-3</v>
      </c>
      <c r="AN192" s="23">
        <f t="shared" si="90"/>
        <v>120.026301451046</v>
      </c>
      <c r="AO192" s="1"/>
      <c r="AP192" s="111">
        <v>0.11130249939212482</v>
      </c>
      <c r="AQ192" s="1"/>
      <c r="AR192" s="1"/>
      <c r="AS192" s="1"/>
      <c r="AT192" s="1"/>
      <c r="AU192" s="1"/>
      <c r="AY192" s="73"/>
      <c r="AZ192" s="102"/>
      <c r="BA192" s="103"/>
      <c r="BB192" s="102"/>
      <c r="BC192" s="38"/>
      <c r="BD192" s="102"/>
      <c r="BE192" s="38"/>
      <c r="BF192" s="38"/>
      <c r="BG192" s="127"/>
      <c r="BH192" s="113"/>
      <c r="BI192" s="1"/>
      <c r="BJ192" s="1"/>
      <c r="BK192" s="1"/>
      <c r="BL192" s="1"/>
      <c r="BM192" s="1"/>
    </row>
    <row r="193" spans="2:65" s="2" customFormat="1" x14ac:dyDescent="0.65">
      <c r="B193" s="70">
        <f t="shared" si="67"/>
        <v>15.999999999999959</v>
      </c>
      <c r="C193" s="21">
        <f t="shared" si="74"/>
        <v>117.34334401396112</v>
      </c>
      <c r="D193" s="22">
        <f t="shared" si="68"/>
        <v>-0.48093522872134892</v>
      </c>
      <c r="E193" s="72">
        <f t="shared" si="75"/>
        <v>5.4821096069488847E-9</v>
      </c>
      <c r="F193" s="23">
        <f t="shared" si="69"/>
        <v>-5.3654739947712649E-9</v>
      </c>
      <c r="G193" s="72">
        <f t="shared" si="76"/>
        <v>2.1699133552714064E-2</v>
      </c>
      <c r="H193" s="23">
        <f t="shared" si="77"/>
        <v>-4.5881471325246901E-4</v>
      </c>
      <c r="I193" s="23">
        <f t="shared" si="78"/>
        <v>117.36504315299594</v>
      </c>
      <c r="J193" s="4"/>
      <c r="K193" s="4"/>
      <c r="L193" s="4"/>
      <c r="M193" s="4"/>
      <c r="N193" s="4"/>
      <c r="O193" s="38"/>
      <c r="P193" s="38"/>
      <c r="Q193" s="38"/>
      <c r="R193" s="16">
        <f t="shared" si="79"/>
        <v>15.999999999999959</v>
      </c>
      <c r="S193" s="21">
        <f t="shared" si="80"/>
        <v>117.35963645593321</v>
      </c>
      <c r="T193" s="22">
        <f t="shared" si="70"/>
        <v>-0.4807866166245453</v>
      </c>
      <c r="U193" s="21">
        <f t="shared" si="81"/>
        <v>5.4822838199908951E-9</v>
      </c>
      <c r="V193" s="23">
        <f t="shared" si="71"/>
        <v>-5.3656265569034731E-9</v>
      </c>
      <c r="W193" s="21">
        <f t="shared" si="82"/>
        <v>5.4066912757404287E-3</v>
      </c>
      <c r="X193" s="23">
        <f t="shared" si="83"/>
        <v>-6.0742680866358585E-4</v>
      </c>
      <c r="Y193" s="23">
        <f t="shared" si="72"/>
        <v>117.36504315269123</v>
      </c>
      <c r="Z193" s="1"/>
      <c r="AA193" s="1"/>
      <c r="AB193" s="1"/>
      <c r="AC193" s="1"/>
      <c r="AD193" s="1"/>
      <c r="AE193" s="1"/>
      <c r="AF193" s="1"/>
      <c r="AG193" s="16">
        <f t="shared" si="73"/>
        <v>15.999999999999959</v>
      </c>
      <c r="AH193" s="21">
        <f t="shared" si="84"/>
        <v>119.54858234321748</v>
      </c>
      <c r="AI193" s="22">
        <f t="shared" si="85"/>
        <v>-0.35122697984321249</v>
      </c>
      <c r="AJ193" s="21">
        <f t="shared" si="86"/>
        <v>1.1214689489273592E-7</v>
      </c>
      <c r="AK193" s="23">
        <f t="shared" si="87"/>
        <v>-1.0956279685674291E-7</v>
      </c>
      <c r="AL193" s="21">
        <f t="shared" si="88"/>
        <v>0.44171110460654878</v>
      </c>
      <c r="AM193" s="23">
        <f t="shared" si="89"/>
        <v>-8.8518213446860325E-3</v>
      </c>
      <c r="AN193" s="23">
        <f t="shared" si="90"/>
        <v>119.99029355997092</v>
      </c>
      <c r="AO193" s="1"/>
      <c r="AP193" s="111">
        <v>0.11007818234447005</v>
      </c>
      <c r="AQ193" s="1"/>
      <c r="AR193" s="1"/>
      <c r="AS193" s="1"/>
      <c r="AT193" s="1"/>
      <c r="AU193" s="1"/>
      <c r="AY193" s="73"/>
      <c r="AZ193" s="102"/>
      <c r="BA193" s="103"/>
      <c r="BB193" s="102"/>
      <c r="BC193" s="38"/>
      <c r="BD193" s="102"/>
      <c r="BE193" s="38"/>
      <c r="BF193" s="38"/>
      <c r="BG193" s="127"/>
      <c r="BH193" s="113"/>
      <c r="BI193" s="1"/>
      <c r="BJ193" s="1"/>
      <c r="BK193" s="1"/>
      <c r="BL193" s="1"/>
      <c r="BM193" s="1"/>
    </row>
    <row r="194" spans="2:65" s="2" customFormat="1" x14ac:dyDescent="0.65">
      <c r="B194" s="70">
        <f t="shared" si="67"/>
        <v>16.099999999999959</v>
      </c>
      <c r="C194" s="21">
        <f t="shared" si="74"/>
        <v>117.29527013143553</v>
      </c>
      <c r="D194" s="22">
        <f t="shared" ref="D194:D225" si="91">$E$21*(C193+E193+G193)-$E$22*C193*E193-$E$25*C193+$E$24*G193</f>
        <v>-0.48073882525578965</v>
      </c>
      <c r="E194" s="72">
        <f t="shared" si="75"/>
        <v>4.9933895945915579E-9</v>
      </c>
      <c r="F194" s="23">
        <f t="shared" ref="F194:F225" si="92">$E$22*C193*E193-($E$23+$E$25+$E$26)*E193</f>
        <v>-4.8872001235732697E-9</v>
      </c>
      <c r="G194" s="72">
        <f t="shared" si="76"/>
        <v>2.1653348845794687E-2</v>
      </c>
      <c r="H194" s="23">
        <f t="shared" si="77"/>
        <v>-4.5784706919378335E-4</v>
      </c>
      <c r="I194" s="23">
        <f t="shared" si="78"/>
        <v>117.31692348527471</v>
      </c>
      <c r="J194" s="4"/>
      <c r="K194" s="4"/>
      <c r="L194" s="4"/>
      <c r="M194" s="4"/>
      <c r="N194" s="4"/>
      <c r="O194" s="38"/>
      <c r="P194" s="38"/>
      <c r="Q194" s="38"/>
      <c r="R194" s="16">
        <f t="shared" si="79"/>
        <v>16.099999999999959</v>
      </c>
      <c r="S194" s="21">
        <f t="shared" si="80"/>
        <v>117.31157685657604</v>
      </c>
      <c r="T194" s="22">
        <f t="shared" si="70"/>
        <v>-0.48059599357178434</v>
      </c>
      <c r="U194" s="21">
        <f t="shared" si="81"/>
        <v>4.9935497669826089E-9</v>
      </c>
      <c r="V194" s="23">
        <f t="shared" si="71"/>
        <v>-4.8873405300828594E-9</v>
      </c>
      <c r="W194" s="21">
        <f t="shared" si="82"/>
        <v>5.3466234005585742E-3</v>
      </c>
      <c r="X194" s="23">
        <f t="shared" si="83"/>
        <v>-6.0067875181854741E-4</v>
      </c>
      <c r="Y194" s="23">
        <f t="shared" si="72"/>
        <v>117.31692348497015</v>
      </c>
      <c r="Z194" s="1"/>
      <c r="AA194" s="1"/>
      <c r="AB194" s="1"/>
      <c r="AC194" s="1"/>
      <c r="AD194" s="1"/>
      <c r="AE194" s="1"/>
      <c r="AF194" s="1"/>
      <c r="AG194" s="16">
        <f t="shared" si="73"/>
        <v>16.099999999999959</v>
      </c>
      <c r="AH194" s="21">
        <f t="shared" si="84"/>
        <v>119.51346867724718</v>
      </c>
      <c r="AI194" s="22">
        <f t="shared" si="85"/>
        <v>-0.35113665970300295</v>
      </c>
      <c r="AJ194" s="21">
        <f t="shared" si="86"/>
        <v>1.0216566703265869E-7</v>
      </c>
      <c r="AK194" s="23">
        <f t="shared" si="87"/>
        <v>-9.9812278600772329E-8</v>
      </c>
      <c r="AL194" s="21">
        <f t="shared" si="88"/>
        <v>0.44082769190726867</v>
      </c>
      <c r="AM194" s="23">
        <f t="shared" si="89"/>
        <v>-8.8341269928009954E-3</v>
      </c>
      <c r="AN194" s="23">
        <f t="shared" si="90"/>
        <v>119.95429647132012</v>
      </c>
      <c r="AO194" s="1"/>
      <c r="AP194" s="111">
        <v>0.10886733185472536</v>
      </c>
      <c r="AQ194" s="1"/>
      <c r="AR194" s="1"/>
      <c r="AS194" s="1"/>
      <c r="AT194" s="1"/>
      <c r="AU194" s="1"/>
      <c r="AY194" s="73"/>
      <c r="AZ194" s="102"/>
      <c r="BA194" s="103"/>
      <c r="BB194" s="102"/>
      <c r="BC194" s="38"/>
      <c r="BD194" s="102"/>
      <c r="BE194" s="38"/>
      <c r="BF194" s="38"/>
      <c r="BG194" s="127"/>
      <c r="BH194" s="113"/>
      <c r="BI194" s="1"/>
      <c r="BJ194" s="1"/>
      <c r="BK194" s="1"/>
      <c r="BL194" s="1"/>
      <c r="BM194" s="1"/>
    </row>
    <row r="195" spans="2:65" s="2" customFormat="1" x14ac:dyDescent="0.65">
      <c r="B195" s="70">
        <f t="shared" si="67"/>
        <v>16.19999999999996</v>
      </c>
      <c r="C195" s="21">
        <f t="shared" si="74"/>
        <v>117.2472158813684</v>
      </c>
      <c r="D195" s="22">
        <f t="shared" si="91"/>
        <v>-0.48054250067126603</v>
      </c>
      <c r="E195" s="72">
        <f t="shared" si="75"/>
        <v>4.5482340698041297E-9</v>
      </c>
      <c r="F195" s="23">
        <f t="shared" si="92"/>
        <v>-4.4515552478742811E-9</v>
      </c>
      <c r="G195" s="72">
        <f t="shared" si="76"/>
        <v>2.160766070316399E-2</v>
      </c>
      <c r="H195" s="23">
        <f t="shared" si="77"/>
        <v>-4.5688142630696474E-4</v>
      </c>
      <c r="I195" s="23">
        <f t="shared" si="78"/>
        <v>117.26882354661981</v>
      </c>
      <c r="J195" s="4"/>
      <c r="K195" s="4"/>
      <c r="L195" s="4"/>
      <c r="M195" s="4"/>
      <c r="N195" s="4"/>
      <c r="O195" s="38"/>
      <c r="P195" s="38"/>
      <c r="Q195" s="38"/>
      <c r="R195" s="16">
        <f t="shared" si="79"/>
        <v>16.19999999999996</v>
      </c>
      <c r="S195" s="21">
        <f t="shared" si="80"/>
        <v>117.26353631892896</v>
      </c>
      <c r="T195" s="22">
        <f t="shared" si="70"/>
        <v>-0.48040537647087644</v>
      </c>
      <c r="U195" s="21">
        <f t="shared" si="81"/>
        <v>4.5483813214626804E-9</v>
      </c>
      <c r="V195" s="23">
        <f t="shared" si="71"/>
        <v>-4.451684455199282E-9</v>
      </c>
      <c r="W195" s="21">
        <f t="shared" si="82"/>
        <v>5.2872228380258807E-3</v>
      </c>
      <c r="X195" s="23">
        <f t="shared" si="83"/>
        <v>-5.9400562532692998E-4</v>
      </c>
      <c r="Y195" s="23">
        <f t="shared" si="72"/>
        <v>117.26882354631536</v>
      </c>
      <c r="Z195" s="1"/>
      <c r="AA195" s="1"/>
      <c r="AB195" s="1"/>
      <c r="AC195" s="1"/>
      <c r="AD195" s="1"/>
      <c r="AE195" s="1"/>
      <c r="AF195" s="1"/>
      <c r="AG195" s="16">
        <f t="shared" si="73"/>
        <v>16.19999999999996</v>
      </c>
      <c r="AH195" s="21">
        <f t="shared" si="84"/>
        <v>119.47836404358806</v>
      </c>
      <c r="AI195" s="22">
        <f t="shared" si="85"/>
        <v>-0.3510463365911814</v>
      </c>
      <c r="AJ195" s="21">
        <f t="shared" si="86"/>
        <v>9.3072722328662428E-8</v>
      </c>
      <c r="AK195" s="23">
        <f t="shared" si="87"/>
        <v>-9.0929447039962631E-8</v>
      </c>
      <c r="AL195" s="21">
        <f t="shared" si="88"/>
        <v>0.43994604518699004</v>
      </c>
      <c r="AM195" s="23">
        <f t="shared" si="89"/>
        <v>-8.8164672027865355E-3</v>
      </c>
      <c r="AN195" s="23">
        <f t="shared" si="90"/>
        <v>119.91831018184777</v>
      </c>
      <c r="AO195" s="1"/>
      <c r="AP195" s="111">
        <v>0.10766979987347947</v>
      </c>
      <c r="AQ195" s="1"/>
      <c r="AR195" s="1"/>
      <c r="AS195" s="1"/>
      <c r="AT195" s="1"/>
      <c r="AU195" s="1"/>
      <c r="AY195" s="73"/>
      <c r="AZ195" s="102"/>
      <c r="BA195" s="103"/>
      <c r="BB195" s="102"/>
      <c r="BC195" s="38"/>
      <c r="BD195" s="102"/>
      <c r="BE195" s="38"/>
      <c r="BF195" s="38"/>
      <c r="BG195" s="127"/>
      <c r="BH195" s="113"/>
      <c r="BI195" s="1"/>
      <c r="BJ195" s="1"/>
      <c r="BK195" s="1"/>
      <c r="BL195" s="1"/>
      <c r="BM195" s="1"/>
    </row>
    <row r="196" spans="2:65" s="2" customFormat="1" x14ac:dyDescent="0.65">
      <c r="B196" s="70">
        <f t="shared" si="67"/>
        <v>16.299999999999962</v>
      </c>
      <c r="C196" s="21">
        <f t="shared" si="74"/>
        <v>117.19918125587452</v>
      </c>
      <c r="D196" s="22">
        <f t="shared" si="91"/>
        <v>-0.48034625493878397</v>
      </c>
      <c r="E196" s="72">
        <f t="shared" si="75"/>
        <v>4.1427600539899577E-9</v>
      </c>
      <c r="F196" s="23">
        <f t="shared" si="92"/>
        <v>-4.05474015814172E-9</v>
      </c>
      <c r="G196" s="72">
        <f t="shared" si="76"/>
        <v>2.1562068924765546E-2</v>
      </c>
      <c r="H196" s="23">
        <f t="shared" si="77"/>
        <v>-4.5591778398443235E-4</v>
      </c>
      <c r="I196" s="23">
        <f t="shared" si="78"/>
        <v>117.22074332894205</v>
      </c>
      <c r="J196" s="4"/>
      <c r="K196" s="4"/>
      <c r="L196" s="4"/>
      <c r="M196" s="4"/>
      <c r="N196" s="4"/>
      <c r="O196" s="38"/>
      <c r="P196" s="38"/>
      <c r="Q196" s="38"/>
      <c r="R196" s="16">
        <f t="shared" si="79"/>
        <v>16.299999999999962</v>
      </c>
      <c r="S196" s="21">
        <f t="shared" si="80"/>
        <v>117.21551484231685</v>
      </c>
      <c r="T196" s="22">
        <f t="shared" si="70"/>
        <v>-0.48021476612108188</v>
      </c>
      <c r="U196" s="21">
        <f t="shared" si="81"/>
        <v>4.1428954166025299E-9</v>
      </c>
      <c r="V196" s="23">
        <f t="shared" si="71"/>
        <v>-4.0548590486015026E-9</v>
      </c>
      <c r="W196" s="21">
        <f t="shared" si="82"/>
        <v>5.2284821779931328E-3</v>
      </c>
      <c r="X196" s="23">
        <f t="shared" si="83"/>
        <v>-5.8740660032747974E-4</v>
      </c>
      <c r="Y196" s="23">
        <f t="shared" si="72"/>
        <v>117.22074332863774</v>
      </c>
      <c r="Z196" s="1"/>
      <c r="AA196" s="1"/>
      <c r="AB196" s="1"/>
      <c r="AC196" s="1"/>
      <c r="AD196" s="1"/>
      <c r="AE196" s="1"/>
      <c r="AF196" s="1"/>
      <c r="AG196" s="16">
        <f t="shared" si="73"/>
        <v>16.299999999999962</v>
      </c>
      <c r="AH196" s="21">
        <f t="shared" si="84"/>
        <v>119.44326844253143</v>
      </c>
      <c r="AI196" s="22">
        <f t="shared" si="85"/>
        <v>-0.35095601056625536</v>
      </c>
      <c r="AJ196" s="21">
        <f t="shared" si="86"/>
        <v>8.4789013025708667E-8</v>
      </c>
      <c r="AK196" s="23">
        <f t="shared" si="87"/>
        <v>-8.2837093029537583E-8</v>
      </c>
      <c r="AL196" s="21">
        <f t="shared" si="88"/>
        <v>0.43906616098908025</v>
      </c>
      <c r="AM196" s="23">
        <f t="shared" si="89"/>
        <v>-8.7988419790977837E-3</v>
      </c>
      <c r="AN196" s="23">
        <f t="shared" si="90"/>
        <v>119.88233468830953</v>
      </c>
      <c r="AO196" s="1"/>
      <c r="AP196" s="111">
        <v>0.1064854399725034</v>
      </c>
      <c r="AQ196" s="1"/>
      <c r="AR196" s="1"/>
      <c r="AS196" s="1"/>
      <c r="AT196" s="1"/>
      <c r="AU196" s="1"/>
      <c r="AY196" s="73"/>
      <c r="AZ196" s="102"/>
      <c r="BA196" s="103"/>
      <c r="BB196" s="102"/>
      <c r="BC196" s="38"/>
      <c r="BD196" s="102"/>
      <c r="BE196" s="38"/>
      <c r="BF196" s="38"/>
      <c r="BG196" s="127"/>
      <c r="BH196" s="113"/>
      <c r="BI196" s="1"/>
      <c r="BJ196" s="1"/>
      <c r="BK196" s="1"/>
      <c r="BL196" s="1"/>
      <c r="BM196" s="1"/>
    </row>
    <row r="197" spans="2:65" s="2" customFormat="1" x14ac:dyDescent="0.65">
      <c r="B197" s="70">
        <f t="shared" si="67"/>
        <v>16.399999999999963</v>
      </c>
      <c r="C197" s="21">
        <f t="shared" si="74"/>
        <v>117.15116624707159</v>
      </c>
      <c r="D197" s="22">
        <f t="shared" si="91"/>
        <v>-0.48015008802936576</v>
      </c>
      <c r="E197" s="72">
        <f t="shared" si="75"/>
        <v>3.773430633094785E-9</v>
      </c>
      <c r="F197" s="23">
        <f t="shared" si="92"/>
        <v>-3.6932942089517269E-9</v>
      </c>
      <c r="G197" s="72">
        <f t="shared" si="76"/>
        <v>2.1516573310635775E-2</v>
      </c>
      <c r="H197" s="23">
        <f t="shared" si="77"/>
        <v>-4.5495614129771855E-4</v>
      </c>
      <c r="I197" s="23">
        <f t="shared" si="78"/>
        <v>117.17268282415566</v>
      </c>
      <c r="J197" s="4"/>
      <c r="K197" s="4"/>
      <c r="L197" s="4"/>
      <c r="M197" s="4"/>
      <c r="N197" s="4"/>
      <c r="O197" s="38"/>
      <c r="P197" s="38"/>
      <c r="Q197" s="38"/>
      <c r="R197" s="16">
        <f t="shared" si="79"/>
        <v>16.399999999999963</v>
      </c>
      <c r="S197" s="21">
        <f t="shared" si="80"/>
        <v>117.16751242598561</v>
      </c>
      <c r="T197" s="22">
        <f t="shared" si="70"/>
        <v>-0.48002416331246817</v>
      </c>
      <c r="U197" s="21">
        <f t="shared" si="81"/>
        <v>3.7735550569641899E-9</v>
      </c>
      <c r="V197" s="23">
        <f t="shared" si="71"/>
        <v>-3.6934035963834034E-9</v>
      </c>
      <c r="W197" s="21">
        <f t="shared" si="82"/>
        <v>5.1703940923085914E-3</v>
      </c>
      <c r="X197" s="23">
        <f t="shared" si="83"/>
        <v>-5.8088085684541665E-4</v>
      </c>
      <c r="Y197" s="23">
        <f t="shared" si="72"/>
        <v>117.17268282385146</v>
      </c>
      <c r="Z197" s="1"/>
      <c r="AA197" s="1"/>
      <c r="AB197" s="1"/>
      <c r="AC197" s="1"/>
      <c r="AD197" s="1"/>
      <c r="AE197" s="1"/>
      <c r="AF197" s="1"/>
      <c r="AG197" s="16">
        <f t="shared" si="73"/>
        <v>16.399999999999963</v>
      </c>
      <c r="AH197" s="21">
        <f t="shared" si="84"/>
        <v>119.40818187436275</v>
      </c>
      <c r="AI197" s="22">
        <f t="shared" si="85"/>
        <v>-0.3508656816868238</v>
      </c>
      <c r="AJ197" s="21">
        <f t="shared" si="86"/>
        <v>7.7242525301759216E-8</v>
      </c>
      <c r="AK197" s="23">
        <f t="shared" si="87"/>
        <v>-7.5464877239494488E-8</v>
      </c>
      <c r="AL197" s="21">
        <f t="shared" si="88"/>
        <v>0.43818803585711685</v>
      </c>
      <c r="AM197" s="23">
        <f t="shared" si="89"/>
        <v>-8.7812513196337139E-3</v>
      </c>
      <c r="AN197" s="23">
        <f t="shared" si="90"/>
        <v>119.84636998746241</v>
      </c>
      <c r="AO197" s="1"/>
      <c r="AP197" s="111">
        <v>0.10531410732757246</v>
      </c>
      <c r="AQ197" s="1"/>
      <c r="AR197" s="1"/>
      <c r="AS197" s="1"/>
      <c r="AT197" s="1"/>
      <c r="AU197" s="1"/>
      <c r="AY197" s="73"/>
      <c r="AZ197" s="102"/>
      <c r="BA197" s="103"/>
      <c r="BB197" s="102"/>
      <c r="BC197" s="38"/>
      <c r="BD197" s="102"/>
      <c r="BE197" s="38"/>
      <c r="BF197" s="38"/>
      <c r="BG197" s="127"/>
      <c r="BH197" s="113"/>
      <c r="BI197" s="1"/>
      <c r="BJ197" s="1"/>
      <c r="BK197" s="1"/>
      <c r="BL197" s="1"/>
      <c r="BM197" s="1"/>
    </row>
    <row r="198" spans="2:65" s="2" customFormat="1" x14ac:dyDescent="0.65">
      <c r="B198" s="70">
        <f t="shared" si="67"/>
        <v>16.499999999999964</v>
      </c>
      <c r="C198" s="21">
        <f t="shared" si="74"/>
        <v>117.10317084708018</v>
      </c>
      <c r="D198" s="22">
        <f t="shared" si="91"/>
        <v>-0.4799539999140478</v>
      </c>
      <c r="E198" s="72">
        <f t="shared" si="75"/>
        <v>3.4370241180056588E-9</v>
      </c>
      <c r="F198" s="23">
        <f t="shared" si="92"/>
        <v>-3.3640651508912623E-9</v>
      </c>
      <c r="G198" s="72">
        <f t="shared" si="76"/>
        <v>2.1471173660933089E-2</v>
      </c>
      <c r="H198" s="23">
        <f t="shared" si="77"/>
        <v>-4.5399649702685589E-4</v>
      </c>
      <c r="I198" s="23">
        <f t="shared" si="78"/>
        <v>117.12464202417813</v>
      </c>
      <c r="J198" s="4"/>
      <c r="K198" s="4"/>
      <c r="L198" s="4"/>
      <c r="M198" s="4"/>
      <c r="N198" s="4"/>
      <c r="O198" s="38"/>
      <c r="P198" s="38"/>
      <c r="Q198" s="38"/>
      <c r="R198" s="16">
        <f t="shared" si="79"/>
        <v>16.499999999999964</v>
      </c>
      <c r="S198" s="21">
        <f t="shared" si="80"/>
        <v>117.11952906910301</v>
      </c>
      <c r="T198" s="22">
        <f t="shared" si="70"/>
        <v>-0.47983356882601103</v>
      </c>
      <c r="U198" s="21">
        <f t="shared" si="81"/>
        <v>3.437138478377423E-9</v>
      </c>
      <c r="V198" s="23">
        <f t="shared" si="71"/>
        <v>-3.36416578586767E-9</v>
      </c>
      <c r="W198" s="21">
        <f t="shared" si="82"/>
        <v>5.1129513339363501E-3</v>
      </c>
      <c r="X198" s="23">
        <f t="shared" si="83"/>
        <v>-5.7442758372241542E-4</v>
      </c>
      <c r="Y198" s="23">
        <f t="shared" si="72"/>
        <v>117.12464202387409</v>
      </c>
      <c r="Z198" s="1"/>
      <c r="AA198" s="1"/>
      <c r="AB198" s="1"/>
      <c r="AC198" s="1"/>
      <c r="AD198" s="1"/>
      <c r="AE198" s="1"/>
      <c r="AF198" s="1"/>
      <c r="AG198" s="16">
        <f t="shared" si="73"/>
        <v>16.499999999999964</v>
      </c>
      <c r="AH198" s="21">
        <f t="shared" si="84"/>
        <v>119.3731043393616</v>
      </c>
      <c r="AI198" s="22">
        <f t="shared" si="85"/>
        <v>-0.35077535001155752</v>
      </c>
      <c r="AJ198" s="21">
        <f t="shared" si="86"/>
        <v>7.0367653407476208E-8</v>
      </c>
      <c r="AK198" s="23">
        <f t="shared" si="87"/>
        <v>-6.8748718942830056E-8</v>
      </c>
      <c r="AL198" s="21">
        <f t="shared" si="88"/>
        <v>0.43731166633548357</v>
      </c>
      <c r="AM198" s="23">
        <f t="shared" si="89"/>
        <v>-8.7636952163328043E-3</v>
      </c>
      <c r="AN198" s="23">
        <f t="shared" si="90"/>
        <v>119.81041607606474</v>
      </c>
      <c r="AO198" s="1"/>
      <c r="AP198" s="111">
        <v>0.10415565870141892</v>
      </c>
      <c r="AQ198" s="1"/>
      <c r="AR198" s="1"/>
      <c r="AS198" s="1"/>
      <c r="AT198" s="1"/>
      <c r="AU198" s="1"/>
      <c r="AY198" s="73"/>
      <c r="AZ198" s="102"/>
      <c r="BA198" s="103"/>
      <c r="BB198" s="102"/>
      <c r="BC198" s="38"/>
      <c r="BD198" s="102"/>
      <c r="BE198" s="38"/>
      <c r="BF198" s="38"/>
      <c r="BG198" s="127"/>
      <c r="BH198" s="113"/>
      <c r="BI198" s="1"/>
      <c r="BJ198" s="1"/>
      <c r="BK198" s="1"/>
      <c r="BL198" s="1"/>
      <c r="BM198" s="1"/>
    </row>
    <row r="199" spans="2:65" s="2" customFormat="1" x14ac:dyDescent="0.65">
      <c r="B199" s="70">
        <f t="shared" si="67"/>
        <v>16.599999999999966</v>
      </c>
      <c r="C199" s="21">
        <f t="shared" si="74"/>
        <v>117.05519504802379</v>
      </c>
      <c r="D199" s="22">
        <f t="shared" si="91"/>
        <v>-0.47975799056388074</v>
      </c>
      <c r="E199" s="72">
        <f t="shared" si="75"/>
        <v>3.1306059529690244E-9</v>
      </c>
      <c r="F199" s="23">
        <f t="shared" si="92"/>
        <v>-3.0641816503663432E-9</v>
      </c>
      <c r="G199" s="72">
        <f t="shared" si="76"/>
        <v>2.1425869775964376E-2</v>
      </c>
      <c r="H199" s="23">
        <f t="shared" si="77"/>
        <v>-4.5303884968714373E-4</v>
      </c>
      <c r="I199" s="23">
        <f t="shared" si="78"/>
        <v>117.07662092093037</v>
      </c>
      <c r="J199" s="4"/>
      <c r="K199" s="4"/>
      <c r="L199" s="4"/>
      <c r="M199" s="4"/>
      <c r="N199" s="4"/>
      <c r="O199" s="38"/>
      <c r="P199" s="38"/>
      <c r="Q199" s="38"/>
      <c r="R199" s="16">
        <f t="shared" si="79"/>
        <v>16.599999999999966</v>
      </c>
      <c r="S199" s="21">
        <f t="shared" si="80"/>
        <v>117.07156477075964</v>
      </c>
      <c r="T199" s="22">
        <f t="shared" si="70"/>
        <v>-0.4796429834336895</v>
      </c>
      <c r="U199" s="21">
        <f t="shared" si="81"/>
        <v>3.130711055874854E-9</v>
      </c>
      <c r="V199" s="23">
        <f t="shared" si="71"/>
        <v>-3.0642742250256921E-9</v>
      </c>
      <c r="W199" s="21">
        <f t="shared" si="82"/>
        <v>5.0561467360818691E-3</v>
      </c>
      <c r="X199" s="23">
        <f t="shared" si="83"/>
        <v>-5.6804597854480767E-4</v>
      </c>
      <c r="Y199" s="23">
        <f t="shared" si="72"/>
        <v>117.07662092062643</v>
      </c>
      <c r="Z199" s="1"/>
      <c r="AA199" s="1"/>
      <c r="AB199" s="1"/>
      <c r="AC199" s="1"/>
      <c r="AD199" s="1"/>
      <c r="AE199" s="1"/>
      <c r="AF199" s="1"/>
      <c r="AG199" s="16">
        <f t="shared" si="73"/>
        <v>16.599999999999966</v>
      </c>
      <c r="AH199" s="21">
        <f t="shared" si="84"/>
        <v>119.33803583780168</v>
      </c>
      <c r="AI199" s="22">
        <f t="shared" si="85"/>
        <v>-0.35068501559918097</v>
      </c>
      <c r="AJ199" s="21">
        <f t="shared" si="86"/>
        <v>6.4104629489481396E-8</v>
      </c>
      <c r="AK199" s="23">
        <f t="shared" si="87"/>
        <v>-6.2630239179948158E-8</v>
      </c>
      <c r="AL199" s="21">
        <f t="shared" si="88"/>
        <v>0.43643704896991198</v>
      </c>
      <c r="AM199" s="23">
        <f t="shared" si="89"/>
        <v>-8.7461736557156809E-3</v>
      </c>
      <c r="AN199" s="23">
        <f t="shared" si="90"/>
        <v>119.77447295087622</v>
      </c>
      <c r="AO199" s="1"/>
      <c r="AP199" s="111">
        <v>0.10300995242681908</v>
      </c>
      <c r="AQ199" s="1"/>
      <c r="AR199" s="1"/>
      <c r="AS199" s="1"/>
      <c r="AT199" s="1"/>
      <c r="AU199" s="1"/>
      <c r="AY199" s="73"/>
      <c r="AZ199" s="102"/>
      <c r="BA199" s="103"/>
      <c r="BB199" s="102"/>
      <c r="BC199" s="38"/>
      <c r="BD199" s="102"/>
      <c r="BE199" s="38"/>
      <c r="BF199" s="38"/>
      <c r="BG199" s="127"/>
      <c r="BH199" s="113"/>
      <c r="BI199" s="1"/>
      <c r="BJ199" s="1"/>
      <c r="BK199" s="1"/>
      <c r="BL199" s="1"/>
      <c r="BM199" s="1"/>
    </row>
    <row r="200" spans="2:65" s="2" customFormat="1" x14ac:dyDescent="0.65">
      <c r="B200" s="70">
        <f t="shared" si="67"/>
        <v>16.699999999999967</v>
      </c>
      <c r="C200" s="21">
        <f t="shared" si="74"/>
        <v>117.0072388420288</v>
      </c>
      <c r="D200" s="22">
        <f t="shared" si="91"/>
        <v>-0.47956205994992734</v>
      </c>
      <c r="E200" s="72">
        <f t="shared" si="75"/>
        <v>2.8515031271837259E-9</v>
      </c>
      <c r="F200" s="23">
        <f t="shared" si="92"/>
        <v>-2.791028257852985E-9</v>
      </c>
      <c r="G200" s="72">
        <f t="shared" si="76"/>
        <v>2.1380661456209024E-2</v>
      </c>
      <c r="H200" s="23">
        <f t="shared" si="77"/>
        <v>-4.5208319755352827E-4</v>
      </c>
      <c r="I200" s="23">
        <f t="shared" si="78"/>
        <v>117.02861950633651</v>
      </c>
      <c r="J200" s="4"/>
      <c r="K200" s="4"/>
      <c r="L200" s="4"/>
      <c r="M200" s="4"/>
      <c r="N200" s="4"/>
      <c r="O200" s="38"/>
      <c r="P200" s="38"/>
      <c r="Q200" s="38"/>
      <c r="R200" s="16">
        <f t="shared" si="79"/>
        <v>16.699999999999967</v>
      </c>
      <c r="S200" s="21">
        <f t="shared" si="80"/>
        <v>117.02361952996978</v>
      </c>
      <c r="T200" s="22">
        <f t="shared" si="70"/>
        <v>-0.47945240789858479</v>
      </c>
      <c r="U200" s="21">
        <f t="shared" si="81"/>
        <v>2.8515997148380348E-9</v>
      </c>
      <c r="V200" s="23">
        <f t="shared" si="71"/>
        <v>-2.7911134103681905E-9</v>
      </c>
      <c r="W200" s="21">
        <f t="shared" si="82"/>
        <v>4.9999732113248443E-3</v>
      </c>
      <c r="X200" s="23">
        <f t="shared" si="83"/>
        <v>-5.6173524757024951E-4</v>
      </c>
      <c r="Y200" s="23">
        <f t="shared" si="72"/>
        <v>117.0286195060327</v>
      </c>
      <c r="Z200" s="1"/>
      <c r="AA200" s="1"/>
      <c r="AB200" s="1"/>
      <c r="AC200" s="1"/>
      <c r="AD200" s="1"/>
      <c r="AE200" s="1"/>
      <c r="AF200" s="1"/>
      <c r="AG200" s="16">
        <f t="shared" si="73"/>
        <v>16.699999999999967</v>
      </c>
      <c r="AH200" s="21">
        <f t="shared" si="84"/>
        <v>119.30297636995084</v>
      </c>
      <c r="AI200" s="22">
        <f t="shared" si="85"/>
        <v>-0.35059467850845388</v>
      </c>
      <c r="AJ200" s="21">
        <f t="shared" si="86"/>
        <v>5.8399004143278528E-8</v>
      </c>
      <c r="AK200" s="23">
        <f t="shared" si="87"/>
        <v>-5.7056253462028702E-8</v>
      </c>
      <c r="AL200" s="21">
        <f t="shared" si="88"/>
        <v>0.43556418030797406</v>
      </c>
      <c r="AM200" s="23">
        <f t="shared" si="89"/>
        <v>-8.7286866193794551E-3</v>
      </c>
      <c r="AN200" s="23">
        <f t="shared" si="90"/>
        <v>119.73854060865783</v>
      </c>
      <c r="AO200" s="1"/>
      <c r="AP200" s="111">
        <v>0.10187684838981803</v>
      </c>
      <c r="AQ200" s="1"/>
      <c r="AR200" s="1"/>
      <c r="AS200" s="1"/>
      <c r="AT200" s="1"/>
      <c r="AU200" s="1"/>
      <c r="AY200" s="73"/>
      <c r="AZ200" s="102"/>
      <c r="BA200" s="103"/>
      <c r="BB200" s="102"/>
      <c r="BC200" s="38"/>
      <c r="BD200" s="102"/>
      <c r="BE200" s="38"/>
      <c r="BF200" s="38"/>
      <c r="BG200" s="127"/>
      <c r="BH200" s="113"/>
      <c r="BI200" s="1"/>
      <c r="BJ200" s="1"/>
      <c r="BK200" s="1"/>
      <c r="BL200" s="1"/>
      <c r="BM200" s="1"/>
    </row>
    <row r="201" spans="2:65" s="2" customFormat="1" x14ac:dyDescent="0.65">
      <c r="B201" s="70">
        <f t="shared" si="67"/>
        <v>16.799999999999969</v>
      </c>
      <c r="C201" s="21">
        <f t="shared" si="74"/>
        <v>116.95930222122448</v>
      </c>
      <c r="D201" s="22">
        <f t="shared" si="91"/>
        <v>-0.47936620804326419</v>
      </c>
      <c r="E201" s="72">
        <f t="shared" si="75"/>
        <v>2.5972808665378297E-9</v>
      </c>
      <c r="F201" s="23">
        <f t="shared" si="92"/>
        <v>-2.5422226064589632E-9</v>
      </c>
      <c r="G201" s="72">
        <f t="shared" si="76"/>
        <v>2.1335548502340745E-2</v>
      </c>
      <c r="H201" s="23">
        <f t="shared" si="77"/>
        <v>-4.5112953868280836E-4</v>
      </c>
      <c r="I201" s="23">
        <f t="shared" si="78"/>
        <v>116.98063777232409</v>
      </c>
      <c r="J201" s="4"/>
      <c r="K201" s="4"/>
      <c r="L201" s="4"/>
      <c r="M201" s="4"/>
      <c r="N201" s="4"/>
      <c r="O201" s="38"/>
      <c r="P201" s="38"/>
      <c r="Q201" s="38"/>
      <c r="R201" s="16">
        <f t="shared" si="79"/>
        <v>16.799999999999969</v>
      </c>
      <c r="S201" s="21">
        <f t="shared" si="80"/>
        <v>116.97569334567228</v>
      </c>
      <c r="T201" s="22">
        <f t="shared" si="70"/>
        <v>-0.47926184297497521</v>
      </c>
      <c r="U201" s="21">
        <f t="shared" si="81"/>
        <v>2.5973696223207616E-9</v>
      </c>
      <c r="V201" s="23">
        <f t="shared" si="71"/>
        <v>-2.5423009251727336E-9</v>
      </c>
      <c r="W201" s="21">
        <f t="shared" si="82"/>
        <v>4.944423750759536E-3</v>
      </c>
      <c r="X201" s="23">
        <f t="shared" si="83"/>
        <v>-5.5549460565308283E-4</v>
      </c>
      <c r="Y201" s="23">
        <f t="shared" si="72"/>
        <v>116.98063777202042</v>
      </c>
      <c r="Z201" s="1"/>
      <c r="AA201" s="1"/>
      <c r="AB201" s="1"/>
      <c r="AC201" s="1"/>
      <c r="AD201" s="1"/>
      <c r="AE201" s="1"/>
      <c r="AF201" s="1"/>
      <c r="AG201" s="16">
        <f t="shared" si="73"/>
        <v>16.799999999999969</v>
      </c>
      <c r="AH201" s="21">
        <f t="shared" si="84"/>
        <v>119.26792593607102</v>
      </c>
      <c r="AI201" s="22">
        <f t="shared" si="85"/>
        <v>-0.35050433879815762</v>
      </c>
      <c r="AJ201" s="21">
        <f t="shared" si="86"/>
        <v>5.3201173182636701E-8</v>
      </c>
      <c r="AK201" s="23">
        <f t="shared" si="87"/>
        <v>-5.1978309606418243E-8</v>
      </c>
      <c r="AL201" s="21">
        <f t="shared" si="88"/>
        <v>0.43469305689952925</v>
      </c>
      <c r="AM201" s="23">
        <f t="shared" si="89"/>
        <v>-8.7112340844480631E-3</v>
      </c>
      <c r="AN201" s="23">
        <f t="shared" si="90"/>
        <v>119.70261904617173</v>
      </c>
      <c r="AO201" s="1"/>
      <c r="AP201" s="111">
        <v>0.1007562080130949</v>
      </c>
      <c r="AQ201" s="1"/>
      <c r="AR201" s="1"/>
      <c r="AS201" s="1"/>
      <c r="AT201" s="1"/>
      <c r="AU201" s="1"/>
      <c r="AY201" s="73"/>
      <c r="AZ201" s="102"/>
      <c r="BA201" s="103"/>
      <c r="BB201" s="102"/>
      <c r="BC201" s="38"/>
      <c r="BD201" s="102"/>
      <c r="BE201" s="38"/>
      <c r="BF201" s="38"/>
      <c r="BG201" s="127"/>
      <c r="BH201" s="113"/>
      <c r="BI201" s="1"/>
      <c r="BJ201" s="1"/>
      <c r="BK201" s="1"/>
      <c r="BL201" s="1"/>
      <c r="BM201" s="1"/>
    </row>
    <row r="202" spans="2:65" s="2" customFormat="1" x14ac:dyDescent="0.65">
      <c r="B202" s="70">
        <f t="shared" si="67"/>
        <v>16.89999999999997</v>
      </c>
      <c r="C202" s="21">
        <f t="shared" si="74"/>
        <v>116.91138517774297</v>
      </c>
      <c r="D202" s="22">
        <f t="shared" si="91"/>
        <v>-0.47917043481497884</v>
      </c>
      <c r="E202" s="72">
        <f t="shared" si="75"/>
        <v>2.3657214023282235E-9</v>
      </c>
      <c r="F202" s="23">
        <f t="shared" si="92"/>
        <v>-2.315594642096061E-9</v>
      </c>
      <c r="G202" s="21">
        <f t="shared" si="76"/>
        <v>2.129053071524736E-2</v>
      </c>
      <c r="H202" s="23">
        <f t="shared" si="77"/>
        <v>-4.5017787093386079E-4</v>
      </c>
      <c r="I202" s="23">
        <f t="shared" si="78"/>
        <v>116.93267571082394</v>
      </c>
      <c r="J202" s="4"/>
      <c r="K202" s="4"/>
      <c r="L202" s="4"/>
      <c r="M202" s="4"/>
      <c r="N202" s="4"/>
      <c r="O202" s="38"/>
      <c r="P202" s="38"/>
      <c r="Q202" s="38"/>
      <c r="R202" s="16">
        <f t="shared" si="79"/>
        <v>16.89999999999997</v>
      </c>
      <c r="S202" s="21">
        <f t="shared" si="80"/>
        <v>116.92778621673143</v>
      </c>
      <c r="T202" s="22">
        <f t="shared" si="70"/>
        <v>-0.4790712894084313</v>
      </c>
      <c r="U202" s="21">
        <f t="shared" si="81"/>
        <v>2.36580295538616E-9</v>
      </c>
      <c r="V202" s="23">
        <f t="shared" si="71"/>
        <v>-2.3156666693460157E-9</v>
      </c>
      <c r="W202" s="21">
        <f t="shared" si="82"/>
        <v>4.8894914231426764E-3</v>
      </c>
      <c r="X202" s="23">
        <f t="shared" si="83"/>
        <v>-5.4932327616859157E-4</v>
      </c>
      <c r="Y202" s="23">
        <f t="shared" si="72"/>
        <v>116.93267571052039</v>
      </c>
      <c r="Z202" s="1"/>
      <c r="AA202" s="1"/>
      <c r="AB202" s="1"/>
      <c r="AC202" s="1"/>
      <c r="AD202" s="1"/>
      <c r="AE202" s="1"/>
      <c r="AF202" s="1"/>
      <c r="AG202" s="16">
        <f t="shared" si="73"/>
        <v>16.89999999999997</v>
      </c>
      <c r="AH202" s="21">
        <f t="shared" si="84"/>
        <v>119.23288453641831</v>
      </c>
      <c r="AI202" s="22">
        <f t="shared" si="85"/>
        <v>-0.35041399652708149</v>
      </c>
      <c r="AJ202" s="21">
        <f t="shared" si="86"/>
        <v>4.8465946513725318E-8</v>
      </c>
      <c r="AK202" s="23">
        <f t="shared" si="87"/>
        <v>-4.7352266689113817E-8</v>
      </c>
      <c r="AL202" s="21">
        <f t="shared" si="88"/>
        <v>0.43382367529713101</v>
      </c>
      <c r="AM202" s="23">
        <f t="shared" si="89"/>
        <v>-8.6938160239824914E-3</v>
      </c>
      <c r="AN202" s="23">
        <f t="shared" si="90"/>
        <v>119.66670826018139</v>
      </c>
      <c r="AO202" s="1"/>
      <c r="AP202" s="111">
        <v>9.9647894239470916E-2</v>
      </c>
      <c r="AQ202" s="1"/>
      <c r="AR202" s="1"/>
      <c r="AS202" s="1"/>
      <c r="AT202" s="1"/>
      <c r="AU202" s="1"/>
      <c r="AY202" s="73"/>
      <c r="AZ202" s="102"/>
      <c r="BA202" s="103"/>
      <c r="BB202" s="102"/>
      <c r="BC202" s="38"/>
      <c r="BD202" s="102"/>
      <c r="BE202" s="38"/>
      <c r="BF202" s="38"/>
      <c r="BG202" s="127"/>
      <c r="BH202" s="113"/>
      <c r="BI202" s="1"/>
      <c r="BJ202" s="1"/>
      <c r="BK202" s="1"/>
      <c r="BL202" s="1"/>
      <c r="BM202" s="1"/>
    </row>
    <row r="203" spans="2:65" s="2" customFormat="1" x14ac:dyDescent="0.65">
      <c r="B203" s="70">
        <f t="shared" si="67"/>
        <v>16.999999999999972</v>
      </c>
      <c r="C203" s="21">
        <f t="shared" si="74"/>
        <v>116.86348770371936</v>
      </c>
      <c r="D203" s="22">
        <f t="shared" si="91"/>
        <v>-0.47897474023616871</v>
      </c>
      <c r="E203" s="72">
        <f t="shared" si="75"/>
        <v>2.154804631901906E-9</v>
      </c>
      <c r="F203" s="23">
        <f t="shared" si="92"/>
        <v>-2.1091677042631753E-9</v>
      </c>
      <c r="G203" s="21">
        <f t="shared" si="76"/>
        <v>2.1245607896048752E-2</v>
      </c>
      <c r="H203" s="23">
        <f t="shared" si="77"/>
        <v>-4.4922819198606211E-4</v>
      </c>
      <c r="I203" s="23">
        <f t="shared" si="78"/>
        <v>116.88473331377021</v>
      </c>
      <c r="J203" s="4"/>
      <c r="K203" s="4"/>
      <c r="L203" s="4"/>
      <c r="M203" s="4"/>
      <c r="N203" s="4"/>
      <c r="O203" s="38"/>
      <c r="P203" s="38"/>
      <c r="Q203" s="38"/>
      <c r="R203" s="16">
        <f t="shared" si="79"/>
        <v>16.999999999999972</v>
      </c>
      <c r="S203" s="21">
        <f t="shared" si="80"/>
        <v>116.87989814193784</v>
      </c>
      <c r="T203" s="22">
        <f t="shared" si="70"/>
        <v>-0.4788807479359119</v>
      </c>
      <c r="U203" s="21">
        <f t="shared" si="81"/>
        <v>2.1548795613942026E-9</v>
      </c>
      <c r="V203" s="23">
        <f t="shared" si="71"/>
        <v>-2.1092339399195752E-9</v>
      </c>
      <c r="W203" s="21">
        <f t="shared" si="82"/>
        <v>4.8351693740490429E-3</v>
      </c>
      <c r="X203" s="23">
        <f t="shared" si="83"/>
        <v>-5.432204909363381E-4</v>
      </c>
      <c r="Y203" s="23">
        <f t="shared" si="72"/>
        <v>116.88473331346677</v>
      </c>
      <c r="Z203" s="1"/>
      <c r="AA203" s="1"/>
      <c r="AB203" s="1"/>
      <c r="AC203" s="1"/>
      <c r="AD203" s="1"/>
      <c r="AE203" s="1"/>
      <c r="AF203" s="1"/>
      <c r="AG203" s="16">
        <f t="shared" si="73"/>
        <v>16.999999999999972</v>
      </c>
      <c r="AH203" s="21">
        <f t="shared" si="84"/>
        <v>119.19785217124291</v>
      </c>
      <c r="AI203" s="22">
        <f t="shared" si="85"/>
        <v>-0.35032365175400837</v>
      </c>
      <c r="AJ203" s="21">
        <f t="shared" si="86"/>
        <v>4.4152155368070005E-8</v>
      </c>
      <c r="AK203" s="23">
        <f t="shared" si="87"/>
        <v>-4.3137911456553148E-8</v>
      </c>
      <c r="AL203" s="21">
        <f t="shared" si="88"/>
        <v>0.43295603205639555</v>
      </c>
      <c r="AM203" s="23">
        <f t="shared" si="89"/>
        <v>-8.676432407354516E-3</v>
      </c>
      <c r="AN203" s="23">
        <f t="shared" si="90"/>
        <v>119.63080824745147</v>
      </c>
      <c r="AO203" s="1"/>
      <c r="AP203" s="111">
        <v>9.8551771515562311E-2</v>
      </c>
      <c r="AQ203" s="1"/>
      <c r="AR203" s="1"/>
      <c r="AS203" s="1"/>
      <c r="AT203" s="1"/>
      <c r="AU203" s="1"/>
      <c r="AY203" s="73"/>
      <c r="AZ203" s="102"/>
      <c r="BA203" s="103"/>
      <c r="BB203" s="102"/>
      <c r="BC203" s="38"/>
      <c r="BD203" s="102"/>
      <c r="BE203" s="38"/>
      <c r="BF203" s="38"/>
      <c r="BG203" s="127"/>
      <c r="BH203" s="113"/>
      <c r="BI203" s="1"/>
      <c r="BJ203" s="1"/>
      <c r="BK203" s="1"/>
      <c r="BL203" s="1"/>
      <c r="BM203" s="1"/>
    </row>
    <row r="204" spans="2:65" s="2" customFormat="1" x14ac:dyDescent="0.65">
      <c r="B204" s="70">
        <f t="shared" si="67"/>
        <v>17.099999999999973</v>
      </c>
      <c r="C204" s="21">
        <f t="shared" si="74"/>
        <v>116.81560979129156</v>
      </c>
      <c r="D204" s="22">
        <f t="shared" si="91"/>
        <v>-0.47877912427794367</v>
      </c>
      <c r="E204" s="72">
        <f t="shared" si="75"/>
        <v>1.9626905026454362E-9</v>
      </c>
      <c r="F204" s="23">
        <f t="shared" si="92"/>
        <v>-1.9211412925646962E-9</v>
      </c>
      <c r="G204" s="21">
        <f t="shared" si="76"/>
        <v>2.1200779846113144E-2</v>
      </c>
      <c r="H204" s="23">
        <f t="shared" si="77"/>
        <v>-4.4828049935606654E-4</v>
      </c>
      <c r="I204" s="23">
        <f t="shared" si="78"/>
        <v>116.83681057310037</v>
      </c>
      <c r="J204" s="4"/>
      <c r="K204" s="4"/>
      <c r="L204" s="4"/>
      <c r="M204" s="4"/>
      <c r="N204" s="4"/>
      <c r="O204" s="38"/>
      <c r="P204" s="38"/>
      <c r="Q204" s="38"/>
      <c r="R204" s="16">
        <f t="shared" si="79"/>
        <v>17.099999999999973</v>
      </c>
      <c r="S204" s="21">
        <f t="shared" si="80"/>
        <v>116.83202912000925</v>
      </c>
      <c r="T204" s="22">
        <f t="shared" si="70"/>
        <v>-0.47869021928585598</v>
      </c>
      <c r="U204" s="21">
        <f t="shared" si="81"/>
        <v>1.9627593416640251E-9</v>
      </c>
      <c r="V204" s="23">
        <f t="shared" si="71"/>
        <v>-1.9212021973017747E-9</v>
      </c>
      <c r="W204" s="21">
        <f t="shared" si="82"/>
        <v>4.7814508250347684E-3</v>
      </c>
      <c r="X204" s="23">
        <f t="shared" si="83"/>
        <v>-5.3718549014274727E-4</v>
      </c>
      <c r="Y204" s="23">
        <f t="shared" si="72"/>
        <v>116.83681057279705</v>
      </c>
      <c r="Z204" s="1"/>
      <c r="AA204" s="1"/>
      <c r="AB204" s="1"/>
      <c r="AC204" s="1"/>
      <c r="AD204" s="1"/>
      <c r="AE204" s="1"/>
      <c r="AF204" s="1"/>
      <c r="AG204" s="16">
        <f t="shared" si="73"/>
        <v>17.099999999999973</v>
      </c>
      <c r="AH204" s="21">
        <f t="shared" si="84"/>
        <v>119.16282884078915</v>
      </c>
      <c r="AI204" s="22">
        <f t="shared" si="85"/>
        <v>-0.35023330453770485</v>
      </c>
      <c r="AJ204" s="21">
        <f t="shared" si="86"/>
        <v>4.0222294481640029E-8</v>
      </c>
      <c r="AK204" s="23">
        <f t="shared" si="87"/>
        <v>-3.9298608864299781E-8</v>
      </c>
      <c r="AL204" s="21">
        <f t="shared" si="88"/>
        <v>0.43209012373633682</v>
      </c>
      <c r="AM204" s="23">
        <f t="shared" si="89"/>
        <v>-8.6590832005871213E-3</v>
      </c>
      <c r="AN204" s="23">
        <f t="shared" si="90"/>
        <v>119.59491900474777</v>
      </c>
      <c r="AO204" s="1"/>
      <c r="AP204" s="111">
        <v>9.7467705775579741E-2</v>
      </c>
      <c r="AQ204" s="1"/>
      <c r="AR204" s="1"/>
      <c r="AS204" s="1"/>
      <c r="AT204" s="1"/>
      <c r="AU204" s="1"/>
      <c r="AY204" s="73"/>
      <c r="AZ204" s="102"/>
      <c r="BA204" s="103"/>
      <c r="BB204" s="102"/>
      <c r="BC204" s="38"/>
      <c r="BD204" s="102"/>
      <c r="BE204" s="38"/>
      <c r="BF204" s="38"/>
      <c r="BG204" s="127"/>
      <c r="BH204" s="113"/>
      <c r="BI204" s="1"/>
      <c r="BJ204" s="1"/>
      <c r="BK204" s="1"/>
      <c r="BL204" s="1"/>
      <c r="BM204" s="1"/>
    </row>
    <row r="205" spans="2:65" s="2" customFormat="1" x14ac:dyDescent="0.65">
      <c r="B205" s="70">
        <f t="shared" si="67"/>
        <v>17.199999999999974</v>
      </c>
      <c r="C205" s="21">
        <f t="shared" si="74"/>
        <v>116.76775143260042</v>
      </c>
      <c r="D205" s="22">
        <f t="shared" si="91"/>
        <v>-0.47858358691142239</v>
      </c>
      <c r="E205" s="72">
        <f t="shared" si="75"/>
        <v>1.7877029657678006E-9</v>
      </c>
      <c r="F205" s="23">
        <f t="shared" si="92"/>
        <v>-1.7498753687763552E-9</v>
      </c>
      <c r="G205" s="21">
        <f t="shared" si="76"/>
        <v>2.1156046367071836E-2</v>
      </c>
      <c r="H205" s="23">
        <f t="shared" si="77"/>
        <v>-4.4733479041308803E-4</v>
      </c>
      <c r="I205" s="23">
        <f t="shared" si="78"/>
        <v>116.78890748075519</v>
      </c>
      <c r="J205" s="4"/>
      <c r="K205" s="4"/>
      <c r="L205" s="4"/>
      <c r="M205" s="4"/>
      <c r="N205" s="4"/>
      <c r="O205" s="38"/>
      <c r="P205" s="38"/>
      <c r="Q205" s="38"/>
      <c r="R205" s="16">
        <f t="shared" si="79"/>
        <v>17.199999999999974</v>
      </c>
      <c r="S205" s="21">
        <f t="shared" si="80"/>
        <v>116.78417914959142</v>
      </c>
      <c r="T205" s="22">
        <f t="shared" si="70"/>
        <v>-0.4784997041782762</v>
      </c>
      <c r="U205" s="21">
        <f t="shared" si="81"/>
        <v>1.7877662049543476E-9</v>
      </c>
      <c r="V205" s="23">
        <f t="shared" si="71"/>
        <v>-1.7499313670967754E-9</v>
      </c>
      <c r="W205" s="21">
        <f t="shared" si="82"/>
        <v>4.7283290728084596E-3</v>
      </c>
      <c r="X205" s="23">
        <f t="shared" si="83"/>
        <v>-5.3121752226308874E-4</v>
      </c>
      <c r="Y205" s="23">
        <f t="shared" si="72"/>
        <v>116.788907480452</v>
      </c>
      <c r="Z205" s="1"/>
      <c r="AA205" s="1"/>
      <c r="AB205" s="1"/>
      <c r="AC205" s="1"/>
      <c r="AD205" s="1"/>
      <c r="AE205" s="1"/>
      <c r="AF205" s="1"/>
      <c r="AG205" s="16">
        <f t="shared" si="73"/>
        <v>17.199999999999974</v>
      </c>
      <c r="AH205" s="21">
        <f t="shared" si="84"/>
        <v>119.12781454529545</v>
      </c>
      <c r="AI205" s="22">
        <f t="shared" si="85"/>
        <v>-0.35014295493691028</v>
      </c>
      <c r="AJ205" s="21">
        <f t="shared" si="86"/>
        <v>3.6642196110975472E-8</v>
      </c>
      <c r="AK205" s="23">
        <f t="shared" si="87"/>
        <v>-3.5800983706645563E-8</v>
      </c>
      <c r="AL205" s="21">
        <f t="shared" si="88"/>
        <v>0.43122594689967036</v>
      </c>
      <c r="AM205" s="23">
        <f t="shared" si="89"/>
        <v>-8.6417683666646355E-3</v>
      </c>
      <c r="AN205" s="23">
        <f t="shared" si="90"/>
        <v>119.55904052883731</v>
      </c>
      <c r="AO205" s="1"/>
      <c r="AP205" s="111">
        <v>9.6395564425275526E-2</v>
      </c>
      <c r="AQ205" s="1"/>
      <c r="AR205" s="1"/>
      <c r="AS205" s="1"/>
      <c r="AT205" s="1"/>
      <c r="AU205" s="1"/>
      <c r="AY205" s="73"/>
      <c r="AZ205" s="102"/>
      <c r="BA205" s="103"/>
      <c r="BB205" s="102"/>
      <c r="BC205" s="38"/>
      <c r="BD205" s="102"/>
      <c r="BE205" s="38"/>
      <c r="BF205" s="38"/>
      <c r="BG205" s="127"/>
      <c r="BH205" s="113"/>
      <c r="BI205" s="1"/>
      <c r="BJ205" s="1"/>
      <c r="BK205" s="1"/>
      <c r="BL205" s="1"/>
      <c r="BM205" s="1"/>
    </row>
    <row r="206" spans="2:65" s="2" customFormat="1" x14ac:dyDescent="0.65">
      <c r="B206" s="70">
        <f t="shared" si="67"/>
        <v>17.299999999999976</v>
      </c>
      <c r="C206" s="21">
        <f t="shared" si="74"/>
        <v>116.71991261978965</v>
      </c>
      <c r="D206" s="22">
        <f t="shared" si="91"/>
        <v>-0.47838812810773285</v>
      </c>
      <c r="E206" s="72">
        <f t="shared" si="75"/>
        <v>1.62831536000278E-9</v>
      </c>
      <c r="F206" s="23">
        <f t="shared" si="92"/>
        <v>-1.5938760576502073E-9</v>
      </c>
      <c r="G206" s="21">
        <f t="shared" si="76"/>
        <v>2.1111407260832556E-2</v>
      </c>
      <c r="H206" s="23">
        <f t="shared" si="77"/>
        <v>-4.4639106239281767E-4</v>
      </c>
      <c r="I206" s="23">
        <f t="shared" si="78"/>
        <v>116.74102402867881</v>
      </c>
      <c r="J206" s="4"/>
      <c r="K206" s="4"/>
      <c r="L206" s="4"/>
      <c r="M206" s="4"/>
      <c r="N206" s="4"/>
      <c r="O206" s="38"/>
      <c r="P206" s="38"/>
      <c r="Q206" s="38"/>
      <c r="R206" s="16">
        <f t="shared" si="79"/>
        <v>17.299999999999976</v>
      </c>
      <c r="S206" s="21">
        <f t="shared" si="80"/>
        <v>116.73634822925894</v>
      </c>
      <c r="T206" s="22">
        <f t="shared" si="70"/>
        <v>-0.47830920332485127</v>
      </c>
      <c r="U206" s="21">
        <f t="shared" si="81"/>
        <v>1.6283734508862689E-9</v>
      </c>
      <c r="V206" s="23">
        <f t="shared" si="71"/>
        <v>-1.5939275406807867E-9</v>
      </c>
      <c r="W206" s="21">
        <f t="shared" si="82"/>
        <v>4.6757974884101602E-3</v>
      </c>
      <c r="X206" s="23">
        <f t="shared" si="83"/>
        <v>-5.2531584398299574E-4</v>
      </c>
      <c r="Y206" s="23">
        <f t="shared" si="72"/>
        <v>116.74102402837572</v>
      </c>
      <c r="Z206" s="1"/>
      <c r="AA206" s="1"/>
      <c r="AB206" s="1"/>
      <c r="AC206" s="1"/>
      <c r="AD206" s="1"/>
      <c r="AE206" s="1"/>
      <c r="AF206" s="1"/>
      <c r="AG206" s="16">
        <f t="shared" si="73"/>
        <v>17.299999999999976</v>
      </c>
      <c r="AH206" s="21">
        <f t="shared" si="84"/>
        <v>119.09280928499442</v>
      </c>
      <c r="AI206" s="22">
        <f t="shared" si="85"/>
        <v>-0.35005260301032715</v>
      </c>
      <c r="AJ206" s="21">
        <f t="shared" si="86"/>
        <v>3.3380733053853558E-8</v>
      </c>
      <c r="AK206" s="23">
        <f t="shared" si="87"/>
        <v>-3.2614630571219127E-8</v>
      </c>
      <c r="AL206" s="21">
        <f t="shared" si="88"/>
        <v>0.43036349811308883</v>
      </c>
      <c r="AM206" s="23">
        <f t="shared" si="89"/>
        <v>-8.6244878658152391E-3</v>
      </c>
      <c r="AN206" s="23">
        <f t="shared" si="90"/>
        <v>119.52317281648824</v>
      </c>
      <c r="AO206" s="1"/>
      <c r="AP206" s="111">
        <v>9.5335216326039834E-2</v>
      </c>
      <c r="AQ206" s="1"/>
      <c r="AR206" s="1"/>
      <c r="AS206" s="1"/>
      <c r="AT206" s="1"/>
      <c r="AU206" s="1"/>
      <c r="AY206" s="73"/>
      <c r="AZ206" s="102"/>
      <c r="BA206" s="103"/>
      <c r="BB206" s="102"/>
      <c r="BC206" s="38"/>
      <c r="BD206" s="102"/>
      <c r="BE206" s="38"/>
      <c r="BF206" s="38"/>
      <c r="BG206" s="127"/>
      <c r="BH206" s="113"/>
      <c r="BI206" s="1"/>
      <c r="BJ206" s="1"/>
      <c r="BK206" s="1"/>
      <c r="BL206" s="1"/>
      <c r="BM206" s="1"/>
    </row>
    <row r="207" spans="2:65" s="2" customFormat="1" x14ac:dyDescent="0.65">
      <c r="B207" s="70">
        <f t="shared" si="67"/>
        <v>17.399999999999977</v>
      </c>
      <c r="C207" s="21">
        <f t="shared" si="74"/>
        <v>116.67209334500585</v>
      </c>
      <c r="D207" s="22">
        <f t="shared" si="91"/>
        <v>-0.47819274783801236</v>
      </c>
      <c r="E207" s="72">
        <f t="shared" si="75"/>
        <v>1.4831370978189708E-9</v>
      </c>
      <c r="F207" s="23">
        <f t="shared" si="92"/>
        <v>-1.4517826218380909E-9</v>
      </c>
      <c r="G207" s="21">
        <f t="shared" si="76"/>
        <v>2.1066862329591547E-2</v>
      </c>
      <c r="H207" s="23">
        <f t="shared" si="77"/>
        <v>-4.4544931241010066E-4</v>
      </c>
      <c r="I207" s="23">
        <f t="shared" si="78"/>
        <v>116.69316020881857</v>
      </c>
      <c r="J207" s="4"/>
      <c r="K207" s="4"/>
      <c r="L207" s="4"/>
      <c r="M207" s="4"/>
      <c r="N207" s="4"/>
      <c r="O207" s="38"/>
      <c r="P207" s="38"/>
      <c r="Q207" s="38"/>
      <c r="R207" s="16">
        <f t="shared" si="79"/>
        <v>17.399999999999977</v>
      </c>
      <c r="S207" s="21">
        <f t="shared" si="80"/>
        <v>116.68853635751603</v>
      </c>
      <c r="T207" s="22">
        <f t="shared" si="70"/>
        <v>-0.47811871742901602</v>
      </c>
      <c r="U207" s="21">
        <f t="shared" si="81"/>
        <v>1.4831904558949039E-9</v>
      </c>
      <c r="V207" s="23">
        <f t="shared" si="71"/>
        <v>-1.4518299499136503E-9</v>
      </c>
      <c r="W207" s="21">
        <f t="shared" si="82"/>
        <v>4.6238495163981961E-3</v>
      </c>
      <c r="X207" s="23">
        <f t="shared" si="83"/>
        <v>-5.1947972011964208E-4</v>
      </c>
      <c r="Y207" s="23">
        <f t="shared" si="72"/>
        <v>116.69316020851561</v>
      </c>
      <c r="Z207" s="1"/>
      <c r="AA207" s="1"/>
      <c r="AB207" s="1"/>
      <c r="AC207" s="1"/>
      <c r="AD207" s="1"/>
      <c r="AE207" s="1"/>
      <c r="AF207" s="1"/>
      <c r="AG207" s="16">
        <f t="shared" si="73"/>
        <v>17.399999999999977</v>
      </c>
      <c r="AH207" s="21">
        <f t="shared" si="84"/>
        <v>119.05781306011275</v>
      </c>
      <c r="AI207" s="22">
        <f t="shared" si="85"/>
        <v>-0.34996224881661236</v>
      </c>
      <c r="AJ207" s="21">
        <f t="shared" si="86"/>
        <v>3.0409548093980225E-8</v>
      </c>
      <c r="AK207" s="23">
        <f t="shared" si="87"/>
        <v>-2.9711849598733332E-8</v>
      </c>
      <c r="AL207" s="21">
        <f t="shared" si="88"/>
        <v>0.42950277394751202</v>
      </c>
      <c r="AM207" s="23">
        <f t="shared" si="89"/>
        <v>-8.6072416557683093E-3</v>
      </c>
      <c r="AN207" s="23">
        <f t="shared" si="90"/>
        <v>119.48731586446982</v>
      </c>
      <c r="AO207" s="1"/>
      <c r="AP207" s="111">
        <v>9.4286531779146629E-2</v>
      </c>
      <c r="AQ207" s="1"/>
      <c r="AR207" s="1"/>
      <c r="AS207" s="1"/>
      <c r="AT207" s="1"/>
      <c r="AU207" s="1"/>
      <c r="AY207" s="73"/>
      <c r="AZ207" s="102"/>
      <c r="BA207" s="103"/>
      <c r="BB207" s="102"/>
      <c r="BC207" s="38"/>
      <c r="BD207" s="102"/>
      <c r="BE207" s="38"/>
      <c r="BF207" s="38"/>
      <c r="BG207" s="127"/>
      <c r="BH207" s="113"/>
      <c r="BI207" s="1"/>
      <c r="BJ207" s="1"/>
      <c r="BK207" s="1"/>
      <c r="BL207" s="1"/>
      <c r="BM207" s="1"/>
    </row>
    <row r="208" spans="2:65" s="2" customFormat="1" x14ac:dyDescent="0.65">
      <c r="B208" s="70">
        <f t="shared" si="67"/>
        <v>17.499999999999979</v>
      </c>
      <c r="C208" s="21">
        <f t="shared" si="74"/>
        <v>116.6242936003985</v>
      </c>
      <c r="D208" s="22">
        <f t="shared" si="91"/>
        <v>-0.47799744607340727</v>
      </c>
      <c r="E208" s="72">
        <f t="shared" si="75"/>
        <v>1.3509015380774778E-9</v>
      </c>
      <c r="F208" s="23">
        <f t="shared" si="92"/>
        <v>-1.3223555974149295E-9</v>
      </c>
      <c r="G208" s="21">
        <f t="shared" si="76"/>
        <v>2.1022411375844499E-2</v>
      </c>
      <c r="H208" s="23">
        <f t="shared" si="77"/>
        <v>-4.445095374704805E-4</v>
      </c>
      <c r="I208" s="23">
        <f t="shared" si="78"/>
        <v>116.64531601312524</v>
      </c>
      <c r="J208" s="4"/>
      <c r="K208" s="4"/>
      <c r="L208" s="4"/>
      <c r="M208" s="4"/>
      <c r="N208" s="4"/>
      <c r="O208" s="38"/>
      <c r="P208" s="38"/>
      <c r="Q208" s="38"/>
      <c r="R208" s="16">
        <f t="shared" si="79"/>
        <v>17.499999999999979</v>
      </c>
      <c r="S208" s="21">
        <f t="shared" si="80"/>
        <v>116.64074353279743</v>
      </c>
      <c r="T208" s="22">
        <f t="shared" si="70"/>
        <v>-0.47792824718605226</v>
      </c>
      <c r="U208" s="21">
        <f t="shared" si="81"/>
        <v>1.3509505456483119E-9</v>
      </c>
      <c r="V208" s="23">
        <f t="shared" si="71"/>
        <v>-1.3223991024659197E-9</v>
      </c>
      <c r="W208" s="21">
        <f t="shared" si="82"/>
        <v>4.5724786740439271E-3</v>
      </c>
      <c r="X208" s="23">
        <f t="shared" si="83"/>
        <v>-5.1370842354269135E-4</v>
      </c>
      <c r="Y208" s="23">
        <f t="shared" si="72"/>
        <v>116.64531601282243</v>
      </c>
      <c r="Z208" s="1"/>
      <c r="AA208" s="1"/>
      <c r="AB208" s="1"/>
      <c r="AC208" s="1"/>
      <c r="AD208" s="1"/>
      <c r="AE208" s="1"/>
      <c r="AF208" s="1"/>
      <c r="AG208" s="16">
        <f t="shared" si="73"/>
        <v>17.499999999999979</v>
      </c>
      <c r="AH208" s="21">
        <f t="shared" si="84"/>
        <v>119.02282587087132</v>
      </c>
      <c r="AI208" s="22">
        <f t="shared" si="85"/>
        <v>-0.34987189241437078</v>
      </c>
      <c r="AJ208" s="21">
        <f t="shared" si="86"/>
        <v>2.7702807518763894E-8</v>
      </c>
      <c r="AK208" s="23">
        <f t="shared" si="87"/>
        <v>-2.7067405752163305E-8</v>
      </c>
      <c r="AL208" s="21">
        <f t="shared" si="88"/>
        <v>0.42864377097831313</v>
      </c>
      <c r="AM208" s="23">
        <f t="shared" si="89"/>
        <v>-8.5900296919888489E-3</v>
      </c>
      <c r="AN208" s="23">
        <f t="shared" si="90"/>
        <v>119.45146966955244</v>
      </c>
      <c r="AO208" s="1"/>
      <c r="AP208" s="111">
        <v>9.3249382510149956E-2</v>
      </c>
      <c r="AQ208" s="1"/>
      <c r="AR208" s="1"/>
      <c r="AS208" s="1"/>
      <c r="AT208" s="1"/>
      <c r="AU208" s="1"/>
      <c r="AY208" s="73"/>
      <c r="AZ208" s="102"/>
      <c r="BA208" s="103"/>
      <c r="BB208" s="102"/>
      <c r="BC208" s="38"/>
      <c r="BD208" s="102"/>
      <c r="BE208" s="38"/>
      <c r="BF208" s="38"/>
      <c r="BG208" s="127"/>
      <c r="BH208" s="113"/>
      <c r="BI208" s="1"/>
      <c r="BJ208" s="1"/>
      <c r="BK208" s="1"/>
      <c r="BL208" s="1"/>
      <c r="BM208" s="1"/>
    </row>
    <row r="209" spans="2:65" s="2" customFormat="1" x14ac:dyDescent="0.65">
      <c r="B209" s="70">
        <f t="shared" si="67"/>
        <v>17.59999999999998</v>
      </c>
      <c r="C209" s="21">
        <f t="shared" si="74"/>
        <v>116.57651337812</v>
      </c>
      <c r="D209" s="22">
        <f t="shared" si="91"/>
        <v>-0.47780222278507217</v>
      </c>
      <c r="E209" s="72">
        <f t="shared" si="75"/>
        <v>1.2304549394178455E-9</v>
      </c>
      <c r="F209" s="23">
        <f t="shared" si="92"/>
        <v>-1.2044659865963224E-9</v>
      </c>
      <c r="G209" s="21">
        <f t="shared" si="76"/>
        <v>2.0978054202396429E-2</v>
      </c>
      <c r="H209" s="23">
        <f t="shared" si="77"/>
        <v>-4.4357173448071401E-4</v>
      </c>
      <c r="I209" s="23">
        <f t="shared" si="78"/>
        <v>116.59749143355286</v>
      </c>
      <c r="J209" s="4"/>
      <c r="K209" s="4"/>
      <c r="L209" s="4"/>
      <c r="M209" s="4"/>
      <c r="N209" s="4"/>
      <c r="O209" s="38"/>
      <c r="P209" s="38"/>
      <c r="Q209" s="38"/>
      <c r="R209" s="16">
        <f t="shared" si="79"/>
        <v>17.59999999999998</v>
      </c>
      <c r="S209" s="21">
        <f t="shared" si="80"/>
        <v>116.59296975346911</v>
      </c>
      <c r="T209" s="22">
        <f t="shared" si="70"/>
        <v>-0.47773779328317856</v>
      </c>
      <c r="U209" s="21">
        <f t="shared" si="81"/>
        <v>1.2304999482128352E-9</v>
      </c>
      <c r="V209" s="23">
        <f t="shared" si="71"/>
        <v>-1.2045059743547687E-9</v>
      </c>
      <c r="W209" s="21">
        <f t="shared" si="82"/>
        <v>4.5216785505344153E-3</v>
      </c>
      <c r="X209" s="23">
        <f t="shared" si="83"/>
        <v>-5.0800123509511742E-4</v>
      </c>
      <c r="Y209" s="23">
        <f t="shared" si="72"/>
        <v>116.59749143325014</v>
      </c>
      <c r="Z209" s="1"/>
      <c r="AA209" s="1"/>
      <c r="AB209" s="1"/>
      <c r="AC209" s="1"/>
      <c r="AD209" s="1"/>
      <c r="AE209" s="1"/>
      <c r="AF209" s="1"/>
      <c r="AG209" s="16">
        <f t="shared" si="73"/>
        <v>17.59999999999998</v>
      </c>
      <c r="AH209" s="21">
        <f t="shared" si="84"/>
        <v>118.9878477174851</v>
      </c>
      <c r="AI209" s="22">
        <f t="shared" si="85"/>
        <v>-0.34978153386214589</v>
      </c>
      <c r="AJ209" s="21">
        <f t="shared" si="86"/>
        <v>2.5236976568377284E-8</v>
      </c>
      <c r="AK209" s="23">
        <f t="shared" si="87"/>
        <v>-2.4658309503866093E-8</v>
      </c>
      <c r="AL209" s="21">
        <f t="shared" si="88"/>
        <v>0.42778648578552403</v>
      </c>
      <c r="AM209" s="23">
        <f t="shared" si="89"/>
        <v>-8.5728519278910256E-3</v>
      </c>
      <c r="AN209" s="23">
        <f t="shared" si="90"/>
        <v>119.41563422850759</v>
      </c>
      <c r="AO209" s="1"/>
      <c r="AP209" s="111">
        <v>9.2223641653430916E-2</v>
      </c>
      <c r="AQ209" s="1"/>
      <c r="AR209" s="1"/>
      <c r="AS209" s="1"/>
      <c r="AT209" s="1"/>
      <c r="AU209" s="1"/>
      <c r="AY209" s="73"/>
      <c r="AZ209" s="102"/>
      <c r="BA209" s="103"/>
      <c r="BB209" s="102"/>
      <c r="BC209" s="38"/>
      <c r="BD209" s="102"/>
      <c r="BE209" s="38"/>
      <c r="BF209" s="38"/>
      <c r="BG209" s="127"/>
      <c r="BH209" s="113"/>
      <c r="BI209" s="1"/>
      <c r="BJ209" s="1"/>
      <c r="BK209" s="1"/>
      <c r="BL209" s="1"/>
      <c r="BM209" s="1"/>
    </row>
    <row r="210" spans="2:65" s="2" customFormat="1" x14ac:dyDescent="0.65">
      <c r="B210" s="70">
        <f t="shared" si="67"/>
        <v>17.699999999999982</v>
      </c>
      <c r="C210" s="21">
        <f t="shared" si="74"/>
        <v>116.52875267032559</v>
      </c>
      <c r="D210" s="22">
        <f t="shared" si="91"/>
        <v>-0.4776070779441684</v>
      </c>
      <c r="E210" s="72">
        <f t="shared" si="75"/>
        <v>1.1207463980721369E-9</v>
      </c>
      <c r="F210" s="23">
        <f t="shared" si="92"/>
        <v>-1.0970854134570864E-9</v>
      </c>
      <c r="G210" s="21">
        <f t="shared" si="76"/>
        <v>2.0933790612370596E-2</v>
      </c>
      <c r="H210" s="23">
        <f t="shared" si="77"/>
        <v>-4.4263590025834696E-4</v>
      </c>
      <c r="I210" s="23">
        <f t="shared" si="78"/>
        <v>116.54968646205872</v>
      </c>
      <c r="J210" s="4"/>
      <c r="K210" s="4"/>
      <c r="L210" s="4"/>
      <c r="M210" s="4"/>
      <c r="N210" s="4"/>
      <c r="O210" s="38"/>
      <c r="P210" s="38"/>
      <c r="Q210" s="38"/>
      <c r="R210" s="16">
        <f t="shared" si="79"/>
        <v>17.699999999999982</v>
      </c>
      <c r="S210" s="21">
        <f t="shared" si="80"/>
        <v>116.54521501782914</v>
      </c>
      <c r="T210" s="22">
        <f t="shared" si="70"/>
        <v>-0.47754735639963741</v>
      </c>
      <c r="U210" s="21">
        <f t="shared" si="81"/>
        <v>1.1207877316634005E-9</v>
      </c>
      <c r="V210" s="23">
        <f t="shared" si="71"/>
        <v>-1.0971221654943472E-9</v>
      </c>
      <c r="W210" s="21">
        <f t="shared" si="82"/>
        <v>4.4714428061830161E-3</v>
      </c>
      <c r="X210" s="23">
        <f t="shared" si="83"/>
        <v>-5.0235744351398881E-4</v>
      </c>
      <c r="Y210" s="23">
        <f t="shared" si="72"/>
        <v>116.5496864617561</v>
      </c>
      <c r="Z210" s="1"/>
      <c r="AA210" s="1"/>
      <c r="AB210" s="1"/>
      <c r="AC210" s="1"/>
      <c r="AD210" s="1"/>
      <c r="AE210" s="1"/>
      <c r="AF210" s="1"/>
      <c r="AG210" s="16">
        <f t="shared" si="73"/>
        <v>17.699999999999982</v>
      </c>
      <c r="AH210" s="21">
        <f t="shared" si="84"/>
        <v>118.95287860016326</v>
      </c>
      <c r="AI210" s="22">
        <f t="shared" si="85"/>
        <v>-0.34969117321841531</v>
      </c>
      <c r="AJ210" s="21">
        <f t="shared" si="86"/>
        <v>2.2990614864856542E-8</v>
      </c>
      <c r="AK210" s="23">
        <f t="shared" si="87"/>
        <v>-2.2463617035207416E-8</v>
      </c>
      <c r="AL210" s="21">
        <f t="shared" si="88"/>
        <v>0.42693091495402075</v>
      </c>
      <c r="AM210" s="23">
        <f t="shared" si="89"/>
        <v>-8.5557083150326931E-3</v>
      </c>
      <c r="AN210" s="23">
        <f t="shared" si="90"/>
        <v>119.37980953810791</v>
      </c>
      <c r="AO210" s="1"/>
      <c r="AP210" s="111">
        <v>9.1209183736895641E-2</v>
      </c>
      <c r="AQ210" s="1"/>
      <c r="AR210" s="1"/>
      <c r="AS210" s="1"/>
      <c r="AT210" s="1"/>
      <c r="AU210" s="1"/>
      <c r="AY210" s="73"/>
      <c r="AZ210" s="102"/>
      <c r="BA210" s="103"/>
      <c r="BB210" s="102"/>
      <c r="BC210" s="38"/>
      <c r="BD210" s="102"/>
      <c r="BE210" s="38"/>
      <c r="BF210" s="38"/>
      <c r="BG210" s="127"/>
      <c r="BH210" s="113"/>
      <c r="BI210" s="1"/>
      <c r="BJ210" s="1"/>
      <c r="BK210" s="1"/>
      <c r="BL210" s="1"/>
      <c r="BM210" s="1"/>
    </row>
    <row r="211" spans="2:65" s="2" customFormat="1" x14ac:dyDescent="0.65">
      <c r="B211" s="70">
        <f t="shared" si="67"/>
        <v>17.799999999999983</v>
      </c>
      <c r="C211" s="21">
        <f t="shared" si="74"/>
        <v>116.4810114691734</v>
      </c>
      <c r="D211" s="22">
        <f t="shared" si="91"/>
        <v>-0.47741201152186724</v>
      </c>
      <c r="E211" s="72">
        <f t="shared" si="75"/>
        <v>1.0208186823872361E-9</v>
      </c>
      <c r="F211" s="23">
        <f t="shared" si="92"/>
        <v>-9.992771568490075E-10</v>
      </c>
      <c r="G211" s="21">
        <f t="shared" si="76"/>
        <v>2.0889620409216554E-2</v>
      </c>
      <c r="H211" s="23">
        <f t="shared" si="77"/>
        <v>-4.4170203154043496E-4</v>
      </c>
      <c r="I211" s="23">
        <f t="shared" si="78"/>
        <v>116.50190109060344</v>
      </c>
      <c r="J211" s="4"/>
      <c r="K211" s="4"/>
      <c r="L211" s="4"/>
      <c r="M211" s="4"/>
      <c r="N211" s="4"/>
      <c r="O211" s="38"/>
      <c r="P211" s="38"/>
      <c r="Q211" s="38"/>
      <c r="R211" s="16">
        <f t="shared" si="79"/>
        <v>17.799999999999983</v>
      </c>
      <c r="S211" s="21">
        <f t="shared" si="80"/>
        <v>116.49747932410845</v>
      </c>
      <c r="T211" s="22">
        <f t="shared" si="70"/>
        <v>-0.47735693720678418</v>
      </c>
      <c r="U211" s="21">
        <f t="shared" si="81"/>
        <v>1.0208566384176135E-9</v>
      </c>
      <c r="V211" s="23">
        <f t="shared" si="71"/>
        <v>-9.9931093245787118E-10</v>
      </c>
      <c r="W211" s="21">
        <f t="shared" si="82"/>
        <v>4.4217651716478863E-3</v>
      </c>
      <c r="X211" s="23">
        <f t="shared" si="83"/>
        <v>-4.96776345351298E-4</v>
      </c>
      <c r="Y211" s="23">
        <f t="shared" si="72"/>
        <v>116.50190109030095</v>
      </c>
      <c r="Z211" s="1"/>
      <c r="AA211" s="1"/>
      <c r="AB211" s="1"/>
      <c r="AC211" s="1"/>
      <c r="AD211" s="1"/>
      <c r="AE211" s="1"/>
      <c r="AF211" s="1"/>
      <c r="AG211" s="16">
        <f t="shared" si="73"/>
        <v>17.799999999999983</v>
      </c>
      <c r="AH211" s="21">
        <f t="shared" si="84"/>
        <v>118.91791851910911</v>
      </c>
      <c r="AI211" s="22">
        <f t="shared" si="85"/>
        <v>-0.34960081054158371</v>
      </c>
      <c r="AJ211" s="21">
        <f t="shared" si="86"/>
        <v>2.0944190043580053E-8</v>
      </c>
      <c r="AK211" s="23">
        <f t="shared" si="87"/>
        <v>-2.0464248212764883E-8</v>
      </c>
      <c r="AL211" s="21">
        <f t="shared" si="88"/>
        <v>0.42607705507369148</v>
      </c>
      <c r="AM211" s="23">
        <f t="shared" si="89"/>
        <v>-8.5385988032925762E-3</v>
      </c>
      <c r="AN211" s="23">
        <f t="shared" si="90"/>
        <v>119.34399559512698</v>
      </c>
      <c r="AO211" s="1"/>
      <c r="AP211" s="111">
        <v>9.0205884666824193E-2</v>
      </c>
      <c r="AQ211" s="1"/>
      <c r="AR211" s="1"/>
      <c r="AS211" s="1"/>
      <c r="AT211" s="1"/>
      <c r="AU211" s="1"/>
      <c r="AY211" s="73"/>
      <c r="AZ211" s="102"/>
      <c r="BA211" s="103"/>
      <c r="BB211" s="102"/>
      <c r="BC211" s="38"/>
      <c r="BD211" s="102"/>
      <c r="BE211" s="38"/>
      <c r="BF211" s="38"/>
      <c r="BG211" s="127"/>
      <c r="BH211" s="113"/>
      <c r="BI211" s="1"/>
      <c r="BJ211" s="1"/>
      <c r="BK211" s="1"/>
      <c r="BL211" s="1"/>
      <c r="BM211" s="1"/>
    </row>
    <row r="212" spans="2:65" s="2" customFormat="1" x14ac:dyDescent="0.65">
      <c r="B212" s="70">
        <f t="shared" si="67"/>
        <v>17.899999999999984</v>
      </c>
      <c r="C212" s="21">
        <f t="shared" si="74"/>
        <v>116.43328976682446</v>
      </c>
      <c r="D212" s="22">
        <f t="shared" si="91"/>
        <v>-0.47721702348934569</v>
      </c>
      <c r="E212" s="72">
        <f t="shared" si="75"/>
        <v>9.2979988415122319E-10</v>
      </c>
      <c r="F212" s="23">
        <f t="shared" si="92"/>
        <v>-9.1018798236012923E-10</v>
      </c>
      <c r="G212" s="21">
        <f t="shared" si="76"/>
        <v>2.0845543396717407E-2</v>
      </c>
      <c r="H212" s="23">
        <f t="shared" si="77"/>
        <v>-4.4077012499148547E-4</v>
      </c>
      <c r="I212" s="23">
        <f t="shared" si="78"/>
        <v>116.45413531115098</v>
      </c>
      <c r="J212" s="4"/>
      <c r="K212" s="4"/>
      <c r="L212" s="4"/>
      <c r="M212" s="4"/>
      <c r="N212" s="4"/>
      <c r="O212" s="38"/>
      <c r="P212" s="38"/>
      <c r="Q212" s="38"/>
      <c r="R212" s="16">
        <f t="shared" si="79"/>
        <v>17.899999999999984</v>
      </c>
      <c r="S212" s="21">
        <f t="shared" si="80"/>
        <v>116.44976267047164</v>
      </c>
      <c r="T212" s="22">
        <f t="shared" si="70"/>
        <v>-0.47716653636817313</v>
      </c>
      <c r="U212" s="21">
        <f t="shared" si="81"/>
        <v>9.2983473638832658E-10</v>
      </c>
      <c r="V212" s="23">
        <f t="shared" si="71"/>
        <v>-9.1021902029286895E-10</v>
      </c>
      <c r="W212" s="21">
        <f t="shared" si="82"/>
        <v>4.3726394471583956E-3</v>
      </c>
      <c r="X212" s="23">
        <f t="shared" si="83"/>
        <v>-4.9125724489491006E-4</v>
      </c>
      <c r="Y212" s="23">
        <f t="shared" si="72"/>
        <v>116.45413531084863</v>
      </c>
      <c r="Z212" s="1"/>
      <c r="AA212" s="1"/>
      <c r="AB212" s="1"/>
      <c r="AC212" s="1"/>
      <c r="AD212" s="1"/>
      <c r="AE212" s="1"/>
      <c r="AF212" s="1"/>
      <c r="AG212" s="16">
        <f t="shared" si="73"/>
        <v>17.899999999999984</v>
      </c>
      <c r="AH212" s="21">
        <f t="shared" si="84"/>
        <v>118.88296747452011</v>
      </c>
      <c r="AI212" s="22">
        <f t="shared" si="85"/>
        <v>-0.3495104458899787</v>
      </c>
      <c r="AJ212" s="21">
        <f t="shared" si="86"/>
        <v>1.9079907967619674E-8</v>
      </c>
      <c r="AK212" s="23">
        <f t="shared" si="87"/>
        <v>-1.8642820759603797E-8</v>
      </c>
      <c r="AL212" s="21">
        <f t="shared" si="88"/>
        <v>0.4252249027395883</v>
      </c>
      <c r="AM212" s="23">
        <f t="shared" si="89"/>
        <v>-8.5215233410316713E-3</v>
      </c>
      <c r="AN212" s="23">
        <f t="shared" si="90"/>
        <v>119.30819239633961</v>
      </c>
      <c r="AO212" s="1"/>
      <c r="AP212" s="111">
        <v>8.9213621712870325E-2</v>
      </c>
      <c r="AQ212" s="1"/>
      <c r="AR212" s="1"/>
      <c r="AS212" s="1"/>
      <c r="AT212" s="1"/>
      <c r="AU212" s="1"/>
      <c r="AY212" s="73"/>
      <c r="AZ212" s="102"/>
      <c r="BA212" s="103"/>
      <c r="BB212" s="102"/>
      <c r="BC212" s="38"/>
      <c r="BD212" s="102"/>
      <c r="BE212" s="38"/>
      <c r="BF212" s="38"/>
      <c r="BG212" s="127"/>
      <c r="BH212" s="113"/>
      <c r="BI212" s="1"/>
      <c r="BJ212" s="1"/>
      <c r="BK212" s="1"/>
      <c r="BL212" s="1"/>
      <c r="BM212" s="1"/>
    </row>
    <row r="213" spans="2:65" s="2" customFormat="1" x14ac:dyDescent="0.65">
      <c r="B213" s="70">
        <f t="shared" si="67"/>
        <v>17.999999999999986</v>
      </c>
      <c r="C213" s="21">
        <f t="shared" si="74"/>
        <v>116.38558755544268</v>
      </c>
      <c r="D213" s="22">
        <f t="shared" si="91"/>
        <v>-0.47702211381778847</v>
      </c>
      <c r="E213" s="72">
        <f t="shared" si="75"/>
        <v>8.4689581393912071E-10</v>
      </c>
      <c r="F213" s="23">
        <f t="shared" si="92"/>
        <v>-8.2904070212102507E-10</v>
      </c>
      <c r="G213" s="21">
        <f t="shared" si="76"/>
        <v>2.0801559378996339E-2</v>
      </c>
      <c r="H213" s="23">
        <f t="shared" si="77"/>
        <v>-4.3984017721069045E-4</v>
      </c>
      <c r="I213" s="23">
        <f t="shared" si="78"/>
        <v>116.40638911566857</v>
      </c>
      <c r="J213" s="4"/>
      <c r="K213" s="4"/>
      <c r="L213" s="4"/>
      <c r="M213" s="4"/>
      <c r="N213" s="4"/>
      <c r="O213" s="38"/>
      <c r="P213" s="38"/>
      <c r="Q213" s="38"/>
      <c r="R213" s="16">
        <f t="shared" si="79"/>
        <v>17.999999999999986</v>
      </c>
      <c r="S213" s="21">
        <f t="shared" si="80"/>
        <v>116.40206505501767</v>
      </c>
      <c r="T213" s="22">
        <f t="shared" si="70"/>
        <v>-0.47697615453964332</v>
      </c>
      <c r="U213" s="21">
        <f t="shared" si="81"/>
        <v>8.4692781416890732E-10</v>
      </c>
      <c r="V213" s="23">
        <f t="shared" si="71"/>
        <v>-8.2906922219419248E-10</v>
      </c>
      <c r="W213" s="21">
        <f t="shared" si="82"/>
        <v>4.3240595017494258E-3</v>
      </c>
      <c r="X213" s="23">
        <f t="shared" si="83"/>
        <v>-4.8579945408969665E-4</v>
      </c>
      <c r="Y213" s="23">
        <f t="shared" si="72"/>
        <v>116.40638911536635</v>
      </c>
      <c r="Z213" s="1"/>
      <c r="AA213" s="1"/>
      <c r="AB213" s="1"/>
      <c r="AC213" s="1"/>
      <c r="AD213" s="1"/>
      <c r="AE213" s="1"/>
      <c r="AF213" s="1"/>
      <c r="AG213" s="16">
        <f t="shared" si="73"/>
        <v>17.999999999999986</v>
      </c>
      <c r="AH213" s="21">
        <f t="shared" si="84"/>
        <v>118.84802546658793</v>
      </c>
      <c r="AI213" s="22">
        <f t="shared" si="85"/>
        <v>-0.34942007932184455</v>
      </c>
      <c r="AJ213" s="21">
        <f t="shared" si="86"/>
        <v>1.7381558049538534E-8</v>
      </c>
      <c r="AK213" s="23">
        <f t="shared" si="87"/>
        <v>-1.6983499180811383E-8</v>
      </c>
      <c r="AL213" s="21">
        <f t="shared" si="88"/>
        <v>0.4243744545520643</v>
      </c>
      <c r="AM213" s="23">
        <f t="shared" si="89"/>
        <v>-8.5044818752402461E-3</v>
      </c>
      <c r="AN213" s="23">
        <f t="shared" si="90"/>
        <v>119.27239993852154</v>
      </c>
      <c r="AO213" s="1"/>
      <c r="AP213" s="111">
        <v>8.8232273493211846E-2</v>
      </c>
      <c r="AQ213" s="1"/>
      <c r="AR213" s="1"/>
      <c r="AS213" s="1"/>
      <c r="AT213" s="1"/>
      <c r="AU213" s="1"/>
      <c r="AY213" s="73"/>
      <c r="AZ213" s="102"/>
      <c r="BA213" s="103"/>
      <c r="BB213" s="102"/>
      <c r="BC213" s="38"/>
      <c r="BD213" s="102"/>
      <c r="BE213" s="38"/>
      <c r="BF213" s="38"/>
      <c r="BG213" s="127"/>
      <c r="BH213" s="113"/>
      <c r="BI213" s="1"/>
      <c r="BJ213" s="1"/>
      <c r="BK213" s="1"/>
      <c r="BL213" s="1"/>
      <c r="BM213" s="1"/>
    </row>
    <row r="214" spans="2:65" s="2" customFormat="1" x14ac:dyDescent="0.65">
      <c r="B214" s="70">
        <f t="shared" si="67"/>
        <v>18.099999999999987</v>
      </c>
      <c r="C214" s="21">
        <f t="shared" si="74"/>
        <v>116.33790482719485</v>
      </c>
      <c r="D214" s="22">
        <f t="shared" si="91"/>
        <v>-0.47682728247838774</v>
      </c>
      <c r="E214" s="72">
        <f t="shared" si="75"/>
        <v>7.7138307417848746E-10</v>
      </c>
      <c r="F214" s="23">
        <f t="shared" si="92"/>
        <v>-7.551273976063323E-10</v>
      </c>
      <c r="G214" s="21">
        <f t="shared" si="76"/>
        <v>2.0757668160522488E-2</v>
      </c>
      <c r="H214" s="23">
        <f t="shared" si="77"/>
        <v>-4.3891218473851313E-4</v>
      </c>
      <c r="I214" s="23">
        <f t="shared" si="78"/>
        <v>116.35866249612675</v>
      </c>
      <c r="J214" s="4"/>
      <c r="K214" s="4"/>
      <c r="L214" s="4"/>
      <c r="M214" s="4"/>
      <c r="N214" s="4"/>
      <c r="O214" s="38"/>
      <c r="P214" s="38"/>
      <c r="Q214" s="38"/>
      <c r="R214" s="16">
        <f t="shared" si="79"/>
        <v>18.099999999999987</v>
      </c>
      <c r="S214" s="21">
        <f t="shared" si="80"/>
        <v>116.35438647578073</v>
      </c>
      <c r="T214" s="22">
        <f t="shared" si="70"/>
        <v>-0.47678579236940372</v>
      </c>
      <c r="U214" s="21">
        <f t="shared" si="81"/>
        <v>7.714124539506788E-10</v>
      </c>
      <c r="V214" s="23">
        <f t="shared" si="71"/>
        <v>-7.5515360218228561E-10</v>
      </c>
      <c r="W214" s="21">
        <f t="shared" si="82"/>
        <v>4.2760192725035343E-3</v>
      </c>
      <c r="X214" s="23">
        <f t="shared" si="83"/>
        <v>-4.8040229245891575E-4</v>
      </c>
      <c r="Y214" s="23">
        <f t="shared" si="72"/>
        <v>116.35866249582465</v>
      </c>
      <c r="Z214" s="1"/>
      <c r="AA214" s="1"/>
      <c r="AB214" s="1"/>
      <c r="AC214" s="1"/>
      <c r="AD214" s="1"/>
      <c r="AE214" s="1"/>
      <c r="AF214" s="1"/>
      <c r="AG214" s="16">
        <f t="shared" si="73"/>
        <v>18.099999999999987</v>
      </c>
      <c r="AH214" s="21">
        <f t="shared" si="84"/>
        <v>118.8130924954984</v>
      </c>
      <c r="AI214" s="22">
        <f t="shared" si="85"/>
        <v>-0.34932971089533921</v>
      </c>
      <c r="AJ214" s="21">
        <f t="shared" si="86"/>
        <v>1.5834372336473506E-8</v>
      </c>
      <c r="AK214" s="23">
        <f t="shared" si="87"/>
        <v>-1.5471857130650288E-8</v>
      </c>
      <c r="AL214" s="21">
        <f t="shared" si="88"/>
        <v>0.42352570711689713</v>
      </c>
      <c r="AM214" s="23">
        <f t="shared" si="89"/>
        <v>-8.4874743516717647E-3</v>
      </c>
      <c r="AN214" s="23">
        <f t="shared" si="90"/>
        <v>119.23661821844966</v>
      </c>
      <c r="AO214" s="1"/>
      <c r="AP214" s="111">
        <v>8.7261719959851186E-2</v>
      </c>
      <c r="AQ214" s="1"/>
      <c r="AR214" s="1"/>
      <c r="AS214" s="1"/>
      <c r="AT214" s="1"/>
      <c r="AU214" s="1"/>
      <c r="AY214" s="73"/>
      <c r="AZ214" s="102"/>
      <c r="BA214" s="103"/>
      <c r="BB214" s="102"/>
      <c r="BC214" s="38"/>
      <c r="BD214" s="102"/>
      <c r="BE214" s="38"/>
      <c r="BF214" s="38"/>
      <c r="BG214" s="127"/>
      <c r="BH214" s="113"/>
      <c r="BI214" s="1"/>
      <c r="BJ214" s="1"/>
      <c r="BK214" s="1"/>
      <c r="BL214" s="1"/>
      <c r="BM214" s="1"/>
    </row>
    <row r="215" spans="2:65" s="2" customFormat="1" x14ac:dyDescent="0.65">
      <c r="B215" s="70">
        <f t="shared" si="67"/>
        <v>18.199999999999989</v>
      </c>
      <c r="C215" s="21">
        <f t="shared" si="74"/>
        <v>116.29024157425062</v>
      </c>
      <c r="D215" s="22">
        <f t="shared" si="91"/>
        <v>-0.47663252944234191</v>
      </c>
      <c r="E215" s="72">
        <f t="shared" si="75"/>
        <v>7.0260274954272513E-10</v>
      </c>
      <c r="F215" s="23">
        <f t="shared" si="92"/>
        <v>-6.8780324635762344E-10</v>
      </c>
      <c r="G215" s="21">
        <f t="shared" si="76"/>
        <v>2.0713869546116218E-2</v>
      </c>
      <c r="H215" s="23">
        <f t="shared" si="77"/>
        <v>-4.3798614406268536E-4</v>
      </c>
      <c r="I215" s="23">
        <f t="shared" si="78"/>
        <v>116.31095544449933</v>
      </c>
      <c r="J215" s="4"/>
      <c r="K215" s="4"/>
      <c r="L215" s="4"/>
      <c r="M215" s="4"/>
      <c r="N215" s="4"/>
      <c r="O215" s="38"/>
      <c r="P215" s="38"/>
      <c r="Q215" s="38"/>
      <c r="R215" s="16">
        <f t="shared" si="79"/>
        <v>18.199999999999989</v>
      </c>
      <c r="S215" s="21">
        <f t="shared" si="80"/>
        <v>116.30672693073092</v>
      </c>
      <c r="T215" s="22">
        <f t="shared" si="70"/>
        <v>-0.47659545049811758</v>
      </c>
      <c r="U215" s="21">
        <f t="shared" si="81"/>
        <v>7.026297217794732E-10</v>
      </c>
      <c r="V215" s="23">
        <f t="shared" si="71"/>
        <v>-6.878273217120564E-10</v>
      </c>
      <c r="W215" s="21">
        <f t="shared" si="82"/>
        <v>4.2285127638009455E-3</v>
      </c>
      <c r="X215" s="23">
        <f t="shared" si="83"/>
        <v>-4.750650870258898E-4</v>
      </c>
      <c r="Y215" s="23">
        <f t="shared" si="72"/>
        <v>116.31095544419735</v>
      </c>
      <c r="Z215" s="1"/>
      <c r="AA215" s="1"/>
      <c r="AB215" s="1"/>
      <c r="AC215" s="1"/>
      <c r="AD215" s="1"/>
      <c r="AE215" s="1"/>
      <c r="AF215" s="1"/>
      <c r="AG215" s="16">
        <f t="shared" si="73"/>
        <v>18.199999999999989</v>
      </c>
      <c r="AH215" s="21">
        <f t="shared" si="84"/>
        <v>118.77816856143154</v>
      </c>
      <c r="AI215" s="22">
        <f t="shared" si="85"/>
        <v>-0.34923934066852985</v>
      </c>
      <c r="AJ215" s="21">
        <f t="shared" si="86"/>
        <v>1.4424897133926957E-8</v>
      </c>
      <c r="AK215" s="23">
        <f t="shared" si="87"/>
        <v>-1.409475202546549E-8</v>
      </c>
      <c r="AL215" s="21">
        <f t="shared" si="88"/>
        <v>0.42267865704540064</v>
      </c>
      <c r="AM215" s="23">
        <f t="shared" si="89"/>
        <v>-8.4705007149648431E-3</v>
      </c>
      <c r="AN215" s="23">
        <f t="shared" si="90"/>
        <v>119.20084723290184</v>
      </c>
      <c r="AO215" s="1"/>
      <c r="AP215" s="111">
        <v>8.6301842384065741E-2</v>
      </c>
      <c r="AQ215" s="1"/>
      <c r="AR215" s="1"/>
      <c r="AS215" s="1"/>
      <c r="AT215" s="1"/>
      <c r="AU215" s="1"/>
      <c r="AY215" s="73"/>
      <c r="AZ215" s="102"/>
      <c r="BA215" s="103"/>
      <c r="BB215" s="102"/>
      <c r="BC215" s="38"/>
      <c r="BD215" s="102"/>
      <c r="BE215" s="38"/>
      <c r="BF215" s="38"/>
      <c r="BG215" s="127"/>
      <c r="BH215" s="113"/>
      <c r="BI215" s="1"/>
      <c r="BJ215" s="1"/>
      <c r="BK215" s="1"/>
      <c r="BL215" s="1"/>
      <c r="BM215" s="1"/>
    </row>
    <row r="216" spans="2:65" s="2" customFormat="1" x14ac:dyDescent="0.65">
      <c r="B216" s="70">
        <f t="shared" si="67"/>
        <v>18.29999999999999</v>
      </c>
      <c r="C216" s="21">
        <f t="shared" si="74"/>
        <v>116.24259778878253</v>
      </c>
      <c r="D216" s="22">
        <f t="shared" si="91"/>
        <v>-0.47643785468085642</v>
      </c>
      <c r="E216" s="72">
        <f t="shared" si="75"/>
        <v>6.3995465966104829E-10</v>
      </c>
      <c r="F216" s="23">
        <f t="shared" si="92"/>
        <v>-6.2648089881676856E-10</v>
      </c>
      <c r="G216" s="21">
        <f t="shared" si="76"/>
        <v>2.067016334095385E-2</v>
      </c>
      <c r="H216" s="23">
        <f t="shared" si="77"/>
        <v>-4.3706205162366969E-4</v>
      </c>
      <c r="I216" s="23">
        <f t="shared" si="78"/>
        <v>116.26326795276344</v>
      </c>
      <c r="J216" s="4"/>
      <c r="K216" s="4"/>
      <c r="L216" s="4"/>
      <c r="M216" s="4"/>
      <c r="N216" s="4"/>
      <c r="O216" s="38"/>
      <c r="P216" s="38"/>
      <c r="Q216" s="38"/>
      <c r="R216" s="16">
        <f t="shared" si="79"/>
        <v>18.29999999999999</v>
      </c>
      <c r="S216" s="21">
        <f t="shared" si="80"/>
        <v>116.25908641777502</v>
      </c>
      <c r="T216" s="22">
        <f t="shared" si="70"/>
        <v>-0.47640512955898506</v>
      </c>
      <c r="U216" s="21">
        <f t="shared" si="81"/>
        <v>6.3997942013939006E-10</v>
      </c>
      <c r="V216" s="23">
        <f t="shared" si="71"/>
        <v>-6.2650301640083166E-10</v>
      </c>
      <c r="W216" s="21">
        <f t="shared" si="82"/>
        <v>4.1815340465773424E-3</v>
      </c>
      <c r="X216" s="23">
        <f t="shared" si="83"/>
        <v>-4.6978717223603039E-4</v>
      </c>
      <c r="Y216" s="23">
        <f t="shared" si="72"/>
        <v>116.26326795246159</v>
      </c>
      <c r="Z216" s="1"/>
      <c r="AA216" s="1"/>
      <c r="AB216" s="1"/>
      <c r="AC216" s="1"/>
      <c r="AD216" s="1"/>
      <c r="AE216" s="1"/>
      <c r="AF216" s="1"/>
      <c r="AG216" s="16">
        <f t="shared" si="73"/>
        <v>18.29999999999999</v>
      </c>
      <c r="AH216" s="21">
        <f t="shared" si="84"/>
        <v>118.74325366456161</v>
      </c>
      <c r="AI216" s="22">
        <f t="shared" si="85"/>
        <v>-0.349148968699389</v>
      </c>
      <c r="AJ216" s="21">
        <f t="shared" si="86"/>
        <v>1.3140876052640499E-8</v>
      </c>
      <c r="AK216" s="23">
        <f t="shared" si="87"/>
        <v>-1.2840210812864575E-8</v>
      </c>
      <c r="AL216" s="21">
        <f t="shared" si="88"/>
        <v>0.4218333009545252</v>
      </c>
      <c r="AM216" s="23">
        <f t="shared" si="89"/>
        <v>-8.453560908754338E-3</v>
      </c>
      <c r="AN216" s="23">
        <f t="shared" si="90"/>
        <v>119.16508697865702</v>
      </c>
      <c r="AO216" s="1"/>
      <c r="AP216" s="111">
        <v>8.5352523342007339E-2</v>
      </c>
      <c r="AQ216" s="1"/>
      <c r="AR216" s="1"/>
      <c r="AS216" s="1"/>
      <c r="AT216" s="1"/>
      <c r="AU216" s="1"/>
      <c r="AY216" s="73"/>
      <c r="AZ216" s="102"/>
      <c r="BA216" s="103"/>
      <c r="BB216" s="102"/>
      <c r="BC216" s="38"/>
      <c r="BD216" s="102"/>
      <c r="BE216" s="38"/>
      <c r="BF216" s="38"/>
      <c r="BG216" s="127"/>
      <c r="BH216" s="113"/>
      <c r="BI216" s="1"/>
      <c r="BJ216" s="1"/>
      <c r="BK216" s="1"/>
      <c r="BL216" s="1"/>
      <c r="BM216" s="1"/>
    </row>
    <row r="217" spans="2:65" s="2" customFormat="1" x14ac:dyDescent="0.65">
      <c r="B217" s="70">
        <f t="shared" si="67"/>
        <v>18.399999999999991</v>
      </c>
      <c r="C217" s="21">
        <f t="shared" si="74"/>
        <v>116.19497346296602</v>
      </c>
      <c r="D217" s="22">
        <f t="shared" si="91"/>
        <v>-0.47624325816514301</v>
      </c>
      <c r="E217" s="72">
        <f t="shared" si="75"/>
        <v>5.8289212403573126E-10</v>
      </c>
      <c r="F217" s="23">
        <f t="shared" si="92"/>
        <v>-5.7062535625317057E-10</v>
      </c>
      <c r="G217" s="21">
        <f t="shared" si="76"/>
        <v>2.0626549350571888E-2</v>
      </c>
      <c r="H217" s="23">
        <f t="shared" si="77"/>
        <v>-4.3613990381963301E-4</v>
      </c>
      <c r="I217" s="23">
        <f t="shared" si="78"/>
        <v>116.21560001289947</v>
      </c>
      <c r="J217" s="4"/>
      <c r="K217" s="4"/>
      <c r="L217" s="4"/>
      <c r="M217" s="4"/>
      <c r="N217" s="4"/>
      <c r="O217" s="38"/>
      <c r="P217" s="38"/>
      <c r="Q217" s="38"/>
      <c r="R217" s="16">
        <f t="shared" si="79"/>
        <v>18.399999999999991</v>
      </c>
      <c r="S217" s="21">
        <f t="shared" si="80"/>
        <v>116.21146493475725</v>
      </c>
      <c r="T217" s="22">
        <f t="shared" si="70"/>
        <v>-0.47621483017782679</v>
      </c>
      <c r="U217" s="21">
        <f t="shared" si="81"/>
        <v>5.829148527535758E-10</v>
      </c>
      <c r="V217" s="23">
        <f t="shared" si="71"/>
        <v>-5.7064567385814247E-10</v>
      </c>
      <c r="W217" s="21">
        <f t="shared" si="82"/>
        <v>4.1350772575894168E-3</v>
      </c>
      <c r="X217" s="23">
        <f t="shared" si="83"/>
        <v>-4.645678898792529E-4</v>
      </c>
      <c r="Y217" s="23">
        <f t="shared" si="72"/>
        <v>116.21560001259775</v>
      </c>
      <c r="Z217" s="1"/>
      <c r="AA217" s="1"/>
      <c r="AB217" s="1"/>
      <c r="AC217" s="1"/>
      <c r="AD217" s="1"/>
      <c r="AE217" s="1"/>
      <c r="AF217" s="1"/>
      <c r="AG217" s="16">
        <f t="shared" si="73"/>
        <v>18.399999999999991</v>
      </c>
      <c r="AH217" s="21">
        <f t="shared" si="84"/>
        <v>118.70834780505703</v>
      </c>
      <c r="AI217" s="22">
        <f t="shared" si="85"/>
        <v>-0.34905859504579145</v>
      </c>
      <c r="AJ217" s="21">
        <f t="shared" si="86"/>
        <v>1.1971143462179146E-8</v>
      </c>
      <c r="AK217" s="23">
        <f t="shared" si="87"/>
        <v>-1.169732590461353E-8</v>
      </c>
      <c r="AL217" s="21">
        <f t="shared" si="88"/>
        <v>0.42098963546694795</v>
      </c>
      <c r="AM217" s="23">
        <f t="shared" si="89"/>
        <v>-8.4366548757725448E-3</v>
      </c>
      <c r="AN217" s="23">
        <f t="shared" si="90"/>
        <v>119.12933745249512</v>
      </c>
      <c r="AO217" s="1"/>
      <c r="AP217" s="111">
        <v>8.4413646700450234E-2</v>
      </c>
      <c r="AQ217" s="1"/>
      <c r="AR217" s="1"/>
      <c r="AS217" s="1"/>
      <c r="AT217" s="1"/>
      <c r="AU217" s="1"/>
      <c r="AY217" s="73"/>
      <c r="AZ217" s="102"/>
      <c r="BA217" s="103"/>
      <c r="BB217" s="102"/>
      <c r="BC217" s="38"/>
      <c r="BD217" s="102"/>
      <c r="BE217" s="38"/>
      <c r="BF217" s="38"/>
      <c r="BG217" s="127"/>
      <c r="BH217" s="113"/>
      <c r="BI217" s="1"/>
      <c r="BJ217" s="1"/>
      <c r="BK217" s="1"/>
      <c r="BL217" s="1"/>
      <c r="BM217" s="1"/>
    </row>
    <row r="218" spans="2:65" s="2" customFormat="1" x14ac:dyDescent="0.65">
      <c r="B218" s="70">
        <f t="shared" si="67"/>
        <v>18.499999999999993</v>
      </c>
      <c r="C218" s="21">
        <f t="shared" si="74"/>
        <v>116.14736858897938</v>
      </c>
      <c r="D218" s="22">
        <f t="shared" si="91"/>
        <v>-0.4760487398664201</v>
      </c>
      <c r="E218" s="72">
        <f t="shared" si="75"/>
        <v>5.3091719352219311E-10</v>
      </c>
      <c r="F218" s="23">
        <f t="shared" si="92"/>
        <v>-5.1974930513538103E-10</v>
      </c>
      <c r="G218" s="21">
        <f t="shared" si="76"/>
        <v>2.058302738087079E-2</v>
      </c>
      <c r="H218" s="23">
        <f t="shared" si="77"/>
        <v>-4.3521969701097447E-4</v>
      </c>
      <c r="I218" s="23">
        <f t="shared" si="78"/>
        <v>116.16795161689116</v>
      </c>
      <c r="J218" s="4"/>
      <c r="K218" s="4"/>
      <c r="L218" s="4"/>
      <c r="M218" s="4"/>
      <c r="N218" s="4"/>
      <c r="O218" s="38"/>
      <c r="P218" s="38"/>
      <c r="Q218" s="38"/>
      <c r="R218" s="16">
        <f t="shared" si="79"/>
        <v>18.499999999999993</v>
      </c>
      <c r="S218" s="21">
        <f t="shared" si="80"/>
        <v>116.16386247945992</v>
      </c>
      <c r="T218" s="22">
        <f t="shared" si="70"/>
        <v>-0.47602455297316365</v>
      </c>
      <c r="U218" s="21">
        <f t="shared" si="81"/>
        <v>5.3093805595684908E-10</v>
      </c>
      <c r="V218" s="23">
        <f t="shared" si="71"/>
        <v>-5.1976796796726724E-10</v>
      </c>
      <c r="W218" s="21">
        <f t="shared" si="82"/>
        <v>4.0891365986881348E-3</v>
      </c>
      <c r="X218" s="23">
        <f t="shared" si="83"/>
        <v>-4.5940658901281816E-4</v>
      </c>
      <c r="Y218" s="23">
        <f t="shared" si="72"/>
        <v>116.16795161658955</v>
      </c>
      <c r="Z218" s="1"/>
      <c r="AA218" s="1"/>
      <c r="AB218" s="1"/>
      <c r="AC218" s="1"/>
      <c r="AD218" s="1"/>
      <c r="AE218" s="1"/>
      <c r="AF218" s="1"/>
      <c r="AG218" s="16">
        <f t="shared" si="73"/>
        <v>18.499999999999993</v>
      </c>
      <c r="AH218" s="21">
        <f t="shared" si="84"/>
        <v>118.67345098308049</v>
      </c>
      <c r="AI218" s="22">
        <f t="shared" si="85"/>
        <v>-0.34896821976551284</v>
      </c>
      <c r="AJ218" s="21">
        <f t="shared" si="86"/>
        <v>1.0905527425280084E-8</v>
      </c>
      <c r="AK218" s="23">
        <f t="shared" si="87"/>
        <v>-1.0656160368990623E-8</v>
      </c>
      <c r="AL218" s="21">
        <f t="shared" si="88"/>
        <v>0.42014765721115382</v>
      </c>
      <c r="AM218" s="23">
        <f t="shared" si="89"/>
        <v>-8.4197825579413361E-3</v>
      </c>
      <c r="AN218" s="23">
        <f t="shared" si="90"/>
        <v>119.09359865119717</v>
      </c>
      <c r="AO218" s="1"/>
      <c r="AP218" s="111">
        <v>8.3485097602686756E-2</v>
      </c>
      <c r="AQ218" s="1"/>
      <c r="AR218" s="1"/>
      <c r="AS218" s="1"/>
      <c r="AT218" s="1"/>
      <c r="AU218" s="1"/>
      <c r="AY218" s="73"/>
      <c r="AZ218" s="102"/>
      <c r="BA218" s="103"/>
      <c r="BB218" s="102"/>
      <c r="BC218" s="38"/>
      <c r="BD218" s="102"/>
      <c r="BE218" s="38"/>
      <c r="BF218" s="38"/>
      <c r="BG218" s="127"/>
      <c r="BH218" s="113"/>
      <c r="BI218" s="1"/>
      <c r="BJ218" s="1"/>
      <c r="BK218" s="1"/>
      <c r="BL218" s="1"/>
      <c r="BM218" s="1"/>
    </row>
    <row r="219" spans="2:65" s="2" customFormat="1" x14ac:dyDescent="0.65">
      <c r="B219" s="70">
        <f t="shared" si="67"/>
        <v>18.599999999999994</v>
      </c>
      <c r="C219" s="21">
        <f t="shared" si="74"/>
        <v>116.09978315900378</v>
      </c>
      <c r="D219" s="22">
        <f t="shared" si="91"/>
        <v>-0.47585429975591176</v>
      </c>
      <c r="E219" s="72">
        <f t="shared" si="75"/>
        <v>4.8357630679462508E-10</v>
      </c>
      <c r="F219" s="23">
        <f t="shared" si="92"/>
        <v>-4.7340886727568009E-10</v>
      </c>
      <c r="G219" s="21">
        <f t="shared" si="76"/>
        <v>2.0539597238118344E-2</v>
      </c>
      <c r="H219" s="23">
        <f t="shared" si="77"/>
        <v>-4.3430142752444917E-4</v>
      </c>
      <c r="I219" s="23">
        <f t="shared" si="78"/>
        <v>116.12032275672547</v>
      </c>
      <c r="J219" s="4"/>
      <c r="K219" s="4"/>
      <c r="L219" s="4"/>
      <c r="M219" s="4"/>
      <c r="N219" s="4"/>
      <c r="O219" s="38"/>
      <c r="P219" s="38"/>
      <c r="Q219" s="38"/>
      <c r="R219" s="16">
        <f t="shared" si="79"/>
        <v>18.599999999999994</v>
      </c>
      <c r="S219" s="21">
        <f t="shared" si="80"/>
        <v>116.11627904960429</v>
      </c>
      <c r="T219" s="22">
        <f t="shared" si="70"/>
        <v>-0.47583429855629877</v>
      </c>
      <c r="U219" s="21">
        <f t="shared" si="81"/>
        <v>4.8359545506219228E-10</v>
      </c>
      <c r="V219" s="23">
        <f t="shared" si="71"/>
        <v>-4.734260089465677E-10</v>
      </c>
      <c r="W219" s="21">
        <f t="shared" si="82"/>
        <v>4.0437063360996709E-3</v>
      </c>
      <c r="X219" s="23">
        <f t="shared" si="83"/>
        <v>-4.5430262588463618E-4</v>
      </c>
      <c r="Y219" s="23">
        <f t="shared" si="72"/>
        <v>116.12032275642399</v>
      </c>
      <c r="Z219" s="1"/>
      <c r="AA219" s="1"/>
      <c r="AB219" s="1"/>
      <c r="AC219" s="1"/>
      <c r="AD219" s="1"/>
      <c r="AE219" s="1"/>
      <c r="AF219" s="1"/>
      <c r="AG219" s="16">
        <f t="shared" si="73"/>
        <v>18.599999999999994</v>
      </c>
      <c r="AH219" s="21">
        <f t="shared" si="84"/>
        <v>118.63856319878886</v>
      </c>
      <c r="AI219" s="22">
        <f t="shared" si="85"/>
        <v>-0.34887784291622392</v>
      </c>
      <c r="AJ219" s="21">
        <f t="shared" si="86"/>
        <v>9.9347612694014354E-9</v>
      </c>
      <c r="AK219" s="23">
        <f t="shared" si="87"/>
        <v>-9.70766155878648E-9</v>
      </c>
      <c r="AL219" s="21">
        <f t="shared" si="88"/>
        <v>0.41930736282150821</v>
      </c>
      <c r="AM219" s="23">
        <f t="shared" si="89"/>
        <v>-8.4029438964560998E-3</v>
      </c>
      <c r="AN219" s="23">
        <f t="shared" si="90"/>
        <v>119.05787057154514</v>
      </c>
      <c r="AO219" s="1"/>
      <c r="AP219" s="111">
        <v>8.2566762454569953E-2</v>
      </c>
      <c r="AQ219" s="1"/>
      <c r="AR219" s="1"/>
      <c r="AS219" s="1"/>
      <c r="AT219" s="1"/>
      <c r="AU219" s="1"/>
      <c r="AY219" s="73"/>
      <c r="AZ219" s="102"/>
      <c r="BA219" s="103"/>
      <c r="BB219" s="102"/>
      <c r="BC219" s="38"/>
      <c r="BD219" s="102"/>
      <c r="BE219" s="38"/>
      <c r="BF219" s="38"/>
      <c r="BG219" s="127"/>
      <c r="BH219" s="113"/>
      <c r="BI219" s="1"/>
      <c r="BJ219" s="1"/>
      <c r="BK219" s="1"/>
      <c r="BL219" s="1"/>
      <c r="BM219" s="1"/>
    </row>
    <row r="220" spans="2:65" s="2" customFormat="1" x14ac:dyDescent="0.65">
      <c r="B220" s="70">
        <f t="shared" si="67"/>
        <v>18.699999999999996</v>
      </c>
      <c r="C220" s="21">
        <f t="shared" si="74"/>
        <v>116.0522171652233</v>
      </c>
      <c r="D220" s="22">
        <f t="shared" si="91"/>
        <v>-0.475659937804849</v>
      </c>
      <c r="E220" s="72">
        <f t="shared" si="75"/>
        <v>4.4045633392463662E-10</v>
      </c>
      <c r="F220" s="23">
        <f t="shared" si="92"/>
        <v>-4.3119972869988477E-10</v>
      </c>
      <c r="G220" s="21">
        <f t="shared" si="76"/>
        <v>2.0496258728952652E-2</v>
      </c>
      <c r="H220" s="23">
        <f t="shared" si="77"/>
        <v>-4.3338509165692239E-4</v>
      </c>
      <c r="I220" s="23">
        <f t="shared" si="78"/>
        <v>116.0727134243927</v>
      </c>
      <c r="J220" s="4"/>
      <c r="K220" s="4"/>
      <c r="L220" s="4"/>
      <c r="M220" s="4"/>
      <c r="N220" s="4"/>
      <c r="O220" s="38"/>
      <c r="P220" s="38"/>
      <c r="Q220" s="38"/>
      <c r="R220" s="16">
        <f t="shared" si="79"/>
        <v>18.699999999999996</v>
      </c>
      <c r="S220" s="21">
        <f t="shared" si="80"/>
        <v>116.06871464285115</v>
      </c>
      <c r="T220" s="22">
        <f t="shared" si="70"/>
        <v>-0.47564406753139776</v>
      </c>
      <c r="U220" s="21">
        <f t="shared" si="81"/>
        <v>4.4047390784795426E-10</v>
      </c>
      <c r="V220" s="23">
        <f t="shared" si="71"/>
        <v>-4.3121547214237997E-10</v>
      </c>
      <c r="W220" s="21">
        <f t="shared" si="82"/>
        <v>3.9987807997139647E-3</v>
      </c>
      <c r="X220" s="23">
        <f t="shared" si="83"/>
        <v>-4.492553638570612E-4</v>
      </c>
      <c r="Y220" s="23">
        <f t="shared" si="72"/>
        <v>116.07271342409135</v>
      </c>
      <c r="Z220" s="1"/>
      <c r="AA220" s="1"/>
      <c r="AB220" s="1"/>
      <c r="AC220" s="1"/>
      <c r="AD220" s="1"/>
      <c r="AE220" s="1"/>
      <c r="AF220" s="1"/>
      <c r="AG220" s="16">
        <f t="shared" si="73"/>
        <v>18.699999999999996</v>
      </c>
      <c r="AH220" s="21">
        <f t="shared" si="84"/>
        <v>118.60368445233331</v>
      </c>
      <c r="AI220" s="22">
        <f t="shared" si="85"/>
        <v>-0.34878746455549114</v>
      </c>
      <c r="AJ220" s="21">
        <f t="shared" si="86"/>
        <v>9.050403026958651E-9</v>
      </c>
      <c r="AK220" s="23">
        <f t="shared" si="87"/>
        <v>-8.8435824244278501E-9</v>
      </c>
      <c r="AL220" s="21">
        <f t="shared" si="88"/>
        <v>0.41846874893832198</v>
      </c>
      <c r="AM220" s="23">
        <f t="shared" si="89"/>
        <v>-8.3861388318621794E-3</v>
      </c>
      <c r="AN220" s="23">
        <f t="shared" si="90"/>
        <v>119.02215321032203</v>
      </c>
      <c r="AO220" s="1"/>
      <c r="AP220" s="111">
        <v>8.1658528910702216E-2</v>
      </c>
      <c r="AQ220" s="1"/>
      <c r="AR220" s="1"/>
      <c r="AS220" s="1"/>
      <c r="AT220" s="1"/>
      <c r="AU220" s="1"/>
      <c r="AY220" s="73"/>
      <c r="AZ220" s="102"/>
      <c r="BA220" s="103"/>
      <c r="BB220" s="102"/>
      <c r="BC220" s="38"/>
      <c r="BD220" s="102"/>
      <c r="BE220" s="38"/>
      <c r="BF220" s="38"/>
      <c r="BG220" s="127"/>
      <c r="BH220" s="113"/>
      <c r="BI220" s="1"/>
      <c r="BJ220" s="1"/>
      <c r="BK220" s="1"/>
      <c r="BL220" s="1"/>
      <c r="BM220" s="1"/>
    </row>
    <row r="221" spans="2:65" s="2" customFormat="1" x14ac:dyDescent="0.65">
      <c r="B221" s="70">
        <f t="shared" si="67"/>
        <v>18.799999999999997</v>
      </c>
      <c r="C221" s="21">
        <f t="shared" si="74"/>
        <v>116.00467059982485</v>
      </c>
      <c r="D221" s="22">
        <f t="shared" si="91"/>
        <v>-0.47546565398446783</v>
      </c>
      <c r="E221" s="72">
        <f t="shared" si="75"/>
        <v>4.0118097257508633E-10</v>
      </c>
      <c r="F221" s="23">
        <f t="shared" si="92"/>
        <v>-3.9275361349550269E-10</v>
      </c>
      <c r="G221" s="21">
        <f t="shared" si="76"/>
        <v>2.0453011660384771E-2</v>
      </c>
      <c r="H221" s="23">
        <f t="shared" si="77"/>
        <v>-4.3247068567878769E-4</v>
      </c>
      <c r="I221" s="23">
        <f t="shared" si="78"/>
        <v>116.02512361188641</v>
      </c>
      <c r="J221" s="4"/>
      <c r="K221" s="4"/>
      <c r="L221" s="4"/>
      <c r="M221" s="4"/>
      <c r="N221" s="4"/>
      <c r="O221" s="38"/>
      <c r="P221" s="38"/>
      <c r="Q221" s="38"/>
      <c r="R221" s="16">
        <f t="shared" si="79"/>
        <v>18.799999999999997</v>
      </c>
      <c r="S221" s="21">
        <f t="shared" si="80"/>
        <v>116.02116925680158</v>
      </c>
      <c r="T221" s="22">
        <f t="shared" si="70"/>
        <v>-0.47545386049556609</v>
      </c>
      <c r="U221" s="21">
        <f t="shared" si="81"/>
        <v>4.0119710066734344E-10</v>
      </c>
      <c r="V221" s="23">
        <f t="shared" si="71"/>
        <v>-3.9276807180610814E-10</v>
      </c>
      <c r="W221" s="21">
        <f t="shared" si="82"/>
        <v>3.9543543823808442E-3</v>
      </c>
      <c r="X221" s="23">
        <f t="shared" si="83"/>
        <v>-4.4426417333120571E-4</v>
      </c>
      <c r="Y221" s="23">
        <f t="shared" si="72"/>
        <v>116.02512361158517</v>
      </c>
      <c r="Z221" s="1"/>
      <c r="AA221" s="1"/>
      <c r="AB221" s="1"/>
      <c r="AC221" s="1"/>
      <c r="AD221" s="1"/>
      <c r="AE221" s="1"/>
      <c r="AF221" s="1"/>
      <c r="AG221" s="16">
        <f t="shared" si="73"/>
        <v>18.799999999999997</v>
      </c>
      <c r="AH221" s="21">
        <f t="shared" si="84"/>
        <v>118.56881474385924</v>
      </c>
      <c r="AI221" s="22">
        <f t="shared" si="85"/>
        <v>-0.34869708474077282</v>
      </c>
      <c r="AJ221" s="21">
        <f t="shared" si="86"/>
        <v>8.244762044111435E-9</v>
      </c>
      <c r="AK221" s="23">
        <f t="shared" si="87"/>
        <v>-8.0564098284721666E-9</v>
      </c>
      <c r="AL221" s="21">
        <f t="shared" si="88"/>
        <v>0.41763181220790951</v>
      </c>
      <c r="AM221" s="23">
        <f t="shared" si="89"/>
        <v>-8.369367304124492E-3</v>
      </c>
      <c r="AN221" s="23">
        <f t="shared" si="90"/>
        <v>118.98644656431192</v>
      </c>
      <c r="AO221" s="1"/>
      <c r="AP221" s="111">
        <v>8.0760285860768999E-2</v>
      </c>
      <c r="AQ221" s="1"/>
      <c r="AR221" s="1"/>
      <c r="AS221" s="1"/>
      <c r="AT221" s="1"/>
      <c r="AU221" s="1"/>
      <c r="AY221" s="73"/>
      <c r="AZ221" s="102"/>
      <c r="BA221" s="103"/>
      <c r="BB221" s="102"/>
      <c r="BC221" s="38"/>
      <c r="BD221" s="102"/>
      <c r="BE221" s="38"/>
      <c r="BF221" s="38"/>
      <c r="BG221" s="127"/>
      <c r="BH221" s="113"/>
      <c r="BI221" s="1"/>
      <c r="BJ221" s="1"/>
      <c r="BK221" s="1"/>
      <c r="BL221" s="1"/>
      <c r="BM221" s="1"/>
    </row>
    <row r="222" spans="2:65" s="2" customFormat="1" x14ac:dyDescent="0.65">
      <c r="B222" s="70">
        <f t="shared" si="67"/>
        <v>18.899999999999999</v>
      </c>
      <c r="C222" s="21">
        <f t="shared" si="74"/>
        <v>115.95714345499825</v>
      </c>
      <c r="D222" s="22">
        <f t="shared" si="91"/>
        <v>-0.47527144826601125</v>
      </c>
      <c r="E222" s="72">
        <f t="shared" si="75"/>
        <v>3.6540746538527303E-10</v>
      </c>
      <c r="F222" s="23">
        <f t="shared" si="92"/>
        <v>-3.5773507189813312E-10</v>
      </c>
      <c r="G222" s="21">
        <f t="shared" si="76"/>
        <v>2.0409855839801063E-2</v>
      </c>
      <c r="H222" s="23">
        <f t="shared" si="77"/>
        <v>-4.3155820583707868E-4</v>
      </c>
      <c r="I222" s="23">
        <f t="shared" si="78"/>
        <v>115.97755331120345</v>
      </c>
      <c r="J222" s="4"/>
      <c r="K222" s="4"/>
      <c r="L222" s="4"/>
      <c r="M222" s="4"/>
      <c r="N222" s="4"/>
      <c r="O222" s="38"/>
      <c r="P222" s="38"/>
      <c r="Q222" s="38"/>
      <c r="R222" s="16">
        <f t="shared" si="79"/>
        <v>18.899999999999999</v>
      </c>
      <c r="S222" s="21">
        <f t="shared" si="80"/>
        <v>115.97364288899769</v>
      </c>
      <c r="T222" s="22">
        <f t="shared" si="70"/>
        <v>-0.47526367803892883</v>
      </c>
      <c r="U222" s="21">
        <f t="shared" si="81"/>
        <v>3.6542226575584489E-10</v>
      </c>
      <c r="V222" s="23">
        <f t="shared" si="71"/>
        <v>-3.5774834911498547E-10</v>
      </c>
      <c r="W222" s="21">
        <f t="shared" si="82"/>
        <v>3.9104215392136649E-3</v>
      </c>
      <c r="X222" s="23">
        <f t="shared" si="83"/>
        <v>-4.3932843167179532E-4</v>
      </c>
      <c r="Y222" s="23">
        <f t="shared" si="72"/>
        <v>115.97755331090232</v>
      </c>
      <c r="Z222" s="1"/>
      <c r="AA222" s="1"/>
      <c r="AB222" s="1"/>
      <c r="AC222" s="1"/>
      <c r="AD222" s="1"/>
      <c r="AE222" s="1"/>
      <c r="AF222" s="1"/>
      <c r="AG222" s="16">
        <f t="shared" si="73"/>
        <v>18.899999999999999</v>
      </c>
      <c r="AH222" s="21">
        <f t="shared" si="84"/>
        <v>118.53395407350629</v>
      </c>
      <c r="AI222" s="22">
        <f t="shared" si="85"/>
        <v>-0.34860670352941814</v>
      </c>
      <c r="AJ222" s="21">
        <f t="shared" si="86"/>
        <v>7.5108321202564237E-9</v>
      </c>
      <c r="AK222" s="23">
        <f t="shared" si="87"/>
        <v>-7.3392992385501178E-9</v>
      </c>
      <c r="AL222" s="21">
        <f t="shared" si="88"/>
        <v>0.41679654928264043</v>
      </c>
      <c r="AM222" s="23">
        <f t="shared" si="89"/>
        <v>-8.3526292526909102E-3</v>
      </c>
      <c r="AN222" s="23">
        <f t="shared" si="90"/>
        <v>118.95075063029977</v>
      </c>
      <c r="AO222" s="1"/>
      <c r="AP222" s="111">
        <v>7.9871923416016677E-2</v>
      </c>
      <c r="AQ222" s="1"/>
      <c r="AR222" s="1"/>
      <c r="AS222" s="1"/>
      <c r="AT222" s="1"/>
      <c r="AU222" s="1"/>
      <c r="AY222" s="73"/>
      <c r="AZ222" s="102"/>
      <c r="BA222" s="103"/>
      <c r="BB222" s="102"/>
      <c r="BC222" s="38"/>
      <c r="BD222" s="102"/>
      <c r="BE222" s="38"/>
      <c r="BF222" s="38"/>
      <c r="BG222" s="127"/>
      <c r="BH222" s="113"/>
      <c r="BI222" s="1"/>
      <c r="BJ222" s="1"/>
      <c r="BK222" s="1"/>
      <c r="BL222" s="1"/>
      <c r="BM222" s="1"/>
    </row>
    <row r="223" spans="2:65" s="2" customFormat="1" x14ac:dyDescent="0.65">
      <c r="B223" s="70">
        <f t="shared" si="67"/>
        <v>19</v>
      </c>
      <c r="C223" s="21">
        <f t="shared" si="74"/>
        <v>115.90963572293617</v>
      </c>
      <c r="D223" s="22">
        <f t="shared" si="91"/>
        <v>-0.47507732062072733</v>
      </c>
      <c r="E223" s="72">
        <f t="shared" si="75"/>
        <v>3.3282360992378032E-10</v>
      </c>
      <c r="F223" s="23">
        <f t="shared" si="92"/>
        <v>-3.2583855461492691E-10</v>
      </c>
      <c r="G223" s="21">
        <f t="shared" si="76"/>
        <v>2.0366791074965234E-2</v>
      </c>
      <c r="H223" s="23">
        <f t="shared" si="77"/>
        <v>-4.3064764835830193E-4</v>
      </c>
      <c r="I223" s="23">
        <f t="shared" si="78"/>
        <v>115.93000251434395</v>
      </c>
      <c r="J223" s="4"/>
      <c r="K223" s="4"/>
      <c r="L223" s="4"/>
      <c r="M223" s="4"/>
      <c r="N223" s="4"/>
      <c r="O223" s="38"/>
      <c r="P223" s="38"/>
      <c r="Q223" s="38"/>
      <c r="R223" s="16">
        <f t="shared" si="79"/>
        <v>19</v>
      </c>
      <c r="S223" s="21">
        <f t="shared" si="80"/>
        <v>115.92613553692321</v>
      </c>
      <c r="T223" s="22">
        <f t="shared" si="70"/>
        <v>-0.47507352074470688</v>
      </c>
      <c r="U223" s="21">
        <f t="shared" si="81"/>
        <v>3.3283719111235356E-10</v>
      </c>
      <c r="V223" s="23">
        <f t="shared" si="71"/>
        <v>-3.2585074643491313E-10</v>
      </c>
      <c r="W223" s="21">
        <f t="shared" si="82"/>
        <v>3.8669767869004062E-3</v>
      </c>
      <c r="X223" s="23">
        <f t="shared" si="83"/>
        <v>-4.3444752313258713E-4</v>
      </c>
      <c r="Y223" s="23">
        <f t="shared" si="72"/>
        <v>115.93000251404294</v>
      </c>
      <c r="Z223" s="1"/>
      <c r="AA223" s="1"/>
      <c r="AB223" s="1"/>
      <c r="AC223" s="1"/>
      <c r="AD223" s="1"/>
      <c r="AE223" s="1"/>
      <c r="AF223" s="1"/>
      <c r="AG223" s="16">
        <f t="shared" si="73"/>
        <v>19</v>
      </c>
      <c r="AH223" s="21">
        <f t="shared" si="84"/>
        <v>118.49910244140843</v>
      </c>
      <c r="AI223" s="22">
        <f t="shared" si="85"/>
        <v>-0.34851632097866492</v>
      </c>
      <c r="AJ223" s="21">
        <f t="shared" si="86"/>
        <v>6.842230597131231E-9</v>
      </c>
      <c r="AK223" s="23">
        <f t="shared" si="87"/>
        <v>-6.6860152312519293E-9</v>
      </c>
      <c r="AL223" s="21">
        <f t="shared" si="88"/>
        <v>0.41596295682098544</v>
      </c>
      <c r="AM223" s="23">
        <f t="shared" si="89"/>
        <v>-8.3359246165500105E-3</v>
      </c>
      <c r="AN223" s="23">
        <f t="shared" si="90"/>
        <v>118.91506540507164</v>
      </c>
      <c r="AO223" s="1"/>
      <c r="AP223" s="111">
        <v>7.899333289587343E-2</v>
      </c>
      <c r="AQ223" s="1"/>
      <c r="AR223" s="1"/>
      <c r="AS223" s="1"/>
      <c r="AT223" s="1"/>
      <c r="AU223" s="1"/>
      <c r="AY223" s="73"/>
      <c r="AZ223" s="102"/>
      <c r="BA223" s="103"/>
      <c r="BB223" s="102"/>
      <c r="BC223" s="38"/>
      <c r="BD223" s="102"/>
      <c r="BE223" s="38"/>
      <c r="BF223" s="38"/>
      <c r="BG223" s="127"/>
      <c r="BH223" s="113"/>
      <c r="BI223" s="1"/>
      <c r="BJ223" s="1"/>
      <c r="BK223" s="1"/>
      <c r="BL223" s="1"/>
      <c r="BM223" s="1"/>
    </row>
    <row r="224" spans="2:65" s="2" customFormat="1" x14ac:dyDescent="0.65">
      <c r="B224" s="70">
        <f t="shared" si="67"/>
        <v>19.100000000000001</v>
      </c>
      <c r="C224" s="21">
        <f t="shared" si="74"/>
        <v>115.86214739583419</v>
      </c>
      <c r="D224" s="22">
        <f t="shared" si="91"/>
        <v>-0.47488327101987016</v>
      </c>
      <c r="E224" s="72">
        <f t="shared" si="75"/>
        <v>3.0314503513589853E-10</v>
      </c>
      <c r="F224" s="23">
        <f t="shared" si="92"/>
        <v>-2.967857478788179E-10</v>
      </c>
      <c r="G224" s="21">
        <f t="shared" si="76"/>
        <v>2.0323817174020133E-2</v>
      </c>
      <c r="H224" s="23">
        <f t="shared" si="77"/>
        <v>-4.2973900945101603E-4</v>
      </c>
      <c r="I224" s="23">
        <f t="shared" si="78"/>
        <v>115.88247121331135</v>
      </c>
      <c r="J224" s="4"/>
      <c r="K224" s="4"/>
      <c r="L224" s="4"/>
      <c r="M224" s="4"/>
      <c r="N224" s="4"/>
      <c r="O224" s="38"/>
      <c r="P224" s="38"/>
      <c r="Q224" s="38"/>
      <c r="R224" s="16">
        <f t="shared" si="79"/>
        <v>19.100000000000001</v>
      </c>
      <c r="S224" s="21">
        <f t="shared" si="80"/>
        <v>115.87864719800429</v>
      </c>
      <c r="T224" s="22">
        <f t="shared" si="70"/>
        <v>-0.47488338918929418</v>
      </c>
      <c r="U224" s="21">
        <f t="shared" si="81"/>
        <v>3.0315749688048244E-10</v>
      </c>
      <c r="V224" s="23">
        <f t="shared" si="71"/>
        <v>-2.9679694231871135E-10</v>
      </c>
      <c r="W224" s="21">
        <f t="shared" si="82"/>
        <v>3.8240147030221693E-3</v>
      </c>
      <c r="X224" s="23">
        <f t="shared" si="83"/>
        <v>-4.2962083878236797E-4</v>
      </c>
      <c r="Y224" s="23">
        <f t="shared" si="72"/>
        <v>115.88247121301048</v>
      </c>
      <c r="Z224" s="1"/>
      <c r="AA224" s="1"/>
      <c r="AB224" s="1"/>
      <c r="AC224" s="1"/>
      <c r="AD224" s="1"/>
      <c r="AE224" s="1"/>
      <c r="AF224" s="1"/>
      <c r="AG224" s="16">
        <f t="shared" si="73"/>
        <v>19.100000000000001</v>
      </c>
      <c r="AH224" s="21">
        <f t="shared" si="84"/>
        <v>118.46425984769387</v>
      </c>
      <c r="AI224" s="22">
        <f t="shared" si="85"/>
        <v>-0.34842593714563824</v>
      </c>
      <c r="AJ224" s="21">
        <f t="shared" si="86"/>
        <v>6.233142868137047E-9</v>
      </c>
      <c r="AK224" s="23">
        <f t="shared" si="87"/>
        <v>-6.0908772899418356E-9</v>
      </c>
      <c r="AL224" s="21">
        <f t="shared" si="88"/>
        <v>0.41513103148755709</v>
      </c>
      <c r="AM224" s="23">
        <f t="shared" si="89"/>
        <v>-8.3192533342836272E-3</v>
      </c>
      <c r="AN224" s="23">
        <f t="shared" si="90"/>
        <v>118.87939088541457</v>
      </c>
      <c r="AO224" s="1"/>
      <c r="AP224" s="111">
        <v>7.8124406814712152E-2</v>
      </c>
      <c r="AQ224" s="1"/>
      <c r="AR224" s="1"/>
      <c r="AS224" s="1"/>
      <c r="AT224" s="1"/>
      <c r="AU224" s="1"/>
      <c r="AY224" s="73"/>
      <c r="AZ224" s="102"/>
      <c r="BA224" s="103"/>
      <c r="BB224" s="102"/>
      <c r="BC224" s="38"/>
      <c r="BD224" s="102"/>
      <c r="BE224" s="38"/>
      <c r="BF224" s="38"/>
      <c r="BG224" s="127"/>
      <c r="BH224" s="113"/>
      <c r="BI224" s="1"/>
      <c r="BJ224" s="1"/>
      <c r="BK224" s="1"/>
      <c r="BL224" s="1"/>
      <c r="BM224" s="1"/>
    </row>
    <row r="225" spans="2:65" s="2" customFormat="1" x14ac:dyDescent="0.65">
      <c r="B225" s="70">
        <f t="shared" si="67"/>
        <v>19.200000000000003</v>
      </c>
      <c r="C225" s="21">
        <f t="shared" si="74"/>
        <v>115.81467846589072</v>
      </c>
      <c r="D225" s="22">
        <f t="shared" si="91"/>
        <v>-0.47468929943469934</v>
      </c>
      <c r="E225" s="72">
        <f t="shared" si="75"/>
        <v>2.7611272053591234E-10</v>
      </c>
      <c r="F225" s="23">
        <f t="shared" si="92"/>
        <v>-2.7032314599986196E-10</v>
      </c>
      <c r="G225" s="21">
        <f t="shared" si="76"/>
        <v>2.0280933945489316E-2</v>
      </c>
      <c r="H225" s="23">
        <f t="shared" si="77"/>
        <v>-4.2883228530817848E-4</v>
      </c>
      <c r="I225" s="23">
        <f t="shared" si="78"/>
        <v>115.83495940011233</v>
      </c>
      <c r="J225" s="4"/>
      <c r="K225" s="4"/>
      <c r="L225" s="4"/>
      <c r="M225" s="4"/>
      <c r="N225" s="4"/>
      <c r="O225" s="38"/>
      <c r="P225" s="38"/>
      <c r="Q225" s="38"/>
      <c r="R225" s="16">
        <f t="shared" si="79"/>
        <v>19.200000000000003</v>
      </c>
      <c r="S225" s="21">
        <f t="shared" si="80"/>
        <v>115.83117786961006</v>
      </c>
      <c r="T225" s="22">
        <f t="shared" si="70"/>
        <v>-0.47469328394233268</v>
      </c>
      <c r="U225" s="21">
        <f t="shared" si="81"/>
        <v>2.7612415447990494E-10</v>
      </c>
      <c r="V225" s="23">
        <f t="shared" si="71"/>
        <v>-2.7033342400577517E-10</v>
      </c>
      <c r="W225" s="21">
        <f t="shared" si="82"/>
        <v>3.7815299253790144E-3</v>
      </c>
      <c r="X225" s="23">
        <f t="shared" si="83"/>
        <v>-4.2484777643154927E-4</v>
      </c>
      <c r="Y225" s="23">
        <f t="shared" si="72"/>
        <v>115.83495939981157</v>
      </c>
      <c r="Z225" s="1"/>
      <c r="AA225" s="1"/>
      <c r="AB225" s="1"/>
      <c r="AC225" s="1"/>
      <c r="AD225" s="1"/>
      <c r="AE225" s="1"/>
      <c r="AF225" s="1"/>
      <c r="AG225" s="16">
        <f t="shared" si="73"/>
        <v>19.200000000000003</v>
      </c>
      <c r="AH225" s="21">
        <f t="shared" si="84"/>
        <v>118.42942629248513</v>
      </c>
      <c r="AI225" s="22">
        <f t="shared" si="85"/>
        <v>-0.34833555208734912</v>
      </c>
      <c r="AJ225" s="21">
        <f t="shared" si="86"/>
        <v>5.678271825588825E-9</v>
      </c>
      <c r="AK225" s="23">
        <f t="shared" si="87"/>
        <v>-5.5487104254822228E-9</v>
      </c>
      <c r="AL225" s="21">
        <f t="shared" si="88"/>
        <v>0.41430076995314563</v>
      </c>
      <c r="AM225" s="23">
        <f t="shared" si="89"/>
        <v>-8.302615344114736E-3</v>
      </c>
      <c r="AN225" s="23">
        <f t="shared" si="90"/>
        <v>118.84372706811655</v>
      </c>
      <c r="AO225" s="1"/>
      <c r="AP225" s="111">
        <v>7.7265038868754229E-2</v>
      </c>
      <c r="AQ225" s="1"/>
      <c r="AR225" s="1"/>
      <c r="AS225" s="1"/>
      <c r="AT225" s="1"/>
      <c r="AU225" s="1"/>
      <c r="AY225" s="73"/>
      <c r="AZ225" s="102"/>
      <c r="BA225" s="103"/>
      <c r="BB225" s="102"/>
      <c r="BC225" s="38"/>
      <c r="BD225" s="102"/>
      <c r="BE225" s="38"/>
      <c r="BF225" s="38"/>
      <c r="BG225" s="127"/>
      <c r="BH225" s="113"/>
      <c r="BI225" s="1"/>
      <c r="BJ225" s="1"/>
      <c r="BK225" s="1"/>
      <c r="BL225" s="1"/>
      <c r="BM225" s="1"/>
    </row>
    <row r="226" spans="2:65" s="2" customFormat="1" x14ac:dyDescent="0.65">
      <c r="B226" s="70">
        <f t="shared" ref="B226:B233" si="93">B225+$C$31</f>
        <v>19.300000000000004</v>
      </c>
      <c r="C226" s="21">
        <f t="shared" si="74"/>
        <v>115.76722892530708</v>
      </c>
      <c r="D226" s="22">
        <f t="shared" ref="D226:D233" si="94">$E$21*(C225+E225+G225)-$E$22*C225*E225-$E$25*C225+$E$24*G225</f>
        <v>-0.4744954058364807</v>
      </c>
      <c r="E226" s="72">
        <f t="shared" si="75"/>
        <v>2.5149073651089496E-10</v>
      </c>
      <c r="F226" s="23">
        <f t="shared" ref="F226:F233" si="95">$E$22*C225*E225-($E$23+$E$25+$E$26)*E225</f>
        <v>-2.4621984025017366E-10</v>
      </c>
      <c r="G226" s="21">
        <f t="shared" si="76"/>
        <v>2.0238141198278388E-2</v>
      </c>
      <c r="H226" s="23">
        <f t="shared" si="77"/>
        <v>-4.2792747210928291E-4</v>
      </c>
      <c r="I226" s="23">
        <f t="shared" si="78"/>
        <v>115.78746706675685</v>
      </c>
      <c r="J226" s="4"/>
      <c r="K226" s="4"/>
      <c r="L226" s="4"/>
      <c r="M226" s="4"/>
      <c r="N226" s="4"/>
      <c r="O226" s="38"/>
      <c r="P226" s="38"/>
      <c r="Q226" s="38"/>
      <c r="R226" s="16">
        <f t="shared" si="79"/>
        <v>19.300000000000004</v>
      </c>
      <c r="S226" s="21">
        <f t="shared" si="80"/>
        <v>115.78372754905338</v>
      </c>
      <c r="T226" s="22">
        <f t="shared" ref="T226:T233" si="96">$U$21*(S225+U225+W225)-$U$22*S225*U225-$U$25*S225+$U$24*W225</f>
        <v>-0.47450320556678866</v>
      </c>
      <c r="U226" s="21">
        <f t="shared" si="81"/>
        <v>2.5150122685397509E-10</v>
      </c>
      <c r="V226" s="23">
        <f t="shared" ref="V226:V233" si="97">$U$22*S225*U225-($U$23+$U$25+$U$26)*U225</f>
        <v>-2.4622927625929833E-10</v>
      </c>
      <c r="W226" s="21">
        <f t="shared" si="82"/>
        <v>3.7395171513230773E-3</v>
      </c>
      <c r="X226" s="23">
        <f t="shared" si="83"/>
        <v>-4.2012774055937094E-4</v>
      </c>
      <c r="Y226" s="23">
        <f t="shared" ref="Y226:Y233" si="98">S226+U226+W226</f>
        <v>115.7874670664562</v>
      </c>
      <c r="Z226" s="1"/>
      <c r="AA226" s="1"/>
      <c r="AB226" s="1"/>
      <c r="AC226" s="1"/>
      <c r="AD226" s="1"/>
      <c r="AE226" s="1"/>
      <c r="AF226" s="1"/>
      <c r="AG226" s="16">
        <f t="shared" ref="AG226:AG233" si="99">AG225+$C$31</f>
        <v>19.300000000000004</v>
      </c>
      <c r="AH226" s="21">
        <f t="shared" si="84"/>
        <v>118.39460177589906</v>
      </c>
      <c r="AI226" s="22">
        <f t="shared" si="85"/>
        <v>-0.34824516586069298</v>
      </c>
      <c r="AJ226" s="21">
        <f t="shared" si="86"/>
        <v>5.172791806513398E-9</v>
      </c>
      <c r="AK226" s="23">
        <f t="shared" si="87"/>
        <v>-5.0548001907542702E-9</v>
      </c>
      <c r="AL226" s="21">
        <f t="shared" si="88"/>
        <v>0.41347216889475052</v>
      </c>
      <c r="AM226" s="23">
        <f t="shared" si="89"/>
        <v>-8.2860105839510298E-3</v>
      </c>
      <c r="AN226" s="23">
        <f t="shared" si="90"/>
        <v>118.80807394996661</v>
      </c>
      <c r="AO226" s="1"/>
      <c r="AP226" s="111">
        <v>7.6415123923113171E-2</v>
      </c>
      <c r="AQ226" s="1"/>
      <c r="AR226" s="1"/>
      <c r="AS226" s="1"/>
      <c r="AT226" s="1"/>
      <c r="AU226" s="1"/>
      <c r="AY226" s="73"/>
      <c r="AZ226" s="102"/>
      <c r="BA226" s="103"/>
      <c r="BB226" s="102"/>
      <c r="BC226" s="38"/>
      <c r="BD226" s="102"/>
      <c r="BE226" s="38"/>
      <c r="BF226" s="38"/>
      <c r="BG226" s="127"/>
      <c r="BH226" s="113"/>
      <c r="BI226" s="1"/>
      <c r="BJ226" s="1"/>
      <c r="BK226" s="1"/>
      <c r="BL226" s="1"/>
      <c r="BM226" s="1"/>
    </row>
    <row r="227" spans="2:65" s="2" customFormat="1" x14ac:dyDescent="0.65">
      <c r="B227" s="70">
        <f t="shared" si="93"/>
        <v>19.400000000000006</v>
      </c>
      <c r="C227" s="21">
        <f t="shared" ref="C227:C233" si="100">C226+D227*$C$31</f>
        <v>115.71979876628743</v>
      </c>
      <c r="D227" s="22">
        <f t="shared" si="94"/>
        <v>-0.4743015901964851</v>
      </c>
      <c r="E227" s="72">
        <f t="shared" ref="E227:E233" si="101">E226+F227*$C$31</f>
        <v>2.2906418603042831E-10</v>
      </c>
      <c r="F227" s="23">
        <f t="shared" si="95"/>
        <v>-2.2426550480466662E-10</v>
      </c>
      <c r="G227" s="21">
        <f t="shared" ref="G227:G233" si="102">G226+H227*$C$31</f>
        <v>2.0195438741676158E-2</v>
      </c>
      <c r="H227" s="23">
        <f t="shared" ref="H227:H233" si="103">$E$26*E226-($E$25+$E$24)*G226</f>
        <v>-4.2702456602230322E-4</v>
      </c>
      <c r="I227" s="23">
        <f t="shared" ref="I227:I233" si="104">C227+E227+G227</f>
        <v>115.73999420525817</v>
      </c>
      <c r="J227" s="4"/>
      <c r="K227" s="4"/>
      <c r="L227" s="4"/>
      <c r="M227" s="4"/>
      <c r="N227" s="4"/>
      <c r="O227" s="38"/>
      <c r="P227" s="38"/>
      <c r="Q227" s="38"/>
      <c r="R227" s="16">
        <f t="shared" ref="R227:R233" si="105">R226+$S$31</f>
        <v>19.400000000000006</v>
      </c>
      <c r="S227" s="21">
        <f t="shared" ref="S227:S233" si="106">S226+T227*$C$31</f>
        <v>115.73629623359147</v>
      </c>
      <c r="T227" s="22">
        <f t="shared" si="96"/>
        <v>-0.4743131546190249</v>
      </c>
      <c r="U227" s="21">
        <f t="shared" ref="U227:U233" si="107">U226+V227*$C$31</f>
        <v>2.2907381012767748E-10</v>
      </c>
      <c r="V227" s="23">
        <f t="shared" si="97"/>
        <v>-2.2427416726297602E-10</v>
      </c>
      <c r="W227" s="21">
        <f t="shared" ref="W227:W233" si="108">W226+X227*$C$31</f>
        <v>3.6979711370989047E-3</v>
      </c>
      <c r="X227" s="23">
        <f t="shared" ref="X227:X233" si="109">$U$26*U226-($U$25+$U$24)*W226</f>
        <v>-4.1546014224172739E-4</v>
      </c>
      <c r="Y227" s="23">
        <f t="shared" si="98"/>
        <v>115.73999420495765</v>
      </c>
      <c r="Z227" s="1"/>
      <c r="AA227" s="1"/>
      <c r="AB227" s="1"/>
      <c r="AC227" s="1"/>
      <c r="AD227" s="1"/>
      <c r="AE227" s="1"/>
      <c r="AF227" s="1"/>
      <c r="AG227" s="16">
        <f t="shared" si="99"/>
        <v>19.400000000000006</v>
      </c>
      <c r="AH227" s="21">
        <f t="shared" ref="AH227:AH233" si="110">AH226+AI227*$AH$31</f>
        <v>118.35978629804681</v>
      </c>
      <c r="AI227" s="22">
        <f t="shared" ref="AI227:AI233" si="111">$AJ$21*(AH226+AJ226+AL226)-$AJ$22*AH226*AJ226-$AJ$25*AH226+$AJ$24*AL226</f>
        <v>-0.34815477852244864</v>
      </c>
      <c r="AJ227" s="21">
        <f t="shared" ref="AJ227:AJ233" si="112">AJ226+AK227*$AH$31</f>
        <v>4.7123066367094877E-9</v>
      </c>
      <c r="AK227" s="23">
        <f t="shared" ref="AK227:AK233" si="113">$AJ$22*AH226*AJ226-($AJ$23+$AJ$25+$AJ$26)*AJ226</f>
        <v>-4.6048516980391009E-9</v>
      </c>
      <c r="AL227" s="21">
        <f t="shared" ref="AL227:AL233" si="114">AL226+AM227*$AH$31</f>
        <v>0.41264522499560807</v>
      </c>
      <c r="AM227" s="23">
        <f t="shared" ref="AM227:AM233" si="115">$AJ$26*AJ226-($AJ$25+$AJ$24)*AL226</f>
        <v>-8.2694389914246096E-3</v>
      </c>
      <c r="AN227" s="23">
        <f t="shared" ref="AN227:AN233" si="116">AH227+AJ227+AL227</f>
        <v>118.77243152775473</v>
      </c>
      <c r="AO227" s="1"/>
      <c r="AP227" s="111">
        <v>7.5574557998976763E-2</v>
      </c>
      <c r="AQ227" s="1"/>
      <c r="AR227" s="1"/>
      <c r="AS227" s="1"/>
      <c r="AT227" s="1"/>
      <c r="AU227" s="1"/>
      <c r="AY227" s="73"/>
      <c r="AZ227" s="102"/>
      <c r="BA227" s="103"/>
      <c r="BB227" s="102"/>
      <c r="BC227" s="38"/>
      <c r="BD227" s="102"/>
      <c r="BE227" s="38"/>
      <c r="BF227" s="38"/>
      <c r="BG227" s="127"/>
      <c r="BH227" s="113"/>
      <c r="BI227" s="1"/>
      <c r="BJ227" s="1"/>
      <c r="BK227" s="1"/>
      <c r="BL227" s="1"/>
      <c r="BM227" s="1"/>
    </row>
    <row r="228" spans="2:65" s="2" customFormat="1" x14ac:dyDescent="0.65">
      <c r="B228" s="70">
        <f t="shared" si="93"/>
        <v>19.500000000000007</v>
      </c>
      <c r="C228" s="21">
        <f t="shared" si="100"/>
        <v>115.67238798103882</v>
      </c>
      <c r="D228" s="22">
        <f t="shared" si="94"/>
        <v>-0.47410785248598863</v>
      </c>
      <c r="E228" s="72">
        <f t="shared" si="101"/>
        <v>2.0863732981267698E-10</v>
      </c>
      <c r="F228" s="23">
        <f t="shared" si="95"/>
        <v>-2.0426856217751344E-10</v>
      </c>
      <c r="G228" s="21">
        <f t="shared" si="102"/>
        <v>2.0152826385355611E-2</v>
      </c>
      <c r="H228" s="23">
        <f t="shared" si="103"/>
        <v>-4.2612356320546359E-4</v>
      </c>
      <c r="I228" s="23">
        <f t="shared" si="104"/>
        <v>115.69254080763282</v>
      </c>
      <c r="J228" s="4"/>
      <c r="K228" s="4"/>
      <c r="L228" s="4"/>
      <c r="M228" s="4"/>
      <c r="N228" s="4"/>
      <c r="O228" s="38"/>
      <c r="P228" s="38"/>
      <c r="Q228" s="38"/>
      <c r="R228" s="16">
        <f t="shared" si="105"/>
        <v>19.500000000000007</v>
      </c>
      <c r="S228" s="21">
        <f t="shared" si="106"/>
        <v>115.68888392042659</v>
      </c>
      <c r="T228" s="22">
        <f t="shared" si="96"/>
        <v>-0.4741231316488751</v>
      </c>
      <c r="U228" s="21">
        <f t="shared" si="107"/>
        <v>2.0864615872599522E-10</v>
      </c>
      <c r="V228" s="23">
        <f t="shared" si="97"/>
        <v>-2.0427651401682261E-10</v>
      </c>
      <c r="W228" s="21">
        <f t="shared" si="108"/>
        <v>3.6568866971909424E-3</v>
      </c>
      <c r="X228" s="23">
        <f t="shared" si="109"/>
        <v>-4.1084439907962384E-4</v>
      </c>
      <c r="Y228" s="23">
        <f t="shared" si="98"/>
        <v>115.69254080733242</v>
      </c>
      <c r="Z228" s="1"/>
      <c r="AA228" s="1"/>
      <c r="AB228" s="1"/>
      <c r="AC228" s="1"/>
      <c r="AD228" s="1"/>
      <c r="AE228" s="1"/>
      <c r="AF228" s="1"/>
      <c r="AG228" s="16">
        <f t="shared" si="99"/>
        <v>19.500000000000007</v>
      </c>
      <c r="AH228" s="21">
        <f t="shared" si="110"/>
        <v>118.32497985903389</v>
      </c>
      <c r="AI228" s="22">
        <f t="shared" si="111"/>
        <v>-0.34806439012927798</v>
      </c>
      <c r="AJ228" s="21">
        <f t="shared" si="112"/>
        <v>4.2928114083990367E-9</v>
      </c>
      <c r="AK228" s="23">
        <f t="shared" si="113"/>
        <v>-4.1949522831045119E-9</v>
      </c>
      <c r="AL228" s="21">
        <f t="shared" si="114"/>
        <v>0.41181993494521524</v>
      </c>
      <c r="AM228" s="23">
        <f t="shared" si="115"/>
        <v>-8.2529005039281064E-3</v>
      </c>
      <c r="AN228" s="23">
        <f t="shared" si="116"/>
        <v>118.73679979827192</v>
      </c>
      <c r="AO228" s="1"/>
      <c r="AP228" s="111">
        <v>7.4743238260926687E-2</v>
      </c>
      <c r="AQ228" s="1"/>
      <c r="AR228" s="1"/>
      <c r="AS228" s="1"/>
      <c r="AT228" s="1"/>
      <c r="AU228" s="1"/>
      <c r="AY228" s="73"/>
      <c r="AZ228" s="102"/>
      <c r="BA228" s="103"/>
      <c r="BB228" s="102"/>
      <c r="BC228" s="38"/>
      <c r="BD228" s="102"/>
      <c r="BE228" s="38"/>
      <c r="BF228" s="38"/>
      <c r="BG228" s="127"/>
      <c r="BH228" s="113"/>
      <c r="BI228" s="1"/>
      <c r="BJ228" s="1"/>
      <c r="BK228" s="1"/>
      <c r="BL228" s="1"/>
      <c r="BM228" s="1"/>
    </row>
    <row r="229" spans="2:65" s="2" customFormat="1" x14ac:dyDescent="0.65">
      <c r="B229" s="70">
        <f t="shared" si="93"/>
        <v>19.600000000000009</v>
      </c>
      <c r="C229" s="21">
        <f t="shared" si="100"/>
        <v>115.6249965617712</v>
      </c>
      <c r="D229" s="22">
        <f t="shared" si="94"/>
        <v>-0.47391419267627388</v>
      </c>
      <c r="E229" s="72">
        <f t="shared" si="101"/>
        <v>1.9003187859678566E-10</v>
      </c>
      <c r="F229" s="23">
        <f t="shared" si="95"/>
        <v>-1.8605451215891314E-10</v>
      </c>
      <c r="G229" s="21">
        <f t="shared" si="102"/>
        <v>2.0110303939374727E-2</v>
      </c>
      <c r="H229" s="23">
        <f t="shared" si="103"/>
        <v>-4.252244598088488E-4</v>
      </c>
      <c r="I229" s="23">
        <f t="shared" si="104"/>
        <v>115.6451068659006</v>
      </c>
      <c r="J229" s="4"/>
      <c r="K229" s="4"/>
      <c r="L229" s="4"/>
      <c r="M229" s="4"/>
      <c r="N229" s="4"/>
      <c r="O229" s="38"/>
      <c r="P229" s="38"/>
      <c r="Q229" s="38"/>
      <c r="R229" s="16">
        <f t="shared" si="105"/>
        <v>19.600000000000009</v>
      </c>
      <c r="S229" s="21">
        <f t="shared" si="106"/>
        <v>115.64149060670663</v>
      </c>
      <c r="T229" s="22">
        <f t="shared" si="96"/>
        <v>-0.47393313719971619</v>
      </c>
      <c r="U229" s="21">
        <f t="shared" si="107"/>
        <v>1.9003997760235143E-10</v>
      </c>
      <c r="V229" s="23">
        <f t="shared" si="97"/>
        <v>-1.8606181123643791E-10</v>
      </c>
      <c r="W229" s="21">
        <f t="shared" si="108"/>
        <v>3.6162587036781151E-3</v>
      </c>
      <c r="X229" s="23">
        <f t="shared" si="109"/>
        <v>-4.0627993512827229E-4</v>
      </c>
      <c r="Y229" s="23">
        <f t="shared" si="98"/>
        <v>115.64510686560034</v>
      </c>
      <c r="Z229" s="1"/>
      <c r="AA229" s="1"/>
      <c r="AB229" s="1"/>
      <c r="AC229" s="1"/>
      <c r="AD229" s="1"/>
      <c r="AE229" s="1"/>
      <c r="AF229" s="1"/>
      <c r="AG229" s="16">
        <f t="shared" si="99"/>
        <v>19.600000000000009</v>
      </c>
      <c r="AH229" s="21">
        <f t="shared" si="110"/>
        <v>118.29018245896012</v>
      </c>
      <c r="AI229" s="22">
        <f t="shared" si="111"/>
        <v>-0.34797400073772417</v>
      </c>
      <c r="AJ229" s="21">
        <f t="shared" si="112"/>
        <v>3.9106576592461334E-9</v>
      </c>
      <c r="AK229" s="23">
        <f t="shared" si="113"/>
        <v>-3.8215374915290303E-9</v>
      </c>
      <c r="AL229" s="21">
        <f t="shared" si="114"/>
        <v>0.41099629543935046</v>
      </c>
      <c r="AM229" s="23">
        <f t="shared" si="115"/>
        <v>-8.2363950586475769E-3</v>
      </c>
      <c r="AN229" s="23">
        <f t="shared" si="116"/>
        <v>118.70117875831012</v>
      </c>
      <c r="AO229" s="1"/>
      <c r="AP229" s="111">
        <v>7.3921063004394383E-2</v>
      </c>
      <c r="AQ229" s="1"/>
      <c r="AR229" s="1"/>
      <c r="AS229" s="1"/>
      <c r="AT229" s="1"/>
      <c r="AU229" s="1"/>
      <c r="AY229" s="73"/>
      <c r="AZ229" s="102"/>
      <c r="BA229" s="103"/>
      <c r="BB229" s="102"/>
      <c r="BC229" s="38"/>
      <c r="BD229" s="102"/>
      <c r="BE229" s="38"/>
      <c r="BF229" s="38"/>
      <c r="BG229" s="127"/>
      <c r="BH229" s="113"/>
      <c r="BI229" s="1"/>
      <c r="BJ229" s="1"/>
      <c r="BK229" s="1"/>
      <c r="BL229" s="1"/>
      <c r="BM229" s="1"/>
    </row>
    <row r="230" spans="2:65" s="2" customFormat="1" x14ac:dyDescent="0.65">
      <c r="B230" s="70">
        <f t="shared" si="93"/>
        <v>19.70000000000001</v>
      </c>
      <c r="C230" s="21">
        <f t="shared" si="100"/>
        <v>115.57762450069734</v>
      </c>
      <c r="D230" s="22">
        <f t="shared" si="94"/>
        <v>-0.47372061073862798</v>
      </c>
      <c r="E230" s="72">
        <f t="shared" si="101"/>
        <v>1.7308543762858358E-10</v>
      </c>
      <c r="F230" s="23">
        <f t="shared" si="95"/>
        <v>-1.6946440968202079E-10</v>
      </c>
      <c r="G230" s="21">
        <f t="shared" si="102"/>
        <v>2.0067871214177139E-2</v>
      </c>
      <c r="H230" s="23">
        <f t="shared" si="103"/>
        <v>-4.2432725197586964E-4</v>
      </c>
      <c r="I230" s="23">
        <f t="shared" si="104"/>
        <v>115.59769237208461</v>
      </c>
      <c r="J230" s="4"/>
      <c r="K230" s="4"/>
      <c r="L230" s="4"/>
      <c r="M230" s="4"/>
      <c r="N230" s="4"/>
      <c r="O230" s="38"/>
      <c r="P230" s="38"/>
      <c r="Q230" s="38"/>
      <c r="R230" s="16">
        <f t="shared" si="105"/>
        <v>19.70000000000001</v>
      </c>
      <c r="S230" s="21">
        <f t="shared" si="106"/>
        <v>115.59411628952577</v>
      </c>
      <c r="T230" s="22">
        <f t="shared" si="96"/>
        <v>-0.47374317180853975</v>
      </c>
      <c r="U230" s="21">
        <f t="shared" si="107"/>
        <v>1.7309286668381771E-10</v>
      </c>
      <c r="V230" s="23">
        <f t="shared" si="97"/>
        <v>-1.694711091853371E-10</v>
      </c>
      <c r="W230" s="21">
        <f t="shared" si="108"/>
        <v>3.5760820855954317E-3</v>
      </c>
      <c r="X230" s="23">
        <f t="shared" si="109"/>
        <v>-4.0176618082683361E-4</v>
      </c>
      <c r="Y230" s="23">
        <f t="shared" si="98"/>
        <v>115.59769237178446</v>
      </c>
      <c r="Z230" s="1"/>
      <c r="AA230" s="1"/>
      <c r="AB230" s="1"/>
      <c r="AC230" s="1"/>
      <c r="AD230" s="1"/>
      <c r="AE230" s="1"/>
      <c r="AF230" s="1"/>
      <c r="AG230" s="16">
        <f t="shared" si="99"/>
        <v>19.70000000000001</v>
      </c>
      <c r="AH230" s="21">
        <f t="shared" si="110"/>
        <v>118.25539409791969</v>
      </c>
      <c r="AI230" s="22">
        <f t="shared" si="111"/>
        <v>-0.34788361040421106</v>
      </c>
      <c r="AJ230" s="21">
        <f t="shared" si="112"/>
        <v>3.5625216500798402E-9</v>
      </c>
      <c r="AK230" s="23">
        <f t="shared" si="113"/>
        <v>-3.4813600916629331E-9</v>
      </c>
      <c r="AL230" s="21">
        <f t="shared" si="114"/>
        <v>0.41017430318009124</v>
      </c>
      <c r="AM230" s="23">
        <f t="shared" si="115"/>
        <v>-8.2199225925924449E-3</v>
      </c>
      <c r="AN230" s="23">
        <f t="shared" si="116"/>
        <v>118.6655684046623</v>
      </c>
      <c r="AO230" s="1"/>
      <c r="AP230" s="111">
        <v>7.3107931643251967E-2</v>
      </c>
      <c r="AQ230" s="1"/>
      <c r="AR230" s="1"/>
      <c r="AS230" s="1"/>
      <c r="AT230" s="1"/>
      <c r="AU230" s="1"/>
      <c r="AY230" s="73"/>
      <c r="AZ230" s="102"/>
      <c r="BA230" s="103"/>
      <c r="BB230" s="102"/>
      <c r="BC230" s="38"/>
      <c r="BD230" s="102"/>
      <c r="BE230" s="38"/>
      <c r="BF230" s="38"/>
      <c r="BG230" s="127"/>
      <c r="BH230" s="113"/>
      <c r="BI230" s="1"/>
      <c r="BJ230" s="1"/>
      <c r="BK230" s="1"/>
      <c r="BL230" s="1"/>
      <c r="BM230" s="1"/>
    </row>
    <row r="231" spans="2:65" s="2" customFormat="1" x14ac:dyDescent="0.65">
      <c r="B231" s="70">
        <f t="shared" si="93"/>
        <v>19.800000000000011</v>
      </c>
      <c r="C231" s="21">
        <f t="shared" si="100"/>
        <v>115.5302717900329</v>
      </c>
      <c r="D231" s="22">
        <f t="shared" si="94"/>
        <v>-0.47352710664434389</v>
      </c>
      <c r="E231" s="72">
        <f t="shared" si="101"/>
        <v>1.5765008979376617E-10</v>
      </c>
      <c r="F231" s="23">
        <f t="shared" si="95"/>
        <v>-1.5435347834817422E-10</v>
      </c>
      <c r="G231" s="21">
        <f t="shared" si="102"/>
        <v>2.0025528020592678E-2</v>
      </c>
      <c r="H231" s="23">
        <f t="shared" si="103"/>
        <v>-4.2343193584459555E-4</v>
      </c>
      <c r="I231" s="23">
        <f t="shared" si="104"/>
        <v>115.55029731821115</v>
      </c>
      <c r="J231" s="4"/>
      <c r="K231" s="4"/>
      <c r="L231" s="4"/>
      <c r="M231" s="4"/>
      <c r="N231" s="4"/>
      <c r="O231" s="38"/>
      <c r="P231" s="38"/>
      <c r="Q231" s="38"/>
      <c r="R231" s="16">
        <f t="shared" si="105"/>
        <v>19.800000000000011</v>
      </c>
      <c r="S231" s="21">
        <f t="shared" si="106"/>
        <v>115.54676096592517</v>
      </c>
      <c r="T231" s="22">
        <f t="shared" si="96"/>
        <v>-0.47355323600602339</v>
      </c>
      <c r="U231" s="21">
        <f t="shared" si="107"/>
        <v>1.5765690396699172E-10</v>
      </c>
      <c r="V231" s="23">
        <f t="shared" si="97"/>
        <v>-1.5435962716825985E-10</v>
      </c>
      <c r="W231" s="21">
        <f t="shared" si="108"/>
        <v>3.5363518283025508E-3</v>
      </c>
      <c r="X231" s="23">
        <f t="shared" si="109"/>
        <v>-3.9730257292881061E-4</v>
      </c>
      <c r="Y231" s="23">
        <f t="shared" si="98"/>
        <v>115.55029731791113</v>
      </c>
      <c r="Z231" s="1"/>
      <c r="AA231" s="1"/>
      <c r="AB231" s="1"/>
      <c r="AC231" s="1"/>
      <c r="AD231" s="1"/>
      <c r="AE231" s="1"/>
      <c r="AF231" s="1"/>
      <c r="AG231" s="16">
        <f t="shared" si="99"/>
        <v>19.800000000000011</v>
      </c>
      <c r="AH231" s="21">
        <f t="shared" si="110"/>
        <v>118.22061477600118</v>
      </c>
      <c r="AI231" s="22">
        <f t="shared" si="111"/>
        <v>-0.34779321918504336</v>
      </c>
      <c r="AJ231" s="21">
        <f t="shared" si="112"/>
        <v>3.2453754655872926E-9</v>
      </c>
      <c r="AK231" s="23">
        <f t="shared" si="113"/>
        <v>-3.1714618449254756E-9</v>
      </c>
      <c r="AL231" s="21">
        <f t="shared" si="114"/>
        <v>0.40935395487582898</v>
      </c>
      <c r="AM231" s="23">
        <f t="shared" si="115"/>
        <v>-8.203483042622757E-3</v>
      </c>
      <c r="AN231" s="23">
        <f t="shared" si="116"/>
        <v>118.62996873412239</v>
      </c>
      <c r="AO231" s="1"/>
      <c r="AP231" s="111">
        <v>7.2303744697536934E-2</v>
      </c>
      <c r="AQ231" s="1"/>
      <c r="AR231" s="1"/>
      <c r="AS231" s="1"/>
      <c r="AT231" s="1"/>
      <c r="AU231" s="1"/>
      <c r="AY231" s="73"/>
      <c r="AZ231" s="102"/>
      <c r="BA231" s="103"/>
      <c r="BB231" s="102"/>
      <c r="BC231" s="38"/>
      <c r="BD231" s="102"/>
      <c r="BE231" s="38"/>
      <c r="BF231" s="38"/>
      <c r="BG231" s="127"/>
      <c r="BH231" s="113"/>
      <c r="BI231" s="1"/>
      <c r="BJ231" s="1"/>
      <c r="BK231" s="1"/>
      <c r="BL231" s="1"/>
      <c r="BM231" s="1"/>
    </row>
    <row r="232" spans="2:65" s="2" customFormat="1" x14ac:dyDescent="0.65">
      <c r="B232" s="70">
        <f t="shared" si="93"/>
        <v>19.900000000000013</v>
      </c>
      <c r="C232" s="21">
        <f t="shared" si="100"/>
        <v>115.48293842199642</v>
      </c>
      <c r="D232" s="22">
        <f t="shared" si="94"/>
        <v>-0.47333368036471979</v>
      </c>
      <c r="E232" s="72">
        <f t="shared" si="101"/>
        <v>1.435911050416502E-10</v>
      </c>
      <c r="F232" s="23">
        <f t="shared" si="95"/>
        <v>-1.4058984752115982E-10</v>
      </c>
      <c r="G232" s="21">
        <f t="shared" si="102"/>
        <v>1.9983274169837782E-2</v>
      </c>
      <c r="H232" s="23">
        <f t="shared" si="103"/>
        <v>-4.225385075489681E-4</v>
      </c>
      <c r="I232" s="23">
        <f t="shared" si="104"/>
        <v>115.50292169630984</v>
      </c>
      <c r="J232" s="4"/>
      <c r="K232" s="4"/>
      <c r="L232" s="4"/>
      <c r="M232" s="4"/>
      <c r="N232" s="4"/>
      <c r="O232" s="38"/>
      <c r="P232" s="38"/>
      <c r="Q232" s="38"/>
      <c r="R232" s="16">
        <f t="shared" si="105"/>
        <v>19.900000000000013</v>
      </c>
      <c r="S232" s="21">
        <f t="shared" si="106"/>
        <v>115.49942463289351</v>
      </c>
      <c r="T232" s="22">
        <f t="shared" si="96"/>
        <v>-0.47336333031660038</v>
      </c>
      <c r="U232" s="21">
        <f t="shared" si="107"/>
        <v>1.4359735490739204E-10</v>
      </c>
      <c r="V232" s="23">
        <f t="shared" si="97"/>
        <v>-1.4059549059599669E-10</v>
      </c>
      <c r="W232" s="21">
        <f t="shared" si="108"/>
        <v>3.4970629728592411E-3</v>
      </c>
      <c r="X232" s="23">
        <f t="shared" si="109"/>
        <v>-3.9288855443309767E-4</v>
      </c>
      <c r="Y232" s="23">
        <f t="shared" si="98"/>
        <v>115.50292169600996</v>
      </c>
      <c r="Z232" s="1"/>
      <c r="AA232" s="1"/>
      <c r="AB232" s="1"/>
      <c r="AC232" s="1"/>
      <c r="AD232" s="1"/>
      <c r="AE232" s="1"/>
      <c r="AF232" s="1"/>
      <c r="AG232" s="16">
        <f t="shared" si="99"/>
        <v>19.900000000000013</v>
      </c>
      <c r="AH232" s="21">
        <f t="shared" si="110"/>
        <v>118.18584449328755</v>
      </c>
      <c r="AI232" s="22">
        <f t="shared" si="111"/>
        <v>-0.34770282713640449</v>
      </c>
      <c r="AJ232" s="21">
        <f t="shared" si="112"/>
        <v>2.9564606867775462E-9</v>
      </c>
      <c r="AK232" s="23">
        <f t="shared" si="113"/>
        <v>-2.8891477880974647E-9</v>
      </c>
      <c r="AL232" s="21">
        <f t="shared" si="114"/>
        <v>0.4085352472412816</v>
      </c>
      <c r="AM232" s="23">
        <f t="shared" si="115"/>
        <v>-8.187076345473979E-3</v>
      </c>
      <c r="AN232" s="23">
        <f t="shared" si="116"/>
        <v>118.59437974348528</v>
      </c>
      <c r="AO232" s="1"/>
      <c r="AP232" s="111">
        <v>7.1508403781309418E-2</v>
      </c>
      <c r="AQ232" s="1"/>
      <c r="AR232" s="1"/>
      <c r="AS232" s="1"/>
      <c r="AT232" s="1"/>
      <c r="AU232" s="1"/>
      <c r="AY232" s="73"/>
      <c r="AZ232" s="102"/>
      <c r="BA232" s="103"/>
      <c r="BB232" s="102"/>
      <c r="BC232" s="38"/>
      <c r="BD232" s="102"/>
      <c r="BE232" s="38"/>
      <c r="BF232" s="38"/>
      <c r="BG232" s="127"/>
      <c r="BH232" s="113"/>
      <c r="BI232" s="1"/>
      <c r="BJ232" s="1"/>
      <c r="BK232" s="1"/>
      <c r="BL232" s="1"/>
      <c r="BM232" s="1"/>
    </row>
    <row r="233" spans="2:65" s="2" customFormat="1" x14ac:dyDescent="0.65">
      <c r="B233" s="95">
        <f t="shared" si="93"/>
        <v>20.000000000000014</v>
      </c>
      <c r="C233" s="96">
        <f t="shared" si="100"/>
        <v>115.43562438880932</v>
      </c>
      <c r="D233" s="97">
        <f t="shared" si="94"/>
        <v>-0.47314033187105958</v>
      </c>
      <c r="E233" s="98">
        <f t="shared" si="101"/>
        <v>1.3078576484380023E-10</v>
      </c>
      <c r="F233" s="99">
        <f t="shared" si="95"/>
        <v>-1.2805340197849964E-10</v>
      </c>
      <c r="G233" s="96">
        <f t="shared" si="102"/>
        <v>1.9941109473515791E-2</v>
      </c>
      <c r="H233" s="99">
        <f t="shared" si="103"/>
        <v>-4.2164696321990382E-4</v>
      </c>
      <c r="I233" s="99">
        <f t="shared" si="104"/>
        <v>115.45556549841362</v>
      </c>
      <c r="J233" s="4"/>
      <c r="K233" s="4"/>
      <c r="L233" s="4"/>
      <c r="M233" s="4"/>
      <c r="N233" s="4"/>
      <c r="O233" s="38"/>
      <c r="P233" s="38"/>
      <c r="Q233" s="38"/>
      <c r="R233" s="100">
        <f t="shared" si="105"/>
        <v>20.000000000000014</v>
      </c>
      <c r="S233" s="96">
        <f t="shared" si="106"/>
        <v>115.45210728736765</v>
      </c>
      <c r="T233" s="97">
        <f t="shared" si="96"/>
        <v>-0.47317345525852927</v>
      </c>
      <c r="U233" s="96">
        <f t="shared" si="107"/>
        <v>1.3079149684643948E-10</v>
      </c>
      <c r="V233" s="99">
        <f t="shared" si="97"/>
        <v>-1.2805858060952559E-10</v>
      </c>
      <c r="W233" s="96">
        <f t="shared" si="108"/>
        <v>3.4582106154076721E-3</v>
      </c>
      <c r="X233" s="99">
        <f t="shared" si="109"/>
        <v>-3.8852357451568849E-4</v>
      </c>
      <c r="Y233" s="99">
        <f t="shared" si="98"/>
        <v>115.45556549811386</v>
      </c>
      <c r="Z233" s="1"/>
      <c r="AA233" s="1"/>
      <c r="AB233" s="1"/>
      <c r="AC233" s="1"/>
      <c r="AD233" s="1"/>
      <c r="AE233" s="1"/>
      <c r="AF233" s="1"/>
      <c r="AG233" s="100">
        <f t="shared" si="99"/>
        <v>20.000000000000014</v>
      </c>
      <c r="AH233" s="96">
        <f t="shared" si="110"/>
        <v>118.15108324985611</v>
      </c>
      <c r="AI233" s="97">
        <f t="shared" si="111"/>
        <v>-0.34761243431435807</v>
      </c>
      <c r="AJ233" s="96">
        <f t="shared" si="112"/>
        <v>2.6932644063678775E-9</v>
      </c>
      <c r="AK233" s="99">
        <f t="shared" si="113"/>
        <v>-2.6319628040966857E-9</v>
      </c>
      <c r="AL233" s="96">
        <f t="shared" si="114"/>
        <v>0.40771817699750362</v>
      </c>
      <c r="AM233" s="99">
        <f t="shared" si="115"/>
        <v>-8.1707024377795767E-3</v>
      </c>
      <c r="AN233" s="99">
        <f t="shared" si="116"/>
        <v>118.55880142954689</v>
      </c>
      <c r="AO233" s="1"/>
      <c r="AP233" s="111">
        <v>7.0721811590640837E-2</v>
      </c>
      <c r="AQ233" s="1"/>
      <c r="AR233" s="1"/>
      <c r="AS233" s="1"/>
      <c r="AT233" s="1"/>
      <c r="AU233" s="1"/>
      <c r="AY233" s="73"/>
      <c r="AZ233" s="102"/>
      <c r="BA233" s="103"/>
      <c r="BB233" s="102"/>
      <c r="BC233" s="38"/>
      <c r="BD233" s="102"/>
      <c r="BE233" s="38"/>
      <c r="BF233" s="38"/>
      <c r="BG233" s="127"/>
      <c r="BH233" s="113"/>
      <c r="BI233" s="1"/>
      <c r="BJ233" s="1"/>
      <c r="BK233" s="1"/>
      <c r="BL233" s="1"/>
      <c r="BM233" s="1"/>
    </row>
    <row r="234" spans="2:65" s="18" customFormat="1" x14ac:dyDescent="0.65">
      <c r="B234" s="101"/>
      <c r="C234" s="102"/>
      <c r="D234" s="103"/>
      <c r="E234" s="104"/>
      <c r="F234" s="38"/>
      <c r="G234" s="102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73"/>
      <c r="S234" s="102"/>
      <c r="T234" s="103"/>
      <c r="U234" s="102"/>
      <c r="V234" s="38"/>
      <c r="W234" s="102"/>
      <c r="X234" s="38"/>
      <c r="Y234" s="38"/>
      <c r="Z234" s="127"/>
      <c r="AA234" s="127"/>
      <c r="AB234" s="127"/>
      <c r="AC234" s="127"/>
      <c r="AD234" s="127"/>
      <c r="AE234" s="127"/>
      <c r="AF234" s="127"/>
      <c r="AG234" s="73"/>
      <c r="AH234" s="102"/>
      <c r="AI234" s="103"/>
      <c r="AJ234" s="102"/>
      <c r="AK234" s="38"/>
      <c r="AL234" s="102"/>
      <c r="AM234" s="38"/>
      <c r="AN234" s="38"/>
      <c r="AO234" s="127"/>
      <c r="AP234" s="105"/>
      <c r="AQ234" s="127"/>
      <c r="AR234" s="127"/>
      <c r="AS234" s="127"/>
      <c r="AT234" s="127"/>
      <c r="AU234" s="127"/>
    </row>
    <row r="235" spans="2:65" s="18" customFormat="1" x14ac:dyDescent="0.65">
      <c r="B235" s="101"/>
      <c r="C235" s="102"/>
      <c r="D235" s="103"/>
      <c r="E235" s="104"/>
      <c r="F235" s="38"/>
      <c r="G235" s="102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73"/>
      <c r="S235" s="102"/>
      <c r="T235" s="103"/>
      <c r="U235" s="102"/>
      <c r="V235" s="38"/>
      <c r="W235" s="102"/>
      <c r="X235" s="38"/>
      <c r="Y235" s="38"/>
      <c r="Z235" s="127"/>
      <c r="AA235" s="127"/>
      <c r="AB235" s="127"/>
      <c r="AC235" s="127"/>
      <c r="AD235" s="127"/>
      <c r="AE235" s="127"/>
      <c r="AF235" s="127"/>
      <c r="AG235" s="73"/>
      <c r="AH235" s="102"/>
      <c r="AI235" s="103"/>
      <c r="AJ235" s="102"/>
      <c r="AK235" s="38"/>
      <c r="AL235" s="102"/>
      <c r="AM235" s="38"/>
      <c r="AN235" s="38"/>
      <c r="AO235" s="127"/>
      <c r="AP235" s="105"/>
      <c r="AQ235" s="127"/>
      <c r="AR235" s="127"/>
      <c r="AS235" s="127"/>
      <c r="AT235" s="127"/>
      <c r="AU235" s="127"/>
    </row>
    <row r="236" spans="2:65" s="18" customFormat="1" x14ac:dyDescent="0.65">
      <c r="B236" s="101"/>
      <c r="C236" s="102"/>
      <c r="D236" s="103"/>
      <c r="E236" s="104"/>
      <c r="F236" s="38"/>
      <c r="G236" s="102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73"/>
      <c r="S236" s="102"/>
      <c r="T236" s="103"/>
      <c r="U236" s="102"/>
      <c r="V236" s="38"/>
      <c r="W236" s="102"/>
      <c r="X236" s="38"/>
      <c r="Y236" s="38"/>
      <c r="Z236" s="127"/>
      <c r="AA236" s="127"/>
      <c r="AB236" s="127"/>
      <c r="AC236" s="127"/>
      <c r="AD236" s="127"/>
      <c r="AE236" s="127"/>
      <c r="AF236" s="127"/>
      <c r="AG236" s="73"/>
      <c r="AH236" s="102"/>
      <c r="AI236" s="103"/>
      <c r="AJ236" s="102"/>
      <c r="AK236" s="38"/>
      <c r="AL236" s="102"/>
      <c r="AM236" s="38"/>
      <c r="AN236" s="38"/>
      <c r="AO236" s="127"/>
      <c r="AP236" s="105"/>
      <c r="AQ236" s="127"/>
      <c r="AR236" s="127"/>
      <c r="AS236" s="127"/>
      <c r="AT236" s="127"/>
      <c r="AU236" s="127"/>
    </row>
    <row r="237" spans="2:65" s="18" customFormat="1" x14ac:dyDescent="0.65">
      <c r="B237" s="101"/>
      <c r="C237" s="102"/>
      <c r="D237" s="103"/>
      <c r="E237" s="104"/>
      <c r="F237" s="38"/>
      <c r="G237" s="102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73"/>
      <c r="S237" s="102"/>
      <c r="T237" s="103"/>
      <c r="U237" s="102"/>
      <c r="V237" s="38"/>
      <c r="W237" s="102"/>
      <c r="X237" s="38"/>
      <c r="Y237" s="38"/>
      <c r="Z237" s="127"/>
      <c r="AA237" s="127"/>
      <c r="AB237" s="127"/>
      <c r="AC237" s="127"/>
      <c r="AD237" s="127"/>
      <c r="AE237" s="127"/>
      <c r="AF237" s="127"/>
      <c r="AG237" s="73"/>
      <c r="AH237" s="102"/>
      <c r="AI237" s="103"/>
      <c r="AJ237" s="102"/>
      <c r="AK237" s="38"/>
      <c r="AL237" s="102"/>
      <c r="AM237" s="38"/>
      <c r="AN237" s="38"/>
      <c r="AO237" s="127"/>
      <c r="AP237" s="105"/>
      <c r="AQ237" s="127"/>
      <c r="AR237" s="127"/>
      <c r="AS237" s="127"/>
      <c r="AT237" s="127"/>
      <c r="AU237" s="127"/>
    </row>
    <row r="238" spans="2:65" s="18" customFormat="1" x14ac:dyDescent="0.65">
      <c r="B238" s="101"/>
      <c r="C238" s="102"/>
      <c r="D238" s="103"/>
      <c r="E238" s="104"/>
      <c r="F238" s="38"/>
      <c r="G238" s="102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73"/>
      <c r="S238" s="102"/>
      <c r="T238" s="103"/>
      <c r="U238" s="102"/>
      <c r="V238" s="38"/>
      <c r="W238" s="102"/>
      <c r="X238" s="38"/>
      <c r="Y238" s="38"/>
      <c r="Z238" s="127"/>
      <c r="AA238" s="127"/>
      <c r="AB238" s="127"/>
      <c r="AC238" s="127"/>
      <c r="AD238" s="127"/>
      <c r="AE238" s="127"/>
      <c r="AF238" s="127"/>
      <c r="AG238" s="73"/>
      <c r="AH238" s="102"/>
      <c r="AI238" s="103"/>
      <c r="AJ238" s="102"/>
      <c r="AK238" s="38"/>
      <c r="AL238" s="102"/>
      <c r="AM238" s="38"/>
      <c r="AN238" s="38"/>
      <c r="AO238" s="127"/>
      <c r="AP238" s="105"/>
      <c r="AQ238" s="127"/>
      <c r="AR238" s="127"/>
      <c r="AS238" s="127"/>
      <c r="AT238" s="127"/>
      <c r="AU238" s="127"/>
    </row>
    <row r="239" spans="2:65" s="18" customFormat="1" x14ac:dyDescent="0.65">
      <c r="B239" s="101"/>
      <c r="C239" s="102"/>
      <c r="D239" s="103"/>
      <c r="E239" s="104"/>
      <c r="F239" s="38"/>
      <c r="G239" s="102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73"/>
      <c r="S239" s="102"/>
      <c r="T239" s="103"/>
      <c r="U239" s="102"/>
      <c r="V239" s="38"/>
      <c r="W239" s="102"/>
      <c r="X239" s="38"/>
      <c r="Y239" s="38"/>
      <c r="Z239" s="127"/>
      <c r="AA239" s="127"/>
      <c r="AB239" s="127"/>
      <c r="AC239" s="127"/>
      <c r="AD239" s="127"/>
      <c r="AE239" s="127"/>
      <c r="AF239" s="127"/>
      <c r="AG239" s="73"/>
      <c r="AH239" s="102"/>
      <c r="AI239" s="103"/>
      <c r="AJ239" s="102"/>
      <c r="AK239" s="38"/>
      <c r="AL239" s="102"/>
      <c r="AM239" s="38"/>
      <c r="AN239" s="38"/>
      <c r="AO239" s="127"/>
      <c r="AP239" s="105"/>
      <c r="AQ239" s="127"/>
      <c r="AR239" s="127"/>
      <c r="AS239" s="127"/>
      <c r="AT239" s="127"/>
      <c r="AU239" s="127"/>
    </row>
    <row r="240" spans="2:65" s="18" customFormat="1" x14ac:dyDescent="0.65">
      <c r="B240" s="101"/>
      <c r="C240" s="102"/>
      <c r="D240" s="103"/>
      <c r="E240" s="104"/>
      <c r="F240" s="38"/>
      <c r="G240" s="102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73"/>
      <c r="S240" s="102"/>
      <c r="T240" s="103"/>
      <c r="U240" s="102"/>
      <c r="V240" s="38"/>
      <c r="W240" s="102"/>
      <c r="X240" s="38"/>
      <c r="Y240" s="38"/>
      <c r="Z240" s="127"/>
      <c r="AA240" s="127"/>
      <c r="AB240" s="127"/>
      <c r="AC240" s="127"/>
      <c r="AD240" s="127"/>
      <c r="AE240" s="127"/>
      <c r="AF240" s="127"/>
      <c r="AG240" s="73"/>
      <c r="AH240" s="102"/>
      <c r="AI240" s="103"/>
      <c r="AJ240" s="102"/>
      <c r="AK240" s="38"/>
      <c r="AL240" s="102"/>
      <c r="AM240" s="38"/>
      <c r="AN240" s="38"/>
      <c r="AO240" s="127"/>
      <c r="AP240" s="105"/>
      <c r="AQ240" s="127"/>
      <c r="AR240" s="127"/>
      <c r="AS240" s="127"/>
      <c r="AT240" s="127"/>
      <c r="AU240" s="127"/>
    </row>
    <row r="241" spans="2:47" s="18" customFormat="1" x14ac:dyDescent="0.65">
      <c r="B241" s="101"/>
      <c r="C241" s="102"/>
      <c r="D241" s="103"/>
      <c r="E241" s="104"/>
      <c r="F241" s="38"/>
      <c r="G241" s="102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73"/>
      <c r="S241" s="102"/>
      <c r="T241" s="103"/>
      <c r="U241" s="102"/>
      <c r="V241" s="38"/>
      <c r="W241" s="102"/>
      <c r="X241" s="38"/>
      <c r="Y241" s="38"/>
      <c r="Z241" s="127"/>
      <c r="AA241" s="127"/>
      <c r="AB241" s="127"/>
      <c r="AC241" s="127"/>
      <c r="AD241" s="127"/>
      <c r="AE241" s="127"/>
      <c r="AF241" s="127"/>
      <c r="AG241" s="73"/>
      <c r="AH241" s="102"/>
      <c r="AI241" s="103"/>
      <c r="AJ241" s="102"/>
      <c r="AK241" s="38"/>
      <c r="AL241" s="102"/>
      <c r="AM241" s="38"/>
      <c r="AN241" s="38"/>
      <c r="AO241" s="127"/>
      <c r="AP241" s="105"/>
      <c r="AQ241" s="127"/>
      <c r="AR241" s="127"/>
      <c r="AS241" s="127"/>
      <c r="AT241" s="127"/>
      <c r="AU241" s="127"/>
    </row>
    <row r="242" spans="2:47" s="18" customFormat="1" x14ac:dyDescent="0.65">
      <c r="B242" s="101"/>
      <c r="C242" s="102"/>
      <c r="D242" s="103"/>
      <c r="E242" s="104"/>
      <c r="F242" s="38"/>
      <c r="G242" s="102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73"/>
      <c r="S242" s="102"/>
      <c r="T242" s="103"/>
      <c r="U242" s="102"/>
      <c r="V242" s="38"/>
      <c r="W242" s="102"/>
      <c r="X242" s="38"/>
      <c r="Y242" s="38"/>
      <c r="Z242" s="127"/>
      <c r="AA242" s="127"/>
      <c r="AB242" s="127"/>
      <c r="AC242" s="127"/>
      <c r="AD242" s="127"/>
      <c r="AE242" s="127"/>
      <c r="AF242" s="127"/>
      <c r="AG242" s="73"/>
      <c r="AH242" s="102"/>
      <c r="AI242" s="103"/>
      <c r="AJ242" s="102"/>
      <c r="AK242" s="38"/>
      <c r="AL242" s="102"/>
      <c r="AM242" s="38"/>
      <c r="AN242" s="38"/>
      <c r="AO242" s="127"/>
      <c r="AP242" s="105"/>
      <c r="AQ242" s="127"/>
      <c r="AR242" s="127"/>
      <c r="AS242" s="127"/>
      <c r="AT242" s="127"/>
      <c r="AU242" s="127"/>
    </row>
    <row r="243" spans="2:47" s="18" customFormat="1" x14ac:dyDescent="0.65">
      <c r="B243" s="101"/>
      <c r="C243" s="102"/>
      <c r="D243" s="103"/>
      <c r="E243" s="104"/>
      <c r="F243" s="38"/>
      <c r="G243" s="102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73"/>
      <c r="S243" s="102"/>
      <c r="T243" s="103"/>
      <c r="U243" s="102"/>
      <c r="V243" s="38"/>
      <c r="W243" s="102"/>
      <c r="X243" s="38"/>
      <c r="Y243" s="38"/>
      <c r="Z243" s="127"/>
      <c r="AA243" s="127"/>
      <c r="AB243" s="127"/>
      <c r="AC243" s="127"/>
      <c r="AD243" s="127"/>
      <c r="AE243" s="127"/>
      <c r="AF243" s="127"/>
      <c r="AG243" s="73"/>
      <c r="AH243" s="102"/>
      <c r="AI243" s="103"/>
      <c r="AJ243" s="102"/>
      <c r="AK243" s="38"/>
      <c r="AL243" s="102"/>
      <c r="AM243" s="38"/>
      <c r="AN243" s="38"/>
      <c r="AO243" s="127"/>
      <c r="AP243" s="105"/>
      <c r="AQ243" s="127"/>
      <c r="AR243" s="127"/>
      <c r="AS243" s="127"/>
      <c r="AT243" s="127"/>
      <c r="AU243" s="127"/>
    </row>
    <row r="244" spans="2:47" s="18" customFormat="1" x14ac:dyDescent="0.65">
      <c r="B244" s="101"/>
      <c r="C244" s="102"/>
      <c r="D244" s="103"/>
      <c r="E244" s="104"/>
      <c r="F244" s="38"/>
      <c r="G244" s="102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73"/>
      <c r="S244" s="102"/>
      <c r="T244" s="103"/>
      <c r="U244" s="102"/>
      <c r="V244" s="38"/>
      <c r="W244" s="102"/>
      <c r="X244" s="38"/>
      <c r="Y244" s="38"/>
      <c r="Z244" s="127"/>
      <c r="AA244" s="127"/>
      <c r="AB244" s="127"/>
      <c r="AC244" s="127"/>
      <c r="AD244" s="127"/>
      <c r="AE244" s="127"/>
      <c r="AF244" s="127"/>
      <c r="AG244" s="73"/>
      <c r="AH244" s="102"/>
      <c r="AI244" s="103"/>
      <c r="AJ244" s="102"/>
      <c r="AK244" s="38"/>
      <c r="AL244" s="102"/>
      <c r="AM244" s="38"/>
      <c r="AN244" s="38"/>
      <c r="AO244" s="127"/>
      <c r="AP244" s="105"/>
      <c r="AQ244" s="127"/>
      <c r="AR244" s="127"/>
      <c r="AS244" s="127"/>
      <c r="AT244" s="127"/>
      <c r="AU244" s="127"/>
    </row>
    <row r="245" spans="2:47" s="18" customFormat="1" x14ac:dyDescent="0.65">
      <c r="B245" s="101"/>
      <c r="C245" s="102"/>
      <c r="D245" s="103"/>
      <c r="E245" s="104"/>
      <c r="F245" s="38"/>
      <c r="G245" s="102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73"/>
      <c r="S245" s="102"/>
      <c r="T245" s="103"/>
      <c r="U245" s="102"/>
      <c r="V245" s="38"/>
      <c r="W245" s="102"/>
      <c r="X245" s="38"/>
      <c r="Y245" s="38"/>
      <c r="Z245" s="127"/>
      <c r="AA245" s="127"/>
      <c r="AB245" s="127"/>
      <c r="AC245" s="127"/>
      <c r="AD245" s="127"/>
      <c r="AE245" s="127"/>
      <c r="AF245" s="127"/>
      <c r="AG245" s="73"/>
      <c r="AH245" s="102"/>
      <c r="AI245" s="103"/>
      <c r="AJ245" s="102"/>
      <c r="AK245" s="38"/>
      <c r="AL245" s="102"/>
      <c r="AM245" s="38"/>
      <c r="AN245" s="38"/>
      <c r="AO245" s="127"/>
      <c r="AP245" s="105"/>
      <c r="AQ245" s="127"/>
      <c r="AR245" s="127"/>
      <c r="AS245" s="127"/>
      <c r="AT245" s="127"/>
      <c r="AU245" s="127"/>
    </row>
    <row r="246" spans="2:47" s="18" customFormat="1" x14ac:dyDescent="0.65">
      <c r="B246" s="101"/>
      <c r="C246" s="102"/>
      <c r="D246" s="103"/>
      <c r="E246" s="104"/>
      <c r="F246" s="38"/>
      <c r="G246" s="102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73"/>
      <c r="S246" s="102"/>
      <c r="T246" s="103"/>
      <c r="U246" s="102"/>
      <c r="V246" s="38"/>
      <c r="W246" s="102"/>
      <c r="X246" s="38"/>
      <c r="Y246" s="38"/>
      <c r="Z246" s="127"/>
      <c r="AA246" s="127"/>
      <c r="AB246" s="127"/>
      <c r="AC246" s="127"/>
      <c r="AD246" s="127"/>
      <c r="AE246" s="127"/>
      <c r="AF246" s="127"/>
      <c r="AG246" s="73"/>
      <c r="AH246" s="102"/>
      <c r="AI246" s="103"/>
      <c r="AJ246" s="102"/>
      <c r="AK246" s="38"/>
      <c r="AL246" s="102"/>
      <c r="AM246" s="38"/>
      <c r="AN246" s="38"/>
      <c r="AO246" s="127"/>
      <c r="AP246" s="105"/>
      <c r="AQ246" s="127"/>
      <c r="AR246" s="127"/>
      <c r="AS246" s="127"/>
      <c r="AT246" s="127"/>
      <c r="AU246" s="127"/>
    </row>
    <row r="247" spans="2:47" s="18" customFormat="1" x14ac:dyDescent="0.65">
      <c r="B247" s="101"/>
      <c r="C247" s="102"/>
      <c r="D247" s="103"/>
      <c r="E247" s="104"/>
      <c r="F247" s="38"/>
      <c r="G247" s="102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73"/>
      <c r="S247" s="102"/>
      <c r="T247" s="103"/>
      <c r="U247" s="102"/>
      <c r="V247" s="38"/>
      <c r="W247" s="102"/>
      <c r="X247" s="38"/>
      <c r="Y247" s="38"/>
      <c r="Z247" s="127"/>
      <c r="AA247" s="127"/>
      <c r="AB247" s="127"/>
      <c r="AC247" s="127"/>
      <c r="AD247" s="127"/>
      <c r="AE247" s="127"/>
      <c r="AF247" s="127"/>
      <c r="AG247" s="73"/>
      <c r="AH247" s="102"/>
      <c r="AI247" s="103"/>
      <c r="AJ247" s="102"/>
      <c r="AK247" s="38"/>
      <c r="AL247" s="102"/>
      <c r="AM247" s="38"/>
      <c r="AN247" s="38"/>
      <c r="AO247" s="127"/>
      <c r="AP247" s="105"/>
      <c r="AQ247" s="127"/>
      <c r="AR247" s="127"/>
      <c r="AS247" s="127"/>
      <c r="AT247" s="127"/>
      <c r="AU247" s="127"/>
    </row>
    <row r="248" spans="2:47" s="18" customFormat="1" x14ac:dyDescent="0.65">
      <c r="B248" s="101"/>
      <c r="C248" s="102"/>
      <c r="D248" s="103"/>
      <c r="E248" s="104"/>
      <c r="F248" s="38"/>
      <c r="G248" s="102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73"/>
      <c r="S248" s="102"/>
      <c r="T248" s="103"/>
      <c r="U248" s="102"/>
      <c r="V248" s="38"/>
      <c r="W248" s="102"/>
      <c r="X248" s="38"/>
      <c r="Y248" s="38"/>
      <c r="Z248" s="127"/>
      <c r="AA248" s="127"/>
      <c r="AB248" s="127"/>
      <c r="AC248" s="127"/>
      <c r="AD248" s="127"/>
      <c r="AE248" s="127"/>
      <c r="AF248" s="127"/>
      <c r="AG248" s="73"/>
      <c r="AH248" s="102"/>
      <c r="AI248" s="103"/>
      <c r="AJ248" s="102"/>
      <c r="AK248" s="38"/>
      <c r="AL248" s="102"/>
      <c r="AM248" s="38"/>
      <c r="AN248" s="38"/>
      <c r="AO248" s="127"/>
      <c r="AP248" s="105"/>
      <c r="AQ248" s="127"/>
      <c r="AR248" s="127"/>
      <c r="AS248" s="127"/>
      <c r="AT248" s="127"/>
      <c r="AU248" s="127"/>
    </row>
    <row r="249" spans="2:47" s="18" customFormat="1" x14ac:dyDescent="0.65">
      <c r="B249" s="101"/>
      <c r="C249" s="102"/>
      <c r="D249" s="103"/>
      <c r="E249" s="104"/>
      <c r="F249" s="38"/>
      <c r="G249" s="102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73"/>
      <c r="S249" s="102"/>
      <c r="T249" s="103"/>
      <c r="U249" s="102"/>
      <c r="V249" s="38"/>
      <c r="W249" s="102"/>
      <c r="X249" s="38"/>
      <c r="Y249" s="38"/>
      <c r="Z249" s="127"/>
      <c r="AA249" s="127"/>
      <c r="AB249" s="127"/>
      <c r="AC249" s="127"/>
      <c r="AD249" s="127"/>
      <c r="AE249" s="127"/>
      <c r="AF249" s="127"/>
      <c r="AG249" s="73"/>
      <c r="AH249" s="102"/>
      <c r="AI249" s="103"/>
      <c r="AJ249" s="102"/>
      <c r="AK249" s="38"/>
      <c r="AL249" s="102"/>
      <c r="AM249" s="38"/>
      <c r="AN249" s="38"/>
      <c r="AO249" s="127"/>
      <c r="AP249" s="105"/>
      <c r="AQ249" s="127"/>
      <c r="AR249" s="127"/>
      <c r="AS249" s="127"/>
      <c r="AT249" s="127"/>
      <c r="AU249" s="127"/>
    </row>
    <row r="250" spans="2:47" s="18" customFormat="1" x14ac:dyDescent="0.65">
      <c r="B250" s="101"/>
      <c r="C250" s="102"/>
      <c r="D250" s="103"/>
      <c r="E250" s="104"/>
      <c r="F250" s="38"/>
      <c r="G250" s="102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73"/>
      <c r="S250" s="102"/>
      <c r="T250" s="103"/>
      <c r="U250" s="102"/>
      <c r="V250" s="38"/>
      <c r="W250" s="102"/>
      <c r="X250" s="38"/>
      <c r="Y250" s="38"/>
      <c r="Z250" s="127"/>
      <c r="AA250" s="127"/>
      <c r="AB250" s="127"/>
      <c r="AC250" s="127"/>
      <c r="AD250" s="127"/>
      <c r="AE250" s="127"/>
      <c r="AF250" s="127"/>
      <c r="AG250" s="73"/>
      <c r="AH250" s="102"/>
      <c r="AI250" s="103"/>
      <c r="AJ250" s="102"/>
      <c r="AK250" s="38"/>
      <c r="AL250" s="102"/>
      <c r="AM250" s="38"/>
      <c r="AN250" s="38"/>
      <c r="AO250" s="127"/>
      <c r="AP250" s="105"/>
      <c r="AQ250" s="127"/>
      <c r="AR250" s="127"/>
      <c r="AS250" s="127"/>
      <c r="AT250" s="127"/>
      <c r="AU250" s="127"/>
    </row>
    <row r="251" spans="2:47" s="18" customFormat="1" x14ac:dyDescent="0.65">
      <c r="B251" s="101"/>
      <c r="C251" s="102"/>
      <c r="D251" s="103"/>
      <c r="E251" s="104"/>
      <c r="F251" s="38"/>
      <c r="G251" s="102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73"/>
      <c r="S251" s="102"/>
      <c r="T251" s="103"/>
      <c r="U251" s="102"/>
      <c r="V251" s="38"/>
      <c r="W251" s="102"/>
      <c r="X251" s="38"/>
      <c r="Y251" s="38"/>
      <c r="Z251" s="127"/>
      <c r="AA251" s="127"/>
      <c r="AB251" s="127"/>
      <c r="AC251" s="127"/>
      <c r="AD251" s="127"/>
      <c r="AE251" s="127"/>
      <c r="AF251" s="127"/>
      <c r="AG251" s="73"/>
      <c r="AH251" s="102"/>
      <c r="AI251" s="103"/>
      <c r="AJ251" s="102"/>
      <c r="AK251" s="38"/>
      <c r="AL251" s="102"/>
      <c r="AM251" s="38"/>
      <c r="AN251" s="38"/>
      <c r="AO251" s="127"/>
      <c r="AP251" s="105"/>
      <c r="AQ251" s="127"/>
      <c r="AR251" s="127"/>
      <c r="AS251" s="127"/>
      <c r="AT251" s="127"/>
      <c r="AU251" s="127"/>
    </row>
    <row r="252" spans="2:47" s="18" customFormat="1" x14ac:dyDescent="0.65">
      <c r="B252" s="101"/>
      <c r="C252" s="102"/>
      <c r="D252" s="103"/>
      <c r="E252" s="104"/>
      <c r="F252" s="38"/>
      <c r="G252" s="102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73"/>
      <c r="S252" s="102"/>
      <c r="T252" s="103"/>
      <c r="U252" s="102"/>
      <c r="V252" s="38"/>
      <c r="W252" s="102"/>
      <c r="X252" s="38"/>
      <c r="Y252" s="38"/>
      <c r="Z252" s="127"/>
      <c r="AA252" s="127"/>
      <c r="AB252" s="127"/>
      <c r="AC252" s="127"/>
      <c r="AD252" s="127"/>
      <c r="AE252" s="127"/>
      <c r="AF252" s="127"/>
      <c r="AG252" s="73"/>
      <c r="AH252" s="102"/>
      <c r="AI252" s="103"/>
      <c r="AJ252" s="102"/>
      <c r="AK252" s="38"/>
      <c r="AL252" s="102"/>
      <c r="AM252" s="38"/>
      <c r="AN252" s="38"/>
      <c r="AO252" s="127"/>
      <c r="AP252" s="105"/>
      <c r="AQ252" s="127"/>
      <c r="AR252" s="127"/>
      <c r="AS252" s="127"/>
      <c r="AT252" s="127"/>
      <c r="AU252" s="127"/>
    </row>
    <row r="253" spans="2:47" s="18" customFormat="1" x14ac:dyDescent="0.65">
      <c r="B253" s="101"/>
      <c r="C253" s="102"/>
      <c r="D253" s="103"/>
      <c r="E253" s="104"/>
      <c r="F253" s="38"/>
      <c r="G253" s="102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73"/>
      <c r="S253" s="102"/>
      <c r="T253" s="103"/>
      <c r="U253" s="102"/>
      <c r="V253" s="38"/>
      <c r="W253" s="102"/>
      <c r="X253" s="38"/>
      <c r="Y253" s="38"/>
      <c r="Z253" s="127"/>
      <c r="AA253" s="127"/>
      <c r="AB253" s="127"/>
      <c r="AC253" s="127"/>
      <c r="AD253" s="127"/>
      <c r="AE253" s="127"/>
      <c r="AF253" s="127"/>
      <c r="AG253" s="73"/>
      <c r="AH253" s="102"/>
      <c r="AI253" s="103"/>
      <c r="AJ253" s="102"/>
      <c r="AK253" s="38"/>
      <c r="AL253" s="102"/>
      <c r="AM253" s="38"/>
      <c r="AN253" s="38"/>
      <c r="AO253" s="127"/>
      <c r="AP253" s="105"/>
      <c r="AQ253" s="127"/>
      <c r="AR253" s="127"/>
      <c r="AS253" s="127"/>
      <c r="AT253" s="127"/>
      <c r="AU253" s="127"/>
    </row>
    <row r="254" spans="2:47" s="18" customFormat="1" x14ac:dyDescent="0.65">
      <c r="B254" s="101"/>
      <c r="C254" s="102"/>
      <c r="D254" s="103"/>
      <c r="E254" s="104"/>
      <c r="F254" s="38"/>
      <c r="G254" s="102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73"/>
      <c r="S254" s="102"/>
      <c r="T254" s="103"/>
      <c r="U254" s="102"/>
      <c r="V254" s="38"/>
      <c r="W254" s="102"/>
      <c r="X254" s="38"/>
      <c r="Y254" s="38"/>
      <c r="Z254" s="127"/>
      <c r="AA254" s="127"/>
      <c r="AB254" s="127"/>
      <c r="AC254" s="127"/>
      <c r="AD254" s="127"/>
      <c r="AE254" s="127"/>
      <c r="AF254" s="127"/>
      <c r="AG254" s="73"/>
      <c r="AH254" s="102"/>
      <c r="AI254" s="103"/>
      <c r="AJ254" s="102"/>
      <c r="AK254" s="38"/>
      <c r="AL254" s="102"/>
      <c r="AM254" s="38"/>
      <c r="AN254" s="38"/>
      <c r="AO254" s="127"/>
      <c r="AP254" s="105"/>
      <c r="AQ254" s="127"/>
      <c r="AR254" s="127"/>
      <c r="AS254" s="127"/>
      <c r="AT254" s="127"/>
      <c r="AU254" s="127"/>
    </row>
    <row r="255" spans="2:47" s="18" customFormat="1" x14ac:dyDescent="0.65">
      <c r="B255" s="101"/>
      <c r="C255" s="102"/>
      <c r="D255" s="103"/>
      <c r="E255" s="104"/>
      <c r="F255" s="38"/>
      <c r="G255" s="102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73"/>
      <c r="S255" s="102"/>
      <c r="T255" s="103"/>
      <c r="U255" s="102"/>
      <c r="V255" s="38"/>
      <c r="W255" s="102"/>
      <c r="X255" s="38"/>
      <c r="Y255" s="38"/>
      <c r="Z255" s="127"/>
      <c r="AA255" s="127"/>
      <c r="AB255" s="127"/>
      <c r="AC255" s="127"/>
      <c r="AD255" s="127"/>
      <c r="AE255" s="127"/>
      <c r="AF255" s="127"/>
      <c r="AG255" s="73"/>
      <c r="AH255" s="102"/>
      <c r="AI255" s="103"/>
      <c r="AJ255" s="102"/>
      <c r="AK255" s="38"/>
      <c r="AL255" s="102"/>
      <c r="AM255" s="38"/>
      <c r="AN255" s="38"/>
      <c r="AO255" s="127"/>
      <c r="AP255" s="105"/>
      <c r="AQ255" s="127"/>
      <c r="AR255" s="127"/>
      <c r="AS255" s="127"/>
      <c r="AT255" s="127"/>
      <c r="AU255" s="127"/>
    </row>
    <row r="256" spans="2:47" s="18" customFormat="1" x14ac:dyDescent="0.65">
      <c r="B256" s="101"/>
      <c r="C256" s="102"/>
      <c r="D256" s="103"/>
      <c r="E256" s="104"/>
      <c r="F256" s="38"/>
      <c r="G256" s="102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73"/>
      <c r="S256" s="102"/>
      <c r="T256" s="103"/>
      <c r="U256" s="102"/>
      <c r="V256" s="38"/>
      <c r="W256" s="102"/>
      <c r="X256" s="38"/>
      <c r="Y256" s="38"/>
      <c r="Z256" s="127"/>
      <c r="AA256" s="127"/>
      <c r="AB256" s="127"/>
      <c r="AC256" s="127"/>
      <c r="AD256" s="127"/>
      <c r="AE256" s="127"/>
      <c r="AF256" s="127"/>
      <c r="AG256" s="73"/>
      <c r="AH256" s="102"/>
      <c r="AI256" s="103"/>
      <c r="AJ256" s="102"/>
      <c r="AK256" s="38"/>
      <c r="AL256" s="102"/>
      <c r="AM256" s="38"/>
      <c r="AN256" s="38"/>
      <c r="AO256" s="127"/>
      <c r="AP256" s="105"/>
      <c r="AQ256" s="127"/>
      <c r="AR256" s="127"/>
      <c r="AS256" s="127"/>
      <c r="AT256" s="127"/>
      <c r="AU256" s="127"/>
    </row>
    <row r="257" spans="2:47" s="18" customFormat="1" x14ac:dyDescent="0.65">
      <c r="B257" s="101"/>
      <c r="C257" s="102"/>
      <c r="D257" s="103"/>
      <c r="E257" s="104"/>
      <c r="F257" s="38"/>
      <c r="G257" s="102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73"/>
      <c r="S257" s="102"/>
      <c r="T257" s="103"/>
      <c r="U257" s="102"/>
      <c r="V257" s="38"/>
      <c r="W257" s="102"/>
      <c r="X257" s="38"/>
      <c r="Y257" s="38"/>
      <c r="Z257" s="127"/>
      <c r="AA257" s="127"/>
      <c r="AB257" s="127"/>
      <c r="AC257" s="127"/>
      <c r="AD257" s="127"/>
      <c r="AE257" s="127"/>
      <c r="AF257" s="127"/>
      <c r="AG257" s="73"/>
      <c r="AH257" s="102"/>
      <c r="AI257" s="103"/>
      <c r="AJ257" s="102"/>
      <c r="AK257" s="38"/>
      <c r="AL257" s="102"/>
      <c r="AM257" s="38"/>
      <c r="AN257" s="38"/>
      <c r="AO257" s="127"/>
      <c r="AP257" s="105"/>
      <c r="AQ257" s="127"/>
      <c r="AR257" s="127"/>
      <c r="AS257" s="127"/>
      <c r="AT257" s="127"/>
      <c r="AU257" s="127"/>
    </row>
    <row r="258" spans="2:47" s="18" customFormat="1" x14ac:dyDescent="0.65">
      <c r="B258" s="101"/>
      <c r="C258" s="102"/>
      <c r="D258" s="103"/>
      <c r="E258" s="104"/>
      <c r="F258" s="38"/>
      <c r="G258" s="102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73"/>
      <c r="S258" s="102"/>
      <c r="T258" s="103"/>
      <c r="U258" s="102"/>
      <c r="V258" s="38"/>
      <c r="W258" s="102"/>
      <c r="X258" s="38"/>
      <c r="Y258" s="38"/>
      <c r="Z258" s="127"/>
      <c r="AA258" s="127"/>
      <c r="AB258" s="127"/>
      <c r="AC258" s="127"/>
      <c r="AD258" s="127"/>
      <c r="AE258" s="127"/>
      <c r="AF258" s="127"/>
      <c r="AG258" s="73"/>
      <c r="AH258" s="102"/>
      <c r="AI258" s="103"/>
      <c r="AJ258" s="102"/>
      <c r="AK258" s="38"/>
      <c r="AL258" s="102"/>
      <c r="AM258" s="38"/>
      <c r="AN258" s="38"/>
      <c r="AO258" s="127"/>
      <c r="AP258" s="105"/>
      <c r="AQ258" s="127"/>
      <c r="AR258" s="127"/>
      <c r="AS258" s="127"/>
      <c r="AT258" s="127"/>
      <c r="AU258" s="127"/>
    </row>
    <row r="259" spans="2:47" s="18" customFormat="1" x14ac:dyDescent="0.65">
      <c r="B259" s="101"/>
      <c r="C259" s="102"/>
      <c r="D259" s="103"/>
      <c r="E259" s="104"/>
      <c r="F259" s="38"/>
      <c r="G259" s="102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73"/>
      <c r="S259" s="102"/>
      <c r="T259" s="103"/>
      <c r="U259" s="102"/>
      <c r="V259" s="38"/>
      <c r="W259" s="102"/>
      <c r="X259" s="38"/>
      <c r="Y259" s="38"/>
      <c r="Z259" s="127"/>
      <c r="AA259" s="127"/>
      <c r="AB259" s="127"/>
      <c r="AC259" s="127"/>
      <c r="AD259" s="127"/>
      <c r="AE259" s="127"/>
      <c r="AF259" s="127"/>
      <c r="AG259" s="73"/>
      <c r="AH259" s="102"/>
      <c r="AI259" s="103"/>
      <c r="AJ259" s="102"/>
      <c r="AK259" s="38"/>
      <c r="AL259" s="102"/>
      <c r="AM259" s="38"/>
      <c r="AN259" s="38"/>
      <c r="AO259" s="127"/>
      <c r="AP259" s="105"/>
      <c r="AQ259" s="127"/>
      <c r="AR259" s="127"/>
      <c r="AS259" s="127"/>
      <c r="AT259" s="127"/>
      <c r="AU259" s="127"/>
    </row>
    <row r="260" spans="2:47" s="18" customFormat="1" x14ac:dyDescent="0.65">
      <c r="B260" s="101"/>
      <c r="C260" s="102"/>
      <c r="D260" s="103"/>
      <c r="E260" s="104"/>
      <c r="F260" s="38"/>
      <c r="G260" s="102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73"/>
      <c r="S260" s="102"/>
      <c r="T260" s="103"/>
      <c r="U260" s="102"/>
      <c r="V260" s="38"/>
      <c r="W260" s="102"/>
      <c r="X260" s="38"/>
      <c r="Y260" s="38"/>
      <c r="Z260" s="127"/>
      <c r="AA260" s="127"/>
      <c r="AB260" s="127"/>
      <c r="AC260" s="127"/>
      <c r="AD260" s="127"/>
      <c r="AE260" s="127"/>
      <c r="AF260" s="127"/>
      <c r="AG260" s="73"/>
      <c r="AH260" s="102"/>
      <c r="AI260" s="103"/>
      <c r="AJ260" s="102"/>
      <c r="AK260" s="38"/>
      <c r="AL260" s="102"/>
      <c r="AM260" s="38"/>
      <c r="AN260" s="38"/>
      <c r="AO260" s="127"/>
      <c r="AP260" s="105"/>
      <c r="AQ260" s="127"/>
      <c r="AR260" s="127"/>
      <c r="AS260" s="127"/>
      <c r="AT260" s="127"/>
      <c r="AU260" s="127"/>
    </row>
    <row r="261" spans="2:47" s="18" customFormat="1" x14ac:dyDescent="0.65">
      <c r="B261" s="101"/>
      <c r="C261" s="102"/>
      <c r="D261" s="103"/>
      <c r="E261" s="104"/>
      <c r="F261" s="38"/>
      <c r="G261" s="102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73"/>
      <c r="S261" s="102"/>
      <c r="T261" s="103"/>
      <c r="U261" s="102"/>
      <c r="V261" s="38"/>
      <c r="W261" s="102"/>
      <c r="X261" s="38"/>
      <c r="Y261" s="38"/>
      <c r="Z261" s="127"/>
      <c r="AA261" s="127"/>
      <c r="AB261" s="127"/>
      <c r="AC261" s="127"/>
      <c r="AD261" s="127"/>
      <c r="AE261" s="127"/>
      <c r="AF261" s="127"/>
      <c r="AG261" s="73"/>
      <c r="AH261" s="102"/>
      <c r="AI261" s="103"/>
      <c r="AJ261" s="102"/>
      <c r="AK261" s="38"/>
      <c r="AL261" s="102"/>
      <c r="AM261" s="38"/>
      <c r="AN261" s="38"/>
      <c r="AO261" s="127"/>
      <c r="AP261" s="105"/>
      <c r="AQ261" s="127"/>
      <c r="AR261" s="127"/>
      <c r="AS261" s="127"/>
      <c r="AT261" s="127"/>
      <c r="AU261" s="127"/>
    </row>
    <row r="262" spans="2:47" s="18" customFormat="1" x14ac:dyDescent="0.65">
      <c r="B262" s="101"/>
      <c r="C262" s="102"/>
      <c r="D262" s="103"/>
      <c r="E262" s="104"/>
      <c r="F262" s="38"/>
      <c r="G262" s="102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73"/>
      <c r="S262" s="102"/>
      <c r="T262" s="103"/>
      <c r="U262" s="102"/>
      <c r="V262" s="38"/>
      <c r="W262" s="102"/>
      <c r="X262" s="38"/>
      <c r="Y262" s="38"/>
      <c r="Z262" s="127"/>
      <c r="AA262" s="127"/>
      <c r="AB262" s="127"/>
      <c r="AC262" s="127"/>
      <c r="AD262" s="127"/>
      <c r="AE262" s="127"/>
      <c r="AF262" s="127"/>
      <c r="AG262" s="73"/>
      <c r="AH262" s="102"/>
      <c r="AI262" s="103"/>
      <c r="AJ262" s="102"/>
      <c r="AK262" s="38"/>
      <c r="AL262" s="102"/>
      <c r="AM262" s="38"/>
      <c r="AN262" s="38"/>
      <c r="AO262" s="127"/>
      <c r="AP262" s="105"/>
      <c r="AQ262" s="127"/>
      <c r="AR262" s="127"/>
      <c r="AS262" s="127"/>
      <c r="AT262" s="127"/>
      <c r="AU262" s="127"/>
    </row>
    <row r="263" spans="2:47" s="18" customFormat="1" x14ac:dyDescent="0.65">
      <c r="B263" s="101"/>
      <c r="C263" s="102"/>
      <c r="D263" s="103"/>
      <c r="E263" s="104"/>
      <c r="F263" s="38"/>
      <c r="G263" s="102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73"/>
      <c r="S263" s="102"/>
      <c r="T263" s="103"/>
      <c r="U263" s="102"/>
      <c r="V263" s="38"/>
      <c r="W263" s="102"/>
      <c r="X263" s="38"/>
      <c r="Y263" s="38"/>
      <c r="Z263" s="127"/>
      <c r="AA263" s="127"/>
      <c r="AB263" s="127"/>
      <c r="AC263" s="127"/>
      <c r="AD263" s="127"/>
      <c r="AE263" s="127"/>
      <c r="AF263" s="127"/>
      <c r="AG263" s="73"/>
      <c r="AH263" s="102"/>
      <c r="AI263" s="103"/>
      <c r="AJ263" s="102"/>
      <c r="AK263" s="38"/>
      <c r="AL263" s="102"/>
      <c r="AM263" s="38"/>
      <c r="AN263" s="38"/>
      <c r="AO263" s="127"/>
      <c r="AP263" s="105"/>
      <c r="AQ263" s="127"/>
      <c r="AR263" s="127"/>
      <c r="AS263" s="127"/>
      <c r="AT263" s="127"/>
      <c r="AU263" s="127"/>
    </row>
    <row r="264" spans="2:47" s="18" customFormat="1" x14ac:dyDescent="0.65">
      <c r="B264" s="101"/>
      <c r="C264" s="102"/>
      <c r="D264" s="103"/>
      <c r="E264" s="104"/>
      <c r="F264" s="38"/>
      <c r="G264" s="102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73"/>
      <c r="S264" s="102"/>
      <c r="T264" s="103"/>
      <c r="U264" s="102"/>
      <c r="V264" s="38"/>
      <c r="W264" s="102"/>
      <c r="X264" s="38"/>
      <c r="Y264" s="38"/>
      <c r="Z264" s="127"/>
      <c r="AA264" s="127"/>
      <c r="AB264" s="127"/>
      <c r="AC264" s="127"/>
      <c r="AD264" s="127"/>
      <c r="AE264" s="127"/>
      <c r="AF264" s="127"/>
      <c r="AG264" s="73"/>
      <c r="AH264" s="102"/>
      <c r="AI264" s="103"/>
      <c r="AJ264" s="102"/>
      <c r="AK264" s="38"/>
      <c r="AL264" s="102"/>
      <c r="AM264" s="38"/>
      <c r="AN264" s="38"/>
      <c r="AO264" s="127"/>
      <c r="AP264" s="105"/>
      <c r="AQ264" s="127"/>
      <c r="AR264" s="127"/>
      <c r="AS264" s="127"/>
      <c r="AT264" s="127"/>
      <c r="AU264" s="127"/>
    </row>
    <row r="265" spans="2:47" s="18" customFormat="1" x14ac:dyDescent="0.65">
      <c r="B265" s="101"/>
      <c r="C265" s="102"/>
      <c r="D265" s="103"/>
      <c r="E265" s="104"/>
      <c r="F265" s="38"/>
      <c r="G265" s="102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73"/>
      <c r="S265" s="102"/>
      <c r="T265" s="103"/>
      <c r="U265" s="102"/>
      <c r="V265" s="38"/>
      <c r="W265" s="102"/>
      <c r="X265" s="38"/>
      <c r="Y265" s="38"/>
      <c r="Z265" s="127"/>
      <c r="AA265" s="127"/>
      <c r="AB265" s="127"/>
      <c r="AC265" s="127"/>
      <c r="AD265" s="127"/>
      <c r="AE265" s="127"/>
      <c r="AF265" s="127"/>
      <c r="AG265" s="73"/>
      <c r="AH265" s="102"/>
      <c r="AI265" s="103"/>
      <c r="AJ265" s="102"/>
      <c r="AK265" s="38"/>
      <c r="AL265" s="102"/>
      <c r="AM265" s="38"/>
      <c r="AN265" s="38"/>
      <c r="AO265" s="127"/>
      <c r="AP265" s="105"/>
      <c r="AQ265" s="127"/>
      <c r="AR265" s="127"/>
      <c r="AS265" s="127"/>
      <c r="AT265" s="127"/>
      <c r="AU265" s="127"/>
    </row>
    <row r="266" spans="2:47" s="18" customFormat="1" x14ac:dyDescent="0.65">
      <c r="B266" s="101"/>
      <c r="C266" s="102"/>
      <c r="D266" s="103"/>
      <c r="E266" s="104"/>
      <c r="F266" s="38"/>
      <c r="G266" s="102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73"/>
      <c r="S266" s="102"/>
      <c r="T266" s="103"/>
      <c r="U266" s="102"/>
      <c r="V266" s="38"/>
      <c r="W266" s="102"/>
      <c r="X266" s="38"/>
      <c r="Y266" s="38"/>
      <c r="Z266" s="127"/>
      <c r="AA266" s="127"/>
      <c r="AB266" s="127"/>
      <c r="AC266" s="127"/>
      <c r="AD266" s="127"/>
      <c r="AE266" s="127"/>
      <c r="AF266" s="127"/>
      <c r="AG266" s="73"/>
      <c r="AH266" s="102"/>
      <c r="AI266" s="103"/>
      <c r="AJ266" s="102"/>
      <c r="AK266" s="38"/>
      <c r="AL266" s="102"/>
      <c r="AM266" s="38"/>
      <c r="AN266" s="38"/>
      <c r="AO266" s="127"/>
      <c r="AP266" s="105"/>
      <c r="AQ266" s="127"/>
      <c r="AR266" s="127"/>
      <c r="AS266" s="127"/>
      <c r="AT266" s="127"/>
      <c r="AU266" s="127"/>
    </row>
    <row r="267" spans="2:47" s="18" customFormat="1" x14ac:dyDescent="0.65">
      <c r="B267" s="101"/>
      <c r="C267" s="102"/>
      <c r="D267" s="103"/>
      <c r="E267" s="104"/>
      <c r="F267" s="38"/>
      <c r="G267" s="102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73"/>
      <c r="S267" s="102"/>
      <c r="T267" s="103"/>
      <c r="U267" s="102"/>
      <c r="V267" s="38"/>
      <c r="W267" s="102"/>
      <c r="X267" s="38"/>
      <c r="Y267" s="38"/>
      <c r="Z267" s="127"/>
      <c r="AA267" s="127"/>
      <c r="AB267" s="127"/>
      <c r="AC267" s="127"/>
      <c r="AD267" s="127"/>
      <c r="AE267" s="127"/>
      <c r="AF267" s="127"/>
      <c r="AG267" s="73"/>
      <c r="AH267" s="102"/>
      <c r="AI267" s="103"/>
      <c r="AJ267" s="102"/>
      <c r="AK267" s="38"/>
      <c r="AL267" s="102"/>
      <c r="AM267" s="38"/>
      <c r="AN267" s="38"/>
      <c r="AO267" s="127"/>
      <c r="AP267" s="105"/>
      <c r="AQ267" s="127"/>
      <c r="AR267" s="127"/>
      <c r="AS267" s="127"/>
      <c r="AT267" s="127"/>
      <c r="AU267" s="127"/>
    </row>
    <row r="268" spans="2:47" s="18" customFormat="1" x14ac:dyDescent="0.65">
      <c r="B268" s="101"/>
      <c r="C268" s="102"/>
      <c r="D268" s="103"/>
      <c r="E268" s="104"/>
      <c r="F268" s="38"/>
      <c r="G268" s="102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73"/>
      <c r="S268" s="102"/>
      <c r="T268" s="103"/>
      <c r="U268" s="102"/>
      <c r="V268" s="38"/>
      <c r="W268" s="102"/>
      <c r="X268" s="38"/>
      <c r="Y268" s="38"/>
      <c r="Z268" s="127"/>
      <c r="AA268" s="127"/>
      <c r="AB268" s="127"/>
      <c r="AC268" s="127"/>
      <c r="AD268" s="127"/>
      <c r="AE268" s="127"/>
      <c r="AF268" s="127"/>
      <c r="AG268" s="73"/>
      <c r="AH268" s="102"/>
      <c r="AI268" s="103"/>
      <c r="AJ268" s="102"/>
      <c r="AK268" s="38"/>
      <c r="AL268" s="102"/>
      <c r="AM268" s="38"/>
      <c r="AN268" s="38"/>
      <c r="AO268" s="127"/>
      <c r="AP268" s="105"/>
      <c r="AQ268" s="127"/>
      <c r="AR268" s="127"/>
      <c r="AS268" s="127"/>
      <c r="AT268" s="127"/>
      <c r="AU268" s="127"/>
    </row>
    <row r="269" spans="2:47" s="18" customFormat="1" x14ac:dyDescent="0.65">
      <c r="B269" s="101"/>
      <c r="C269" s="102"/>
      <c r="D269" s="103"/>
      <c r="E269" s="104"/>
      <c r="F269" s="38"/>
      <c r="G269" s="102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73"/>
      <c r="S269" s="102"/>
      <c r="T269" s="103"/>
      <c r="U269" s="102"/>
      <c r="V269" s="38"/>
      <c r="W269" s="102"/>
      <c r="X269" s="38"/>
      <c r="Y269" s="38"/>
      <c r="Z269" s="127"/>
      <c r="AA269" s="127"/>
      <c r="AB269" s="127"/>
      <c r="AC269" s="127"/>
      <c r="AD269" s="127"/>
      <c r="AE269" s="127"/>
      <c r="AF269" s="127"/>
      <c r="AG269" s="73"/>
      <c r="AH269" s="102"/>
      <c r="AI269" s="103"/>
      <c r="AJ269" s="102"/>
      <c r="AK269" s="38"/>
      <c r="AL269" s="102"/>
      <c r="AM269" s="38"/>
      <c r="AN269" s="38"/>
      <c r="AP269" s="105"/>
    </row>
    <row r="270" spans="2:47" s="18" customFormat="1" x14ac:dyDescent="0.65">
      <c r="B270" s="101"/>
      <c r="C270" s="102"/>
      <c r="D270" s="103"/>
      <c r="E270" s="104"/>
      <c r="F270" s="38"/>
      <c r="G270" s="102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73"/>
      <c r="S270" s="102"/>
      <c r="T270" s="103"/>
      <c r="U270" s="102"/>
      <c r="V270" s="38"/>
      <c r="W270" s="102"/>
      <c r="X270" s="38"/>
      <c r="Y270" s="38"/>
      <c r="Z270" s="127"/>
      <c r="AA270" s="127"/>
      <c r="AB270" s="127"/>
      <c r="AC270" s="127"/>
      <c r="AD270" s="127"/>
      <c r="AE270" s="127"/>
      <c r="AF270" s="127"/>
      <c r="AG270" s="73"/>
      <c r="AH270" s="102"/>
      <c r="AI270" s="103"/>
      <c r="AJ270" s="102"/>
      <c r="AK270" s="38"/>
      <c r="AL270" s="102"/>
      <c r="AM270" s="38"/>
      <c r="AN270" s="38"/>
      <c r="AP270" s="105"/>
    </row>
    <row r="271" spans="2:47" s="18" customFormat="1" x14ac:dyDescent="0.65">
      <c r="B271" s="101"/>
      <c r="C271" s="102"/>
      <c r="D271" s="103"/>
      <c r="E271" s="104"/>
      <c r="F271" s="38"/>
      <c r="G271" s="102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73"/>
      <c r="S271" s="102"/>
      <c r="T271" s="103"/>
      <c r="U271" s="102"/>
      <c r="V271" s="38"/>
      <c r="W271" s="102"/>
      <c r="X271" s="38"/>
      <c r="Y271" s="38"/>
      <c r="Z271" s="127"/>
      <c r="AA271" s="127"/>
      <c r="AB271" s="127"/>
      <c r="AC271" s="127"/>
      <c r="AD271" s="127"/>
      <c r="AE271" s="127"/>
      <c r="AF271" s="127"/>
      <c r="AG271" s="73"/>
      <c r="AH271" s="102"/>
      <c r="AI271" s="103"/>
      <c r="AJ271" s="102"/>
      <c r="AK271" s="38"/>
      <c r="AL271" s="102"/>
      <c r="AM271" s="38"/>
      <c r="AN271" s="38"/>
      <c r="AP271" s="105"/>
    </row>
    <row r="272" spans="2:47" s="18" customFormat="1" x14ac:dyDescent="0.65">
      <c r="B272" s="101"/>
      <c r="C272" s="102"/>
      <c r="D272" s="103"/>
      <c r="E272" s="104"/>
      <c r="F272" s="38"/>
      <c r="G272" s="102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73"/>
      <c r="S272" s="102"/>
      <c r="T272" s="103"/>
      <c r="U272" s="102"/>
      <c r="V272" s="38"/>
      <c r="W272" s="102"/>
      <c r="X272" s="38"/>
      <c r="Y272" s="38"/>
      <c r="Z272" s="127"/>
      <c r="AA272" s="127"/>
      <c r="AB272" s="127"/>
      <c r="AC272" s="127"/>
      <c r="AD272" s="127"/>
      <c r="AE272" s="127"/>
      <c r="AF272" s="127"/>
      <c r="AG272" s="73"/>
      <c r="AH272" s="102"/>
      <c r="AI272" s="103"/>
      <c r="AJ272" s="102"/>
      <c r="AK272" s="38"/>
      <c r="AL272" s="102"/>
      <c r="AM272" s="38"/>
      <c r="AN272" s="38"/>
      <c r="AP272" s="105"/>
    </row>
    <row r="273" spans="2:42" s="18" customFormat="1" x14ac:dyDescent="0.65">
      <c r="B273" s="101"/>
      <c r="C273" s="102"/>
      <c r="D273" s="103"/>
      <c r="E273" s="104"/>
      <c r="F273" s="38"/>
      <c r="G273" s="102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73"/>
      <c r="S273" s="102"/>
      <c r="T273" s="103"/>
      <c r="U273" s="102"/>
      <c r="V273" s="38"/>
      <c r="W273" s="102"/>
      <c r="X273" s="38"/>
      <c r="Y273" s="38"/>
      <c r="Z273" s="127"/>
      <c r="AA273" s="127"/>
      <c r="AB273" s="127"/>
      <c r="AC273" s="127"/>
      <c r="AD273" s="127"/>
      <c r="AE273" s="127"/>
      <c r="AF273" s="127"/>
      <c r="AG273" s="73"/>
      <c r="AH273" s="102"/>
      <c r="AI273" s="103"/>
      <c r="AJ273" s="102"/>
      <c r="AK273" s="38"/>
      <c r="AL273" s="102"/>
      <c r="AM273" s="38"/>
      <c r="AN273" s="38"/>
      <c r="AP273" s="105"/>
    </row>
    <row r="274" spans="2:42" s="18" customFormat="1" x14ac:dyDescent="0.65">
      <c r="B274" s="101"/>
      <c r="C274" s="102"/>
      <c r="D274" s="103"/>
      <c r="E274" s="104"/>
      <c r="F274" s="38"/>
      <c r="G274" s="102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73"/>
      <c r="S274" s="102"/>
      <c r="T274" s="103"/>
      <c r="U274" s="102"/>
      <c r="V274" s="38"/>
      <c r="W274" s="102"/>
      <c r="X274" s="38"/>
      <c r="Y274" s="38"/>
      <c r="Z274" s="127"/>
      <c r="AA274" s="127"/>
      <c r="AB274" s="127"/>
      <c r="AC274" s="127"/>
      <c r="AD274" s="127"/>
      <c r="AE274" s="127"/>
      <c r="AF274" s="127"/>
      <c r="AG274" s="73"/>
      <c r="AH274" s="102"/>
      <c r="AI274" s="103"/>
      <c r="AJ274" s="102"/>
      <c r="AK274" s="38"/>
      <c r="AL274" s="102"/>
      <c r="AM274" s="38"/>
      <c r="AN274" s="38"/>
      <c r="AP274" s="105"/>
    </row>
    <row r="275" spans="2:42" s="18" customFormat="1" x14ac:dyDescent="0.65">
      <c r="B275" s="101"/>
      <c r="C275" s="102"/>
      <c r="D275" s="103"/>
      <c r="E275" s="104"/>
      <c r="F275" s="38"/>
      <c r="G275" s="102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73"/>
      <c r="S275" s="102"/>
      <c r="T275" s="103"/>
      <c r="U275" s="102"/>
      <c r="V275" s="38"/>
      <c r="W275" s="102"/>
      <c r="X275" s="38"/>
      <c r="Y275" s="38"/>
      <c r="Z275" s="127"/>
      <c r="AA275" s="127"/>
      <c r="AB275" s="127"/>
      <c r="AC275" s="127"/>
      <c r="AD275" s="127"/>
      <c r="AE275" s="127"/>
      <c r="AF275" s="127"/>
      <c r="AG275" s="73"/>
      <c r="AH275" s="102"/>
      <c r="AI275" s="103"/>
      <c r="AJ275" s="102"/>
      <c r="AK275" s="38"/>
      <c r="AL275" s="102"/>
      <c r="AM275" s="38"/>
      <c r="AN275" s="38"/>
      <c r="AP275" s="105"/>
    </row>
    <row r="276" spans="2:42" s="18" customFormat="1" x14ac:dyDescent="0.65">
      <c r="B276" s="101"/>
      <c r="C276" s="102"/>
      <c r="D276" s="103"/>
      <c r="E276" s="104"/>
      <c r="F276" s="38"/>
      <c r="G276" s="102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73"/>
      <c r="S276" s="102"/>
      <c r="T276" s="103"/>
      <c r="U276" s="102"/>
      <c r="V276" s="38"/>
      <c r="W276" s="102"/>
      <c r="X276" s="38"/>
      <c r="Y276" s="38"/>
      <c r="Z276" s="127"/>
      <c r="AA276" s="127"/>
      <c r="AB276" s="127"/>
      <c r="AC276" s="127"/>
      <c r="AD276" s="127"/>
      <c r="AE276" s="127"/>
      <c r="AF276" s="127"/>
      <c r="AG276" s="73"/>
      <c r="AH276" s="102"/>
      <c r="AI276" s="103"/>
      <c r="AJ276" s="102"/>
      <c r="AK276" s="38"/>
      <c r="AL276" s="102"/>
      <c r="AM276" s="38"/>
      <c r="AN276" s="38"/>
      <c r="AP276" s="105"/>
    </row>
    <row r="277" spans="2:42" s="18" customFormat="1" x14ac:dyDescent="0.65">
      <c r="B277" s="101"/>
      <c r="C277" s="102"/>
      <c r="D277" s="103"/>
      <c r="E277" s="104"/>
      <c r="F277" s="38"/>
      <c r="G277" s="102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73"/>
      <c r="S277" s="102"/>
      <c r="T277" s="103"/>
      <c r="U277" s="102"/>
      <c r="V277" s="38"/>
      <c r="W277" s="102"/>
      <c r="X277" s="38"/>
      <c r="Y277" s="38"/>
      <c r="Z277" s="127"/>
      <c r="AA277" s="127"/>
      <c r="AB277" s="127"/>
      <c r="AC277" s="127"/>
      <c r="AD277" s="127"/>
      <c r="AE277" s="127"/>
      <c r="AF277" s="127"/>
      <c r="AG277" s="73"/>
      <c r="AH277" s="102"/>
      <c r="AI277" s="103"/>
      <c r="AJ277" s="102"/>
      <c r="AK277" s="38"/>
      <c r="AL277" s="102"/>
      <c r="AM277" s="38"/>
      <c r="AN277" s="38"/>
      <c r="AP277" s="105"/>
    </row>
    <row r="278" spans="2:42" s="18" customFormat="1" x14ac:dyDescent="0.65">
      <c r="B278" s="101"/>
      <c r="C278" s="102"/>
      <c r="D278" s="103"/>
      <c r="E278" s="104"/>
      <c r="F278" s="38"/>
      <c r="G278" s="102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73"/>
      <c r="S278" s="102"/>
      <c r="T278" s="103"/>
      <c r="U278" s="102"/>
      <c r="V278" s="38"/>
      <c r="W278" s="102"/>
      <c r="X278" s="38"/>
      <c r="Y278" s="38"/>
      <c r="Z278" s="127"/>
      <c r="AA278" s="127"/>
      <c r="AB278" s="127"/>
      <c r="AC278" s="127"/>
      <c r="AD278" s="127"/>
      <c r="AE278" s="127"/>
      <c r="AF278" s="127"/>
      <c r="AG278" s="73"/>
      <c r="AH278" s="102"/>
      <c r="AI278" s="103"/>
      <c r="AJ278" s="102"/>
      <c r="AK278" s="38"/>
      <c r="AL278" s="102"/>
      <c r="AM278" s="38"/>
      <c r="AN278" s="38"/>
      <c r="AP278" s="105"/>
    </row>
    <row r="279" spans="2:42" s="18" customFormat="1" x14ac:dyDescent="0.65">
      <c r="B279" s="101"/>
      <c r="C279" s="102"/>
      <c r="D279" s="103"/>
      <c r="E279" s="104"/>
      <c r="F279" s="38"/>
      <c r="G279" s="102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73"/>
      <c r="S279" s="102"/>
      <c r="T279" s="103"/>
      <c r="U279" s="102"/>
      <c r="V279" s="38"/>
      <c r="W279" s="102"/>
      <c r="X279" s="38"/>
      <c r="Y279" s="38"/>
      <c r="Z279" s="127"/>
      <c r="AA279" s="127"/>
      <c r="AB279" s="127"/>
      <c r="AC279" s="127"/>
      <c r="AD279" s="127"/>
      <c r="AE279" s="127"/>
      <c r="AF279" s="127"/>
      <c r="AG279" s="73"/>
      <c r="AH279" s="102"/>
      <c r="AI279" s="103"/>
      <c r="AJ279" s="102"/>
      <c r="AK279" s="38"/>
      <c r="AL279" s="102"/>
      <c r="AM279" s="38"/>
      <c r="AN279" s="38"/>
      <c r="AP279" s="105"/>
    </row>
    <row r="280" spans="2:42" s="18" customFormat="1" x14ac:dyDescent="0.65">
      <c r="B280" s="101"/>
      <c r="C280" s="102"/>
      <c r="D280" s="103"/>
      <c r="E280" s="104"/>
      <c r="F280" s="38"/>
      <c r="G280" s="102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73"/>
      <c r="S280" s="102"/>
      <c r="T280" s="103"/>
      <c r="U280" s="102"/>
      <c r="V280" s="38"/>
      <c r="W280" s="102"/>
      <c r="X280" s="38"/>
      <c r="Y280" s="38"/>
      <c r="Z280" s="127"/>
      <c r="AA280" s="127"/>
      <c r="AB280" s="127"/>
      <c r="AC280" s="127"/>
      <c r="AD280" s="127"/>
      <c r="AE280" s="127"/>
      <c r="AF280" s="127"/>
      <c r="AG280" s="73"/>
      <c r="AH280" s="102"/>
      <c r="AI280" s="103"/>
      <c r="AJ280" s="102"/>
      <c r="AK280" s="38"/>
      <c r="AL280" s="102"/>
      <c r="AM280" s="38"/>
      <c r="AN280" s="38"/>
      <c r="AP280" s="105"/>
    </row>
    <row r="281" spans="2:42" s="18" customFormat="1" x14ac:dyDescent="0.65">
      <c r="B281" s="101"/>
      <c r="C281" s="102"/>
      <c r="D281" s="103"/>
      <c r="E281" s="104"/>
      <c r="F281" s="38"/>
      <c r="G281" s="102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73"/>
      <c r="S281" s="102"/>
      <c r="T281" s="103"/>
      <c r="U281" s="102"/>
      <c r="V281" s="38"/>
      <c r="W281" s="102"/>
      <c r="X281" s="38"/>
      <c r="Y281" s="38"/>
      <c r="Z281" s="127"/>
      <c r="AA281" s="127"/>
      <c r="AB281" s="127"/>
      <c r="AC281" s="127"/>
      <c r="AD281" s="127"/>
      <c r="AE281" s="127"/>
      <c r="AF281" s="127"/>
      <c r="AG281" s="73"/>
      <c r="AH281" s="102"/>
      <c r="AI281" s="103"/>
      <c r="AJ281" s="102"/>
      <c r="AK281" s="38"/>
      <c r="AL281" s="102"/>
      <c r="AM281" s="38"/>
      <c r="AN281" s="38"/>
      <c r="AP281" s="105"/>
    </row>
    <row r="282" spans="2:42" s="18" customFormat="1" x14ac:dyDescent="0.65">
      <c r="B282" s="101"/>
      <c r="C282" s="102"/>
      <c r="D282" s="103"/>
      <c r="E282" s="104"/>
      <c r="F282" s="38"/>
      <c r="G282" s="102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73"/>
      <c r="S282" s="102"/>
      <c r="T282" s="103"/>
      <c r="U282" s="102"/>
      <c r="V282" s="38"/>
      <c r="W282" s="102"/>
      <c r="X282" s="38"/>
      <c r="Y282" s="38"/>
      <c r="Z282" s="127"/>
      <c r="AA282" s="127"/>
      <c r="AB282" s="127"/>
      <c r="AC282" s="127"/>
      <c r="AD282" s="127"/>
      <c r="AE282" s="127"/>
      <c r="AF282" s="127"/>
      <c r="AG282" s="73"/>
      <c r="AH282" s="102"/>
      <c r="AI282" s="103"/>
      <c r="AJ282" s="102"/>
      <c r="AK282" s="38"/>
      <c r="AL282" s="102"/>
      <c r="AM282" s="38"/>
      <c r="AN282" s="38"/>
      <c r="AP282" s="105"/>
    </row>
    <row r="283" spans="2:42" s="18" customFormat="1" x14ac:dyDescent="0.65">
      <c r="B283" s="101"/>
      <c r="C283" s="102"/>
      <c r="D283" s="103"/>
      <c r="E283" s="104"/>
      <c r="F283" s="38"/>
      <c r="G283" s="102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73"/>
      <c r="S283" s="102"/>
      <c r="T283" s="103"/>
      <c r="U283" s="102"/>
      <c r="V283" s="38"/>
      <c r="W283" s="102"/>
      <c r="X283" s="38"/>
      <c r="Y283" s="38"/>
      <c r="Z283" s="127"/>
      <c r="AA283" s="127"/>
      <c r="AB283" s="127"/>
      <c r="AC283" s="127"/>
      <c r="AD283" s="127"/>
      <c r="AE283" s="127"/>
      <c r="AF283" s="127"/>
      <c r="AG283" s="73"/>
      <c r="AH283" s="102"/>
      <c r="AI283" s="103"/>
      <c r="AJ283" s="102"/>
      <c r="AK283" s="38"/>
      <c r="AL283" s="102"/>
      <c r="AM283" s="38"/>
      <c r="AN283" s="38"/>
      <c r="AP283" s="105"/>
    </row>
    <row r="284" spans="2:42" s="18" customFormat="1" x14ac:dyDescent="0.65">
      <c r="B284" s="101"/>
      <c r="C284" s="102"/>
      <c r="D284" s="103"/>
      <c r="E284" s="104"/>
      <c r="F284" s="38"/>
      <c r="G284" s="102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73"/>
      <c r="S284" s="102"/>
      <c r="T284" s="103"/>
      <c r="U284" s="102"/>
      <c r="V284" s="38"/>
      <c r="W284" s="102"/>
      <c r="X284" s="38"/>
      <c r="Y284" s="38"/>
      <c r="Z284" s="127"/>
      <c r="AA284" s="127"/>
      <c r="AB284" s="127"/>
      <c r="AC284" s="127"/>
      <c r="AD284" s="127"/>
      <c r="AE284" s="127"/>
      <c r="AF284" s="127"/>
      <c r="AG284" s="73"/>
      <c r="AH284" s="102"/>
      <c r="AI284" s="103"/>
      <c r="AJ284" s="102"/>
      <c r="AK284" s="38"/>
      <c r="AL284" s="102"/>
      <c r="AM284" s="38"/>
      <c r="AN284" s="38"/>
      <c r="AP284" s="105"/>
    </row>
    <row r="285" spans="2:42" s="18" customFormat="1" x14ac:dyDescent="0.65">
      <c r="B285" s="101"/>
      <c r="C285" s="102"/>
      <c r="D285" s="103"/>
      <c r="E285" s="104"/>
      <c r="F285" s="38"/>
      <c r="G285" s="102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73"/>
      <c r="S285" s="102"/>
      <c r="T285" s="103"/>
      <c r="U285" s="102"/>
      <c r="V285" s="38"/>
      <c r="W285" s="102"/>
      <c r="X285" s="38"/>
      <c r="Y285" s="38"/>
      <c r="Z285" s="127"/>
      <c r="AA285" s="127"/>
      <c r="AB285" s="127"/>
      <c r="AC285" s="127"/>
      <c r="AD285" s="127"/>
      <c r="AE285" s="127"/>
      <c r="AF285" s="127"/>
      <c r="AG285" s="73"/>
      <c r="AH285" s="102"/>
      <c r="AI285" s="103"/>
      <c r="AJ285" s="102"/>
      <c r="AK285" s="38"/>
      <c r="AL285" s="102"/>
      <c r="AM285" s="38"/>
      <c r="AN285" s="38"/>
      <c r="AP285" s="105"/>
    </row>
    <row r="286" spans="2:42" s="18" customFormat="1" x14ac:dyDescent="0.65">
      <c r="B286" s="101"/>
      <c r="C286" s="102"/>
      <c r="D286" s="103"/>
      <c r="E286" s="104"/>
      <c r="F286" s="38"/>
      <c r="G286" s="102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73"/>
      <c r="S286" s="102"/>
      <c r="T286" s="103"/>
      <c r="U286" s="102"/>
      <c r="V286" s="38"/>
      <c r="W286" s="102"/>
      <c r="X286" s="38"/>
      <c r="Y286" s="38"/>
      <c r="Z286" s="127"/>
      <c r="AA286" s="127"/>
      <c r="AB286" s="127"/>
      <c r="AC286" s="127"/>
      <c r="AD286" s="127"/>
      <c r="AE286" s="127"/>
      <c r="AF286" s="127"/>
      <c r="AG286" s="73"/>
      <c r="AH286" s="102"/>
      <c r="AI286" s="103"/>
      <c r="AJ286" s="102"/>
      <c r="AK286" s="38"/>
      <c r="AL286" s="102"/>
      <c r="AM286" s="38"/>
      <c r="AN286" s="38"/>
      <c r="AP286" s="105"/>
    </row>
    <row r="287" spans="2:42" s="18" customFormat="1" x14ac:dyDescent="0.65">
      <c r="B287" s="101"/>
      <c r="C287" s="102"/>
      <c r="D287" s="103"/>
      <c r="E287" s="104"/>
      <c r="F287" s="38"/>
      <c r="G287" s="102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73"/>
      <c r="S287" s="102"/>
      <c r="T287" s="103"/>
      <c r="U287" s="102"/>
      <c r="V287" s="38"/>
      <c r="W287" s="102"/>
      <c r="X287" s="38"/>
      <c r="Y287" s="38"/>
      <c r="Z287" s="127"/>
      <c r="AA287" s="127"/>
      <c r="AB287" s="127"/>
      <c r="AC287" s="127"/>
      <c r="AD287" s="127"/>
      <c r="AE287" s="127"/>
      <c r="AF287" s="127"/>
      <c r="AG287" s="73"/>
      <c r="AH287" s="102"/>
      <c r="AI287" s="103"/>
      <c r="AJ287" s="102"/>
      <c r="AK287" s="38"/>
      <c r="AL287" s="102"/>
      <c r="AM287" s="38"/>
      <c r="AN287" s="38"/>
      <c r="AP287" s="105"/>
    </row>
    <row r="288" spans="2:42" s="18" customFormat="1" x14ac:dyDescent="0.65">
      <c r="B288" s="101"/>
      <c r="C288" s="102"/>
      <c r="D288" s="103"/>
      <c r="E288" s="104"/>
      <c r="F288" s="38"/>
      <c r="G288" s="102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73"/>
      <c r="S288" s="102"/>
      <c r="T288" s="103"/>
      <c r="U288" s="102"/>
      <c r="V288" s="38"/>
      <c r="W288" s="102"/>
      <c r="X288" s="38"/>
      <c r="Y288" s="38"/>
      <c r="Z288" s="127"/>
      <c r="AA288" s="127"/>
      <c r="AB288" s="127"/>
      <c r="AC288" s="127"/>
      <c r="AD288" s="127"/>
      <c r="AE288" s="127"/>
      <c r="AF288" s="127"/>
      <c r="AG288" s="73"/>
      <c r="AH288" s="102"/>
      <c r="AI288" s="103"/>
      <c r="AJ288" s="102"/>
      <c r="AK288" s="38"/>
      <c r="AL288" s="102"/>
      <c r="AM288" s="38"/>
      <c r="AN288" s="38"/>
      <c r="AP288" s="105"/>
    </row>
    <row r="289" spans="2:42" s="18" customFormat="1" x14ac:dyDescent="0.65">
      <c r="B289" s="101"/>
      <c r="C289" s="102"/>
      <c r="D289" s="103"/>
      <c r="E289" s="104"/>
      <c r="F289" s="38"/>
      <c r="G289" s="102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73"/>
      <c r="S289" s="102"/>
      <c r="T289" s="103"/>
      <c r="U289" s="102"/>
      <c r="V289" s="38"/>
      <c r="W289" s="102"/>
      <c r="X289" s="38"/>
      <c r="Y289" s="38"/>
      <c r="Z289" s="127"/>
      <c r="AA289" s="127"/>
      <c r="AB289" s="127"/>
      <c r="AC289" s="127"/>
      <c r="AD289" s="127"/>
      <c r="AE289" s="127"/>
      <c r="AF289" s="127"/>
      <c r="AG289" s="73"/>
      <c r="AH289" s="102"/>
      <c r="AI289" s="103"/>
      <c r="AJ289" s="102"/>
      <c r="AK289" s="38"/>
      <c r="AL289" s="102"/>
      <c r="AM289" s="38"/>
      <c r="AN289" s="38"/>
      <c r="AP289" s="105"/>
    </row>
    <row r="290" spans="2:42" s="18" customFormat="1" x14ac:dyDescent="0.65">
      <c r="B290" s="101"/>
      <c r="C290" s="102"/>
      <c r="D290" s="103"/>
      <c r="E290" s="104"/>
      <c r="F290" s="38"/>
      <c r="G290" s="102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73"/>
      <c r="S290" s="102"/>
      <c r="T290" s="103"/>
      <c r="U290" s="102"/>
      <c r="V290" s="38"/>
      <c r="W290" s="102"/>
      <c r="X290" s="38"/>
      <c r="Y290" s="38"/>
      <c r="Z290" s="127"/>
      <c r="AA290" s="127"/>
      <c r="AB290" s="127"/>
      <c r="AC290" s="127"/>
      <c r="AD290" s="127"/>
      <c r="AE290" s="127"/>
      <c r="AF290" s="127"/>
      <c r="AG290" s="73"/>
      <c r="AH290" s="102"/>
      <c r="AI290" s="103"/>
      <c r="AJ290" s="102"/>
      <c r="AK290" s="38"/>
      <c r="AL290" s="102"/>
      <c r="AM290" s="38"/>
      <c r="AN290" s="38"/>
      <c r="AP290" s="105"/>
    </row>
    <row r="291" spans="2:42" s="18" customFormat="1" x14ac:dyDescent="0.65">
      <c r="B291" s="101"/>
      <c r="C291" s="102"/>
      <c r="D291" s="103"/>
      <c r="E291" s="104"/>
      <c r="F291" s="38"/>
      <c r="G291" s="102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73"/>
      <c r="S291" s="102"/>
      <c r="T291" s="103"/>
      <c r="U291" s="102"/>
      <c r="V291" s="38"/>
      <c r="W291" s="102"/>
      <c r="X291" s="38"/>
      <c r="Y291" s="38"/>
      <c r="Z291" s="127"/>
      <c r="AA291" s="127"/>
      <c r="AB291" s="127"/>
      <c r="AC291" s="127"/>
      <c r="AD291" s="127"/>
      <c r="AE291" s="127"/>
      <c r="AF291" s="127"/>
      <c r="AG291" s="73"/>
      <c r="AH291" s="102"/>
      <c r="AI291" s="103"/>
      <c r="AJ291" s="102"/>
      <c r="AK291" s="38"/>
      <c r="AL291" s="102"/>
      <c r="AM291" s="38"/>
      <c r="AN291" s="38"/>
      <c r="AP291" s="105"/>
    </row>
    <row r="292" spans="2:42" s="18" customFormat="1" x14ac:dyDescent="0.65">
      <c r="B292" s="101"/>
      <c r="C292" s="102"/>
      <c r="D292" s="103"/>
      <c r="E292" s="104"/>
      <c r="F292" s="38"/>
      <c r="G292" s="102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73"/>
      <c r="S292" s="102"/>
      <c r="T292" s="103"/>
      <c r="U292" s="102"/>
      <c r="V292" s="38"/>
      <c r="W292" s="102"/>
      <c r="X292" s="38"/>
      <c r="Y292" s="38"/>
      <c r="Z292" s="127"/>
      <c r="AA292" s="127"/>
      <c r="AB292" s="127"/>
      <c r="AC292" s="127"/>
      <c r="AD292" s="127"/>
      <c r="AE292" s="127"/>
      <c r="AF292" s="127"/>
      <c r="AG292" s="73"/>
      <c r="AH292" s="102"/>
      <c r="AI292" s="103"/>
      <c r="AJ292" s="102"/>
      <c r="AK292" s="38"/>
      <c r="AL292" s="102"/>
      <c r="AM292" s="38"/>
      <c r="AN292" s="38"/>
      <c r="AP292" s="105"/>
    </row>
    <row r="293" spans="2:42" s="18" customFormat="1" x14ac:dyDescent="0.65">
      <c r="B293" s="101"/>
      <c r="C293" s="102"/>
      <c r="D293" s="103"/>
      <c r="E293" s="104"/>
      <c r="F293" s="38"/>
      <c r="G293" s="102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73"/>
      <c r="S293" s="102"/>
      <c r="T293" s="103"/>
      <c r="U293" s="102"/>
      <c r="V293" s="38"/>
      <c r="W293" s="102"/>
      <c r="X293" s="38"/>
      <c r="Y293" s="38"/>
      <c r="Z293" s="127"/>
      <c r="AA293" s="127"/>
      <c r="AB293" s="127"/>
      <c r="AC293" s="127"/>
      <c r="AD293" s="127"/>
      <c r="AE293" s="127"/>
      <c r="AF293" s="127"/>
      <c r="AG293" s="73"/>
      <c r="AH293" s="102"/>
      <c r="AI293" s="103"/>
      <c r="AJ293" s="102"/>
      <c r="AK293" s="38"/>
      <c r="AL293" s="102"/>
      <c r="AM293" s="38"/>
      <c r="AN293" s="38"/>
      <c r="AP293" s="105"/>
    </row>
    <row r="294" spans="2:42" s="18" customFormat="1" x14ac:dyDescent="0.65">
      <c r="B294" s="101"/>
      <c r="C294" s="102"/>
      <c r="D294" s="103"/>
      <c r="E294" s="104"/>
      <c r="F294" s="38"/>
      <c r="G294" s="102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73"/>
      <c r="S294" s="102"/>
      <c r="T294" s="103"/>
      <c r="U294" s="102"/>
      <c r="V294" s="38"/>
      <c r="W294" s="102"/>
      <c r="X294" s="38"/>
      <c r="Y294" s="38"/>
      <c r="Z294" s="127"/>
      <c r="AA294" s="127"/>
      <c r="AB294" s="127"/>
      <c r="AC294" s="127"/>
      <c r="AD294" s="127"/>
      <c r="AE294" s="127"/>
      <c r="AF294" s="127"/>
      <c r="AG294" s="73"/>
      <c r="AH294" s="102"/>
      <c r="AI294" s="103"/>
      <c r="AJ294" s="102"/>
      <c r="AK294" s="38"/>
      <c r="AL294" s="102"/>
      <c r="AM294" s="38"/>
      <c r="AN294" s="38"/>
      <c r="AP294" s="105"/>
    </row>
    <row r="295" spans="2:42" s="18" customFormat="1" x14ac:dyDescent="0.65">
      <c r="B295" s="101"/>
      <c r="C295" s="102"/>
      <c r="D295" s="103"/>
      <c r="E295" s="104"/>
      <c r="F295" s="38"/>
      <c r="G295" s="102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73"/>
      <c r="S295" s="102"/>
      <c r="T295" s="103"/>
      <c r="U295" s="102"/>
      <c r="V295" s="38"/>
      <c r="W295" s="102"/>
      <c r="X295" s="38"/>
      <c r="Y295" s="38"/>
      <c r="Z295" s="127"/>
      <c r="AA295" s="127"/>
      <c r="AB295" s="127"/>
      <c r="AC295" s="127"/>
      <c r="AD295" s="127"/>
      <c r="AE295" s="127"/>
      <c r="AF295" s="127"/>
      <c r="AG295" s="73"/>
      <c r="AH295" s="102"/>
      <c r="AI295" s="103"/>
      <c r="AJ295" s="102"/>
      <c r="AK295" s="38"/>
      <c r="AL295" s="102"/>
      <c r="AM295" s="38"/>
      <c r="AN295" s="38"/>
      <c r="AP295" s="105"/>
    </row>
    <row r="296" spans="2:42" s="18" customFormat="1" x14ac:dyDescent="0.65">
      <c r="B296" s="101"/>
      <c r="C296" s="102"/>
      <c r="D296" s="103"/>
      <c r="E296" s="104"/>
      <c r="F296" s="38"/>
      <c r="G296" s="102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73"/>
      <c r="S296" s="102"/>
      <c r="T296" s="103"/>
      <c r="U296" s="102"/>
      <c r="V296" s="38"/>
      <c r="W296" s="102"/>
      <c r="X296" s="38"/>
      <c r="Y296" s="38"/>
      <c r="Z296" s="127"/>
      <c r="AA296" s="127"/>
      <c r="AB296" s="127"/>
      <c r="AC296" s="127"/>
      <c r="AD296" s="127"/>
      <c r="AE296" s="127"/>
      <c r="AF296" s="127"/>
      <c r="AG296" s="73"/>
      <c r="AH296" s="102"/>
      <c r="AI296" s="103"/>
      <c r="AJ296" s="102"/>
      <c r="AK296" s="38"/>
      <c r="AL296" s="102"/>
      <c r="AM296" s="38"/>
      <c r="AN296" s="38"/>
      <c r="AP296" s="105"/>
    </row>
    <row r="297" spans="2:42" s="18" customFormat="1" x14ac:dyDescent="0.65">
      <c r="B297" s="101"/>
      <c r="C297" s="102"/>
      <c r="D297" s="103"/>
      <c r="E297" s="104"/>
      <c r="F297" s="38"/>
      <c r="G297" s="102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73"/>
      <c r="S297" s="102"/>
      <c r="T297" s="103"/>
      <c r="U297" s="102"/>
      <c r="V297" s="38"/>
      <c r="W297" s="102"/>
      <c r="X297" s="38"/>
      <c r="Y297" s="38"/>
      <c r="Z297" s="127"/>
      <c r="AA297" s="127"/>
      <c r="AB297" s="127"/>
      <c r="AC297" s="127"/>
      <c r="AD297" s="127"/>
      <c r="AE297" s="127"/>
      <c r="AF297" s="127"/>
      <c r="AG297" s="73"/>
      <c r="AH297" s="102"/>
      <c r="AI297" s="103"/>
      <c r="AJ297" s="102"/>
      <c r="AK297" s="38"/>
      <c r="AL297" s="102"/>
      <c r="AM297" s="38"/>
      <c r="AN297" s="38"/>
      <c r="AP297" s="105"/>
    </row>
    <row r="298" spans="2:42" s="18" customFormat="1" x14ac:dyDescent="0.65">
      <c r="B298" s="101"/>
      <c r="C298" s="102"/>
      <c r="D298" s="103"/>
      <c r="E298" s="104"/>
      <c r="F298" s="38"/>
      <c r="G298" s="102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73"/>
      <c r="S298" s="102"/>
      <c r="T298" s="103"/>
      <c r="U298" s="102"/>
      <c r="V298" s="38"/>
      <c r="W298" s="102"/>
      <c r="X298" s="38"/>
      <c r="Y298" s="38"/>
      <c r="Z298" s="127"/>
      <c r="AA298" s="127"/>
      <c r="AB298" s="127"/>
      <c r="AC298" s="127"/>
      <c r="AD298" s="127"/>
      <c r="AE298" s="127"/>
      <c r="AF298" s="127"/>
      <c r="AG298" s="73"/>
      <c r="AH298" s="102"/>
      <c r="AI298" s="103"/>
      <c r="AJ298" s="102"/>
      <c r="AK298" s="38"/>
      <c r="AL298" s="102"/>
      <c r="AM298" s="38"/>
      <c r="AN298" s="38"/>
      <c r="AP298" s="105"/>
    </row>
    <row r="299" spans="2:42" s="18" customFormat="1" x14ac:dyDescent="0.65">
      <c r="B299" s="101"/>
      <c r="C299" s="102"/>
      <c r="D299" s="103"/>
      <c r="E299" s="104"/>
      <c r="F299" s="38"/>
      <c r="G299" s="102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73"/>
      <c r="S299" s="102"/>
      <c r="T299" s="103"/>
      <c r="U299" s="102"/>
      <c r="V299" s="38"/>
      <c r="W299" s="102"/>
      <c r="X299" s="38"/>
      <c r="Y299" s="38"/>
      <c r="Z299" s="127"/>
      <c r="AA299" s="127"/>
      <c r="AB299" s="127"/>
      <c r="AC299" s="127"/>
      <c r="AD299" s="127"/>
      <c r="AE299" s="127"/>
      <c r="AF299" s="127"/>
      <c r="AG299" s="73"/>
      <c r="AH299" s="102"/>
      <c r="AI299" s="103"/>
      <c r="AJ299" s="102"/>
      <c r="AK299" s="38"/>
      <c r="AL299" s="102"/>
      <c r="AM299" s="38"/>
      <c r="AN299" s="38"/>
      <c r="AP299" s="105"/>
    </row>
    <row r="300" spans="2:42" s="18" customFormat="1" x14ac:dyDescent="0.65">
      <c r="B300" s="101"/>
      <c r="C300" s="102"/>
      <c r="D300" s="103"/>
      <c r="E300" s="104"/>
      <c r="F300" s="38"/>
      <c r="G300" s="102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73"/>
      <c r="S300" s="102"/>
      <c r="T300" s="103"/>
      <c r="U300" s="102"/>
      <c r="V300" s="38"/>
      <c r="W300" s="102"/>
      <c r="X300" s="38"/>
      <c r="Y300" s="38"/>
      <c r="Z300" s="127"/>
      <c r="AA300" s="127"/>
      <c r="AB300" s="127"/>
      <c r="AC300" s="127"/>
      <c r="AD300" s="127"/>
      <c r="AE300" s="127"/>
      <c r="AF300" s="127"/>
      <c r="AG300" s="73"/>
      <c r="AH300" s="102"/>
      <c r="AI300" s="103"/>
      <c r="AJ300" s="102"/>
      <c r="AK300" s="38"/>
      <c r="AL300" s="102"/>
      <c r="AM300" s="38"/>
      <c r="AN300" s="38"/>
      <c r="AP300" s="105"/>
    </row>
    <row r="301" spans="2:42" s="18" customFormat="1" x14ac:dyDescent="0.65">
      <c r="B301" s="101"/>
      <c r="C301" s="102"/>
      <c r="D301" s="103"/>
      <c r="E301" s="104"/>
      <c r="F301" s="38"/>
      <c r="G301" s="102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73"/>
      <c r="S301" s="102"/>
      <c r="T301" s="103"/>
      <c r="U301" s="102"/>
      <c r="V301" s="38"/>
      <c r="W301" s="102"/>
      <c r="X301" s="38"/>
      <c r="Y301" s="38"/>
      <c r="Z301" s="127"/>
      <c r="AA301" s="127"/>
      <c r="AB301" s="127"/>
      <c r="AC301" s="127"/>
      <c r="AD301" s="127"/>
      <c r="AE301" s="127"/>
      <c r="AF301" s="127"/>
      <c r="AG301" s="73"/>
      <c r="AH301" s="102"/>
      <c r="AI301" s="103"/>
      <c r="AJ301" s="102"/>
      <c r="AK301" s="38"/>
      <c r="AL301" s="102"/>
      <c r="AM301" s="38"/>
      <c r="AN301" s="38"/>
      <c r="AP301" s="105"/>
    </row>
    <row r="302" spans="2:42" s="18" customFormat="1" x14ac:dyDescent="0.65">
      <c r="B302" s="101"/>
      <c r="C302" s="102"/>
      <c r="D302" s="103"/>
      <c r="E302" s="104"/>
      <c r="F302" s="38"/>
      <c r="G302" s="102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73"/>
      <c r="S302" s="102"/>
      <c r="T302" s="103"/>
      <c r="U302" s="102"/>
      <c r="V302" s="38"/>
      <c r="W302" s="102"/>
      <c r="X302" s="38"/>
      <c r="Y302" s="38"/>
      <c r="Z302" s="127"/>
      <c r="AA302" s="127"/>
      <c r="AB302" s="127"/>
      <c r="AC302" s="127"/>
      <c r="AD302" s="127"/>
      <c r="AE302" s="127"/>
      <c r="AF302" s="127"/>
      <c r="AG302" s="73"/>
      <c r="AH302" s="102"/>
      <c r="AI302" s="103"/>
      <c r="AJ302" s="102"/>
      <c r="AK302" s="38"/>
      <c r="AL302" s="102"/>
      <c r="AM302" s="38"/>
      <c r="AN302" s="38"/>
      <c r="AP302" s="105"/>
    </row>
    <row r="303" spans="2:42" s="18" customFormat="1" x14ac:dyDescent="0.65">
      <c r="B303" s="101"/>
      <c r="C303" s="102"/>
      <c r="D303" s="103"/>
      <c r="E303" s="104"/>
      <c r="F303" s="38"/>
      <c r="G303" s="102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73"/>
      <c r="S303" s="102"/>
      <c r="T303" s="103"/>
      <c r="U303" s="102"/>
      <c r="V303" s="38"/>
      <c r="W303" s="102"/>
      <c r="X303" s="38"/>
      <c r="Y303" s="38"/>
      <c r="Z303" s="127"/>
      <c r="AA303" s="127"/>
      <c r="AB303" s="127"/>
      <c r="AC303" s="127"/>
      <c r="AD303" s="127"/>
      <c r="AE303" s="127"/>
      <c r="AF303" s="127"/>
      <c r="AG303" s="73"/>
      <c r="AH303" s="102"/>
      <c r="AI303" s="103"/>
      <c r="AJ303" s="102"/>
      <c r="AK303" s="38"/>
      <c r="AL303" s="102"/>
      <c r="AM303" s="38"/>
      <c r="AN303" s="38"/>
      <c r="AP303" s="105"/>
    </row>
    <row r="304" spans="2:42" s="18" customFormat="1" x14ac:dyDescent="0.65">
      <c r="B304" s="101"/>
      <c r="C304" s="102"/>
      <c r="D304" s="103"/>
      <c r="E304" s="104"/>
      <c r="F304" s="38"/>
      <c r="G304" s="102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73"/>
      <c r="S304" s="102"/>
      <c r="T304" s="103"/>
      <c r="U304" s="102"/>
      <c r="V304" s="38"/>
      <c r="W304" s="102"/>
      <c r="X304" s="38"/>
      <c r="Y304" s="38"/>
      <c r="Z304" s="127"/>
      <c r="AA304" s="127"/>
      <c r="AB304" s="127"/>
      <c r="AC304" s="127"/>
      <c r="AD304" s="127"/>
      <c r="AE304" s="127"/>
      <c r="AF304" s="127"/>
      <c r="AG304" s="73"/>
      <c r="AH304" s="102"/>
      <c r="AI304" s="103"/>
      <c r="AJ304" s="102"/>
      <c r="AK304" s="38"/>
      <c r="AL304" s="102"/>
      <c r="AM304" s="38"/>
      <c r="AN304" s="38"/>
      <c r="AP304" s="105"/>
    </row>
    <row r="305" spans="2:42" s="18" customFormat="1" x14ac:dyDescent="0.65">
      <c r="B305" s="101"/>
      <c r="C305" s="102"/>
      <c r="D305" s="103"/>
      <c r="E305" s="104"/>
      <c r="F305" s="38"/>
      <c r="G305" s="102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73"/>
      <c r="S305" s="102"/>
      <c r="T305" s="103"/>
      <c r="U305" s="102"/>
      <c r="V305" s="38"/>
      <c r="W305" s="102"/>
      <c r="X305" s="38"/>
      <c r="Y305" s="38"/>
      <c r="Z305" s="127"/>
      <c r="AA305" s="127"/>
      <c r="AB305" s="127"/>
      <c r="AC305" s="127"/>
      <c r="AD305" s="127"/>
      <c r="AE305" s="127"/>
      <c r="AF305" s="127"/>
      <c r="AG305" s="73"/>
      <c r="AH305" s="102"/>
      <c r="AI305" s="103"/>
      <c r="AJ305" s="102"/>
      <c r="AK305" s="38"/>
      <c r="AL305" s="102"/>
      <c r="AM305" s="38"/>
      <c r="AN305" s="38"/>
      <c r="AP305" s="105"/>
    </row>
    <row r="306" spans="2:42" s="18" customFormat="1" x14ac:dyDescent="0.65">
      <c r="B306" s="101"/>
      <c r="C306" s="102"/>
      <c r="D306" s="103"/>
      <c r="E306" s="104"/>
      <c r="F306" s="38"/>
      <c r="G306" s="102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73"/>
      <c r="S306" s="102"/>
      <c r="T306" s="103"/>
      <c r="U306" s="102"/>
      <c r="V306" s="38"/>
      <c r="W306" s="102"/>
      <c r="X306" s="38"/>
      <c r="Y306" s="38"/>
      <c r="Z306" s="127"/>
      <c r="AA306" s="127"/>
      <c r="AB306" s="127"/>
      <c r="AC306" s="127"/>
      <c r="AD306" s="127"/>
      <c r="AE306" s="127"/>
      <c r="AF306" s="127"/>
      <c r="AG306" s="73"/>
      <c r="AH306" s="102"/>
      <c r="AI306" s="103"/>
      <c r="AJ306" s="102"/>
      <c r="AK306" s="38"/>
      <c r="AL306" s="102"/>
      <c r="AM306" s="38"/>
      <c r="AN306" s="38"/>
      <c r="AP306" s="105"/>
    </row>
    <row r="307" spans="2:42" s="18" customFormat="1" x14ac:dyDescent="0.65">
      <c r="B307" s="101"/>
      <c r="C307" s="102"/>
      <c r="D307" s="103"/>
      <c r="E307" s="104"/>
      <c r="F307" s="38"/>
      <c r="G307" s="102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73"/>
      <c r="S307" s="102"/>
      <c r="T307" s="103"/>
      <c r="U307" s="102"/>
      <c r="V307" s="38"/>
      <c r="W307" s="102"/>
      <c r="X307" s="38"/>
      <c r="Y307" s="38"/>
      <c r="Z307" s="127"/>
      <c r="AA307" s="127"/>
      <c r="AB307" s="127"/>
      <c r="AC307" s="127"/>
      <c r="AD307" s="127"/>
      <c r="AE307" s="127"/>
      <c r="AF307" s="127"/>
      <c r="AG307" s="73"/>
      <c r="AH307" s="102"/>
      <c r="AI307" s="103"/>
      <c r="AJ307" s="102"/>
      <c r="AK307" s="38"/>
      <c r="AL307" s="102"/>
      <c r="AM307" s="38"/>
      <c r="AN307" s="38"/>
      <c r="AP307" s="105"/>
    </row>
    <row r="308" spans="2:42" s="18" customFormat="1" x14ac:dyDescent="0.65">
      <c r="B308" s="101"/>
      <c r="C308" s="102"/>
      <c r="D308" s="103"/>
      <c r="E308" s="104"/>
      <c r="F308" s="38"/>
      <c r="G308" s="102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73"/>
      <c r="S308" s="102"/>
      <c r="T308" s="103"/>
      <c r="U308" s="102"/>
      <c r="V308" s="38"/>
      <c r="W308" s="102"/>
      <c r="X308" s="38"/>
      <c r="Y308" s="38"/>
      <c r="Z308" s="127"/>
      <c r="AA308" s="127"/>
      <c r="AB308" s="127"/>
      <c r="AC308" s="127"/>
      <c r="AD308" s="127"/>
      <c r="AE308" s="127"/>
      <c r="AF308" s="127"/>
      <c r="AG308" s="73"/>
      <c r="AH308" s="102"/>
      <c r="AI308" s="103"/>
      <c r="AJ308" s="102"/>
      <c r="AK308" s="38"/>
      <c r="AL308" s="102"/>
      <c r="AM308" s="38"/>
      <c r="AN308" s="38"/>
      <c r="AP308" s="105"/>
    </row>
    <row r="309" spans="2:42" s="18" customFormat="1" x14ac:dyDescent="0.65">
      <c r="B309" s="101"/>
      <c r="C309" s="102"/>
      <c r="D309" s="103"/>
      <c r="E309" s="104"/>
      <c r="F309" s="38"/>
      <c r="G309" s="102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73"/>
      <c r="S309" s="102"/>
      <c r="T309" s="103"/>
      <c r="U309" s="102"/>
      <c r="V309" s="38"/>
      <c r="W309" s="102"/>
      <c r="X309" s="38"/>
      <c r="Y309" s="38"/>
      <c r="Z309" s="127"/>
      <c r="AA309" s="127"/>
      <c r="AB309" s="127"/>
      <c r="AC309" s="127"/>
      <c r="AD309" s="127"/>
      <c r="AE309" s="127"/>
      <c r="AF309" s="127"/>
      <c r="AG309" s="73"/>
      <c r="AH309" s="102"/>
      <c r="AI309" s="103"/>
      <c r="AJ309" s="102"/>
      <c r="AK309" s="38"/>
      <c r="AL309" s="102"/>
      <c r="AM309" s="38"/>
      <c r="AN309" s="38"/>
      <c r="AP309" s="105"/>
    </row>
    <row r="310" spans="2:42" s="18" customFormat="1" x14ac:dyDescent="0.65">
      <c r="B310" s="101"/>
      <c r="C310" s="102"/>
      <c r="D310" s="103"/>
      <c r="E310" s="104"/>
      <c r="F310" s="38"/>
      <c r="G310" s="102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73"/>
      <c r="S310" s="102"/>
      <c r="T310" s="103"/>
      <c r="U310" s="102"/>
      <c r="V310" s="38"/>
      <c r="W310" s="102"/>
      <c r="X310" s="38"/>
      <c r="Y310" s="38"/>
      <c r="Z310" s="127"/>
      <c r="AA310" s="127"/>
      <c r="AB310" s="127"/>
      <c r="AC310" s="127"/>
      <c r="AD310" s="127"/>
      <c r="AE310" s="127"/>
      <c r="AF310" s="127"/>
      <c r="AG310" s="73"/>
      <c r="AH310" s="102"/>
      <c r="AI310" s="103"/>
      <c r="AJ310" s="102"/>
      <c r="AK310" s="38"/>
      <c r="AL310" s="102"/>
      <c r="AM310" s="38"/>
      <c r="AN310" s="38"/>
      <c r="AP310" s="105"/>
    </row>
    <row r="311" spans="2:42" s="18" customFormat="1" x14ac:dyDescent="0.65">
      <c r="B311" s="101"/>
      <c r="C311" s="102"/>
      <c r="D311" s="103"/>
      <c r="E311" s="104"/>
      <c r="F311" s="38"/>
      <c r="G311" s="102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73"/>
      <c r="S311" s="102"/>
      <c r="T311" s="103"/>
      <c r="U311" s="102"/>
      <c r="V311" s="38"/>
      <c r="W311" s="102"/>
      <c r="X311" s="38"/>
      <c r="Y311" s="38"/>
      <c r="Z311" s="127"/>
      <c r="AA311" s="127"/>
      <c r="AB311" s="127"/>
      <c r="AC311" s="127"/>
      <c r="AD311" s="127"/>
      <c r="AE311" s="127"/>
      <c r="AF311" s="127"/>
      <c r="AG311" s="73"/>
      <c r="AH311" s="102"/>
      <c r="AI311" s="103"/>
      <c r="AJ311" s="102"/>
      <c r="AK311" s="38"/>
      <c r="AL311" s="102"/>
      <c r="AM311" s="38"/>
      <c r="AN311" s="38"/>
      <c r="AP311" s="105"/>
    </row>
    <row r="312" spans="2:42" s="18" customFormat="1" x14ac:dyDescent="0.65">
      <c r="B312" s="101"/>
      <c r="C312" s="102"/>
      <c r="D312" s="103"/>
      <c r="E312" s="104"/>
      <c r="F312" s="38"/>
      <c r="G312" s="102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73"/>
      <c r="S312" s="102"/>
      <c r="T312" s="103"/>
      <c r="U312" s="102"/>
      <c r="V312" s="38"/>
      <c r="W312" s="102"/>
      <c r="X312" s="38"/>
      <c r="Y312" s="38"/>
      <c r="Z312" s="127"/>
      <c r="AA312" s="127"/>
      <c r="AB312" s="127"/>
      <c r="AC312" s="127"/>
      <c r="AD312" s="127"/>
      <c r="AE312" s="127"/>
      <c r="AF312" s="127"/>
      <c r="AG312" s="73"/>
      <c r="AH312" s="102"/>
      <c r="AI312" s="103"/>
      <c r="AJ312" s="102"/>
      <c r="AK312" s="38"/>
      <c r="AL312" s="102"/>
      <c r="AM312" s="38"/>
      <c r="AN312" s="38"/>
      <c r="AP312" s="105"/>
    </row>
    <row r="313" spans="2:42" s="18" customFormat="1" x14ac:dyDescent="0.65">
      <c r="B313" s="101"/>
      <c r="C313" s="102"/>
      <c r="D313" s="103"/>
      <c r="E313" s="104"/>
      <c r="F313" s="38"/>
      <c r="G313" s="102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73"/>
      <c r="S313" s="102"/>
      <c r="T313" s="103"/>
      <c r="U313" s="102"/>
      <c r="V313" s="38"/>
      <c r="W313" s="102"/>
      <c r="X313" s="38"/>
      <c r="Y313" s="38"/>
      <c r="Z313" s="127"/>
      <c r="AA313" s="127"/>
      <c r="AB313" s="127"/>
      <c r="AC313" s="127"/>
      <c r="AD313" s="127"/>
      <c r="AE313" s="127"/>
      <c r="AF313" s="127"/>
      <c r="AG313" s="73"/>
      <c r="AH313" s="102"/>
      <c r="AI313" s="103"/>
      <c r="AJ313" s="102"/>
      <c r="AK313" s="38"/>
      <c r="AL313" s="102"/>
      <c r="AM313" s="38"/>
      <c r="AN313" s="38"/>
      <c r="AP313" s="105"/>
    </row>
    <row r="314" spans="2:42" s="18" customFormat="1" x14ac:dyDescent="0.65">
      <c r="B314" s="101"/>
      <c r="C314" s="102"/>
      <c r="D314" s="103"/>
      <c r="E314" s="104"/>
      <c r="F314" s="38"/>
      <c r="G314" s="102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73"/>
      <c r="S314" s="102"/>
      <c r="T314" s="103"/>
      <c r="U314" s="102"/>
      <c r="V314" s="38"/>
      <c r="W314" s="102"/>
      <c r="X314" s="38"/>
      <c r="Y314" s="38"/>
      <c r="Z314" s="127"/>
      <c r="AA314" s="127"/>
      <c r="AB314" s="127"/>
      <c r="AC314" s="127"/>
      <c r="AD314" s="127"/>
      <c r="AE314" s="127"/>
      <c r="AF314" s="127"/>
      <c r="AG314" s="73"/>
      <c r="AH314" s="102"/>
      <c r="AI314" s="103"/>
      <c r="AJ314" s="102"/>
      <c r="AK314" s="38"/>
      <c r="AL314" s="102"/>
      <c r="AM314" s="38"/>
      <c r="AN314" s="38"/>
      <c r="AP314" s="105"/>
    </row>
    <row r="315" spans="2:42" s="18" customFormat="1" x14ac:dyDescent="0.65">
      <c r="B315" s="101"/>
      <c r="C315" s="102"/>
      <c r="D315" s="103"/>
      <c r="E315" s="104"/>
      <c r="F315" s="38"/>
      <c r="G315" s="102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73"/>
      <c r="S315" s="102"/>
      <c r="T315" s="103"/>
      <c r="U315" s="102"/>
      <c r="V315" s="38"/>
      <c r="W315" s="102"/>
      <c r="X315" s="38"/>
      <c r="Y315" s="38"/>
      <c r="Z315" s="127"/>
      <c r="AA315" s="127"/>
      <c r="AB315" s="127"/>
      <c r="AC315" s="127"/>
      <c r="AD315" s="127"/>
      <c r="AE315" s="127"/>
      <c r="AF315" s="127"/>
      <c r="AG315" s="73"/>
      <c r="AH315" s="102"/>
      <c r="AI315" s="103"/>
      <c r="AJ315" s="102"/>
      <c r="AK315" s="38"/>
      <c r="AL315" s="102"/>
      <c r="AM315" s="38"/>
      <c r="AN315" s="38"/>
      <c r="AP315" s="105"/>
    </row>
    <row r="316" spans="2:42" s="18" customFormat="1" x14ac:dyDescent="0.65">
      <c r="B316" s="101"/>
      <c r="C316" s="102"/>
      <c r="D316" s="103"/>
      <c r="E316" s="104"/>
      <c r="F316" s="38"/>
      <c r="G316" s="102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73"/>
      <c r="S316" s="102"/>
      <c r="T316" s="103"/>
      <c r="U316" s="102"/>
      <c r="V316" s="38"/>
      <c r="W316" s="102"/>
      <c r="X316" s="38"/>
      <c r="Y316" s="38"/>
      <c r="Z316" s="127"/>
      <c r="AA316" s="127"/>
      <c r="AB316" s="127"/>
      <c r="AC316" s="127"/>
      <c r="AD316" s="127"/>
      <c r="AE316" s="127"/>
      <c r="AF316" s="127"/>
      <c r="AG316" s="73"/>
      <c r="AH316" s="102"/>
      <c r="AI316" s="103"/>
      <c r="AJ316" s="102"/>
      <c r="AK316" s="38"/>
      <c r="AL316" s="102"/>
      <c r="AM316" s="38"/>
      <c r="AN316" s="38"/>
      <c r="AP316" s="105"/>
    </row>
    <row r="317" spans="2:42" s="18" customFormat="1" x14ac:dyDescent="0.65">
      <c r="B317" s="101"/>
      <c r="C317" s="102"/>
      <c r="D317" s="103"/>
      <c r="E317" s="104"/>
      <c r="F317" s="38"/>
      <c r="G317" s="102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73"/>
      <c r="S317" s="102"/>
      <c r="T317" s="103"/>
      <c r="U317" s="102"/>
      <c r="V317" s="38"/>
      <c r="W317" s="102"/>
      <c r="X317" s="38"/>
      <c r="Y317" s="38"/>
      <c r="Z317" s="127"/>
      <c r="AA317" s="127"/>
      <c r="AB317" s="127"/>
      <c r="AC317" s="127"/>
      <c r="AD317" s="127"/>
      <c r="AE317" s="127"/>
      <c r="AF317" s="127"/>
      <c r="AG317" s="73"/>
      <c r="AH317" s="102"/>
      <c r="AI317" s="103"/>
      <c r="AJ317" s="102"/>
      <c r="AK317" s="38"/>
      <c r="AL317" s="102"/>
      <c r="AM317" s="38"/>
      <c r="AN317" s="38"/>
      <c r="AP317" s="105"/>
    </row>
    <row r="318" spans="2:42" s="18" customFormat="1" x14ac:dyDescent="0.65">
      <c r="B318" s="101"/>
      <c r="C318" s="102"/>
      <c r="D318" s="103"/>
      <c r="E318" s="104"/>
      <c r="F318" s="38"/>
      <c r="G318" s="102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73"/>
      <c r="S318" s="102"/>
      <c r="T318" s="103"/>
      <c r="U318" s="102"/>
      <c r="V318" s="38"/>
      <c r="W318" s="102"/>
      <c r="X318" s="38"/>
      <c r="Y318" s="38"/>
      <c r="Z318" s="127"/>
      <c r="AA318" s="127"/>
      <c r="AB318" s="127"/>
      <c r="AC318" s="127"/>
      <c r="AD318" s="127"/>
      <c r="AE318" s="127"/>
      <c r="AF318" s="127"/>
      <c r="AG318" s="73"/>
      <c r="AH318" s="102"/>
      <c r="AI318" s="103"/>
      <c r="AJ318" s="102"/>
      <c r="AK318" s="38"/>
      <c r="AL318" s="102"/>
      <c r="AM318" s="38"/>
      <c r="AN318" s="38"/>
      <c r="AP318" s="105"/>
    </row>
    <row r="319" spans="2:42" s="18" customFormat="1" x14ac:dyDescent="0.65">
      <c r="B319" s="101"/>
      <c r="C319" s="102"/>
      <c r="D319" s="103"/>
      <c r="E319" s="104"/>
      <c r="F319" s="38"/>
      <c r="G319" s="102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73"/>
      <c r="S319" s="102"/>
      <c r="T319" s="103"/>
      <c r="U319" s="102"/>
      <c r="V319" s="38"/>
      <c r="W319" s="102"/>
      <c r="X319" s="38"/>
      <c r="Y319" s="38"/>
      <c r="Z319" s="127"/>
      <c r="AA319" s="127"/>
      <c r="AB319" s="127"/>
      <c r="AC319" s="127"/>
      <c r="AD319" s="127"/>
      <c r="AE319" s="127"/>
      <c r="AF319" s="127"/>
      <c r="AG319" s="73"/>
      <c r="AH319" s="102"/>
      <c r="AI319" s="103"/>
      <c r="AJ319" s="102"/>
      <c r="AK319" s="38"/>
      <c r="AL319" s="102"/>
      <c r="AM319" s="38"/>
      <c r="AN319" s="38"/>
      <c r="AP319" s="105"/>
    </row>
    <row r="320" spans="2:42" s="18" customFormat="1" x14ac:dyDescent="0.65">
      <c r="B320" s="101"/>
      <c r="C320" s="102"/>
      <c r="D320" s="103"/>
      <c r="E320" s="104"/>
      <c r="F320" s="38"/>
      <c r="G320" s="102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73"/>
      <c r="S320" s="102"/>
      <c r="T320" s="103"/>
      <c r="U320" s="102"/>
      <c r="V320" s="38"/>
      <c r="W320" s="102"/>
      <c r="X320" s="38"/>
      <c r="Y320" s="38"/>
      <c r="Z320" s="127"/>
      <c r="AA320" s="127"/>
      <c r="AB320" s="127"/>
      <c r="AC320" s="127"/>
      <c r="AD320" s="127"/>
      <c r="AE320" s="127"/>
      <c r="AF320" s="127"/>
      <c r="AG320" s="73"/>
      <c r="AH320" s="102"/>
      <c r="AI320" s="103"/>
      <c r="AJ320" s="102"/>
      <c r="AK320" s="38"/>
      <c r="AL320" s="102"/>
      <c r="AM320" s="38"/>
      <c r="AN320" s="38"/>
      <c r="AP320" s="105"/>
    </row>
    <row r="321" spans="2:42" s="18" customFormat="1" x14ac:dyDescent="0.65">
      <c r="B321" s="101"/>
      <c r="C321" s="102"/>
      <c r="D321" s="103"/>
      <c r="E321" s="104"/>
      <c r="F321" s="38"/>
      <c r="G321" s="102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73"/>
      <c r="S321" s="102"/>
      <c r="T321" s="103"/>
      <c r="U321" s="102"/>
      <c r="V321" s="38"/>
      <c r="W321" s="102"/>
      <c r="X321" s="38"/>
      <c r="Y321" s="38"/>
      <c r="Z321" s="127"/>
      <c r="AA321" s="127"/>
      <c r="AB321" s="127"/>
      <c r="AC321" s="127"/>
      <c r="AD321" s="127"/>
      <c r="AE321" s="127"/>
      <c r="AF321" s="127"/>
      <c r="AG321" s="73"/>
      <c r="AH321" s="102"/>
      <c r="AI321" s="103"/>
      <c r="AJ321" s="102"/>
      <c r="AK321" s="38"/>
      <c r="AL321" s="102"/>
      <c r="AM321" s="38"/>
      <c r="AN321" s="38"/>
      <c r="AP321" s="105"/>
    </row>
    <row r="322" spans="2:42" s="18" customFormat="1" x14ac:dyDescent="0.65">
      <c r="B322" s="101"/>
      <c r="C322" s="102"/>
      <c r="D322" s="103"/>
      <c r="E322" s="104"/>
      <c r="F322" s="38"/>
      <c r="G322" s="102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73"/>
      <c r="S322" s="102"/>
      <c r="T322" s="103"/>
      <c r="U322" s="102"/>
      <c r="V322" s="38"/>
      <c r="W322" s="102"/>
      <c r="X322" s="38"/>
      <c r="Y322" s="38"/>
      <c r="Z322" s="127"/>
      <c r="AA322" s="127"/>
      <c r="AB322" s="127"/>
      <c r="AC322" s="127"/>
      <c r="AD322" s="127"/>
      <c r="AE322" s="127"/>
      <c r="AF322" s="127"/>
      <c r="AG322" s="73"/>
      <c r="AH322" s="102"/>
      <c r="AI322" s="103"/>
      <c r="AJ322" s="102"/>
      <c r="AK322" s="38"/>
      <c r="AL322" s="102"/>
      <c r="AM322" s="38"/>
      <c r="AN322" s="38"/>
      <c r="AP322" s="105"/>
    </row>
    <row r="323" spans="2:42" s="18" customFormat="1" x14ac:dyDescent="0.65">
      <c r="B323" s="101"/>
      <c r="C323" s="102"/>
      <c r="D323" s="103"/>
      <c r="E323" s="104"/>
      <c r="F323" s="38"/>
      <c r="G323" s="102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73"/>
      <c r="S323" s="102"/>
      <c r="T323" s="103"/>
      <c r="U323" s="102"/>
      <c r="V323" s="38"/>
      <c r="W323" s="102"/>
      <c r="X323" s="38"/>
      <c r="Y323" s="38"/>
      <c r="Z323" s="127"/>
      <c r="AA323" s="127"/>
      <c r="AB323" s="127"/>
      <c r="AC323" s="127"/>
      <c r="AD323" s="127"/>
      <c r="AE323" s="127"/>
      <c r="AF323" s="127"/>
      <c r="AG323" s="73"/>
      <c r="AH323" s="102"/>
      <c r="AI323" s="103"/>
      <c r="AJ323" s="102"/>
      <c r="AK323" s="38"/>
      <c r="AL323" s="102"/>
      <c r="AM323" s="38"/>
      <c r="AN323" s="38"/>
      <c r="AP323" s="105"/>
    </row>
    <row r="324" spans="2:42" s="18" customFormat="1" x14ac:dyDescent="0.65">
      <c r="B324" s="101"/>
      <c r="C324" s="102"/>
      <c r="D324" s="103"/>
      <c r="E324" s="104"/>
      <c r="F324" s="38"/>
      <c r="G324" s="102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73"/>
      <c r="S324" s="102"/>
      <c r="T324" s="103"/>
      <c r="U324" s="102"/>
      <c r="V324" s="38"/>
      <c r="W324" s="102"/>
      <c r="X324" s="38"/>
      <c r="Y324" s="38"/>
      <c r="Z324" s="127"/>
      <c r="AA324" s="127"/>
      <c r="AB324" s="127"/>
      <c r="AC324" s="127"/>
      <c r="AD324" s="127"/>
      <c r="AE324" s="127"/>
      <c r="AF324" s="127"/>
      <c r="AG324" s="73"/>
      <c r="AH324" s="102"/>
      <c r="AI324" s="103"/>
      <c r="AJ324" s="102"/>
      <c r="AK324" s="38"/>
      <c r="AL324" s="102"/>
      <c r="AM324" s="38"/>
      <c r="AN324" s="38"/>
      <c r="AP324" s="105"/>
    </row>
    <row r="325" spans="2:42" s="18" customFormat="1" x14ac:dyDescent="0.65">
      <c r="B325" s="101"/>
      <c r="C325" s="102"/>
      <c r="D325" s="103"/>
      <c r="E325" s="104"/>
      <c r="F325" s="38"/>
      <c r="G325" s="102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73"/>
      <c r="S325" s="102"/>
      <c r="T325" s="103"/>
      <c r="U325" s="102"/>
      <c r="V325" s="38"/>
      <c r="W325" s="102"/>
      <c r="X325" s="38"/>
      <c r="Y325" s="38"/>
      <c r="Z325" s="127"/>
      <c r="AA325" s="127"/>
      <c r="AB325" s="127"/>
      <c r="AC325" s="127"/>
      <c r="AD325" s="127"/>
      <c r="AE325" s="127"/>
      <c r="AF325" s="127"/>
      <c r="AG325" s="73"/>
      <c r="AH325" s="102"/>
      <c r="AI325" s="103"/>
      <c r="AJ325" s="102"/>
      <c r="AK325" s="38"/>
      <c r="AL325" s="102"/>
      <c r="AM325" s="38"/>
      <c r="AN325" s="38"/>
      <c r="AP325" s="105"/>
    </row>
    <row r="326" spans="2:42" s="18" customFormat="1" x14ac:dyDescent="0.65">
      <c r="B326" s="101"/>
      <c r="C326" s="102"/>
      <c r="D326" s="103"/>
      <c r="E326" s="104"/>
      <c r="F326" s="38"/>
      <c r="G326" s="102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73"/>
      <c r="S326" s="102"/>
      <c r="T326" s="103"/>
      <c r="U326" s="102"/>
      <c r="V326" s="38"/>
      <c r="W326" s="102"/>
      <c r="X326" s="38"/>
      <c r="Y326" s="38"/>
      <c r="Z326" s="127"/>
      <c r="AA326" s="127"/>
      <c r="AB326" s="127"/>
      <c r="AC326" s="127"/>
      <c r="AD326" s="127"/>
      <c r="AE326" s="127"/>
      <c r="AF326" s="127"/>
      <c r="AG326" s="73"/>
      <c r="AH326" s="102"/>
      <c r="AI326" s="103"/>
      <c r="AJ326" s="102"/>
      <c r="AK326" s="38"/>
      <c r="AL326" s="102"/>
      <c r="AM326" s="38"/>
      <c r="AN326" s="38"/>
      <c r="AP326" s="105"/>
    </row>
    <row r="327" spans="2:42" s="18" customFormat="1" x14ac:dyDescent="0.65">
      <c r="B327" s="101"/>
      <c r="C327" s="102"/>
      <c r="D327" s="103"/>
      <c r="E327" s="104"/>
      <c r="F327" s="38"/>
      <c r="G327" s="102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73"/>
      <c r="S327" s="102"/>
      <c r="T327" s="103"/>
      <c r="U327" s="102"/>
      <c r="V327" s="38"/>
      <c r="W327" s="102"/>
      <c r="X327" s="38"/>
      <c r="Y327" s="38"/>
      <c r="Z327" s="127"/>
      <c r="AA327" s="127"/>
      <c r="AB327" s="127"/>
      <c r="AC327" s="127"/>
      <c r="AD327" s="127"/>
      <c r="AE327" s="127"/>
      <c r="AF327" s="127"/>
      <c r="AG327" s="73"/>
      <c r="AH327" s="102"/>
      <c r="AI327" s="103"/>
      <c r="AJ327" s="102"/>
      <c r="AK327" s="38"/>
      <c r="AL327" s="102"/>
      <c r="AM327" s="38"/>
      <c r="AN327" s="38"/>
      <c r="AP327" s="105"/>
    </row>
    <row r="328" spans="2:42" s="18" customFormat="1" x14ac:dyDescent="0.65">
      <c r="B328" s="101"/>
      <c r="C328" s="102"/>
      <c r="D328" s="103"/>
      <c r="E328" s="104"/>
      <c r="F328" s="38"/>
      <c r="G328" s="102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73"/>
      <c r="S328" s="102"/>
      <c r="T328" s="103"/>
      <c r="U328" s="102"/>
      <c r="V328" s="38"/>
      <c r="W328" s="102"/>
      <c r="X328" s="38"/>
      <c r="Y328" s="38"/>
      <c r="Z328" s="127"/>
      <c r="AA328" s="127"/>
      <c r="AB328" s="127"/>
      <c r="AC328" s="127"/>
      <c r="AD328" s="127"/>
      <c r="AE328" s="127"/>
      <c r="AF328" s="127"/>
      <c r="AG328" s="73"/>
      <c r="AH328" s="102"/>
      <c r="AI328" s="103"/>
      <c r="AJ328" s="102"/>
      <c r="AK328" s="38"/>
      <c r="AL328" s="102"/>
      <c r="AM328" s="38"/>
      <c r="AN328" s="38"/>
      <c r="AP328" s="105"/>
    </row>
    <row r="329" spans="2:42" s="18" customFormat="1" x14ac:dyDescent="0.65">
      <c r="B329" s="101"/>
      <c r="C329" s="102"/>
      <c r="D329" s="103"/>
      <c r="E329" s="104"/>
      <c r="F329" s="38"/>
      <c r="G329" s="102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73"/>
      <c r="S329" s="102"/>
      <c r="T329" s="103"/>
      <c r="U329" s="102"/>
      <c r="V329" s="38"/>
      <c r="W329" s="102"/>
      <c r="X329" s="38"/>
      <c r="Y329" s="38"/>
      <c r="Z329" s="127"/>
      <c r="AA329" s="127"/>
      <c r="AB329" s="127"/>
      <c r="AC329" s="127"/>
      <c r="AD329" s="127"/>
      <c r="AE329" s="127"/>
      <c r="AF329" s="127"/>
      <c r="AG329" s="73"/>
      <c r="AH329" s="102"/>
      <c r="AI329" s="103"/>
      <c r="AJ329" s="102"/>
      <c r="AK329" s="38"/>
      <c r="AL329" s="102"/>
      <c r="AM329" s="38"/>
      <c r="AN329" s="38"/>
      <c r="AP329" s="105"/>
    </row>
    <row r="330" spans="2:42" s="18" customFormat="1" x14ac:dyDescent="0.65">
      <c r="B330" s="101"/>
      <c r="C330" s="102"/>
      <c r="D330" s="103"/>
      <c r="E330" s="104"/>
      <c r="F330" s="38"/>
      <c r="G330" s="102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73"/>
      <c r="S330" s="102"/>
      <c r="T330" s="103"/>
      <c r="U330" s="102"/>
      <c r="V330" s="38"/>
      <c r="W330" s="102"/>
      <c r="X330" s="38"/>
      <c r="Y330" s="38"/>
      <c r="Z330" s="127"/>
      <c r="AA330" s="127"/>
      <c r="AB330" s="127"/>
      <c r="AC330" s="127"/>
      <c r="AD330" s="127"/>
      <c r="AE330" s="127"/>
      <c r="AF330" s="127"/>
      <c r="AG330" s="73"/>
      <c r="AH330" s="102"/>
      <c r="AI330" s="103"/>
      <c r="AJ330" s="102"/>
      <c r="AK330" s="38"/>
      <c r="AL330" s="102"/>
      <c r="AM330" s="38"/>
      <c r="AN330" s="38"/>
      <c r="AP330" s="105"/>
    </row>
    <row r="331" spans="2:42" s="18" customFormat="1" x14ac:dyDescent="0.65">
      <c r="B331" s="101"/>
      <c r="C331" s="102"/>
      <c r="D331" s="103"/>
      <c r="E331" s="104"/>
      <c r="F331" s="38"/>
      <c r="G331" s="102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73"/>
      <c r="S331" s="102"/>
      <c r="T331" s="103"/>
      <c r="U331" s="102"/>
      <c r="V331" s="38"/>
      <c r="W331" s="102"/>
      <c r="X331" s="38"/>
      <c r="Y331" s="38"/>
      <c r="Z331" s="127"/>
      <c r="AA331" s="127"/>
      <c r="AB331" s="127"/>
      <c r="AC331" s="127"/>
      <c r="AD331" s="127"/>
      <c r="AE331" s="127"/>
      <c r="AF331" s="127"/>
      <c r="AG331" s="73"/>
      <c r="AH331" s="102"/>
      <c r="AI331" s="103"/>
      <c r="AJ331" s="102"/>
      <c r="AK331" s="38"/>
      <c r="AL331" s="102"/>
      <c r="AM331" s="38"/>
      <c r="AN331" s="38"/>
      <c r="AP331" s="105"/>
    </row>
    <row r="332" spans="2:42" s="18" customFormat="1" x14ac:dyDescent="0.65">
      <c r="B332" s="101"/>
      <c r="C332" s="102"/>
      <c r="D332" s="103"/>
      <c r="E332" s="104"/>
      <c r="F332" s="38"/>
      <c r="G332" s="102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73"/>
      <c r="S332" s="102"/>
      <c r="T332" s="103"/>
      <c r="U332" s="102"/>
      <c r="V332" s="38"/>
      <c r="W332" s="102"/>
      <c r="X332" s="38"/>
      <c r="Y332" s="38"/>
      <c r="Z332" s="127"/>
      <c r="AA332" s="127"/>
      <c r="AB332" s="127"/>
      <c r="AC332" s="127"/>
      <c r="AD332" s="127"/>
      <c r="AE332" s="127"/>
      <c r="AF332" s="127"/>
      <c r="AG332" s="73"/>
      <c r="AH332" s="102"/>
      <c r="AI332" s="103"/>
      <c r="AJ332" s="102"/>
      <c r="AK332" s="38"/>
      <c r="AL332" s="102"/>
      <c r="AM332" s="38"/>
      <c r="AN332" s="38"/>
      <c r="AP332" s="105"/>
    </row>
    <row r="333" spans="2:42" s="18" customFormat="1" x14ac:dyDescent="0.65">
      <c r="B333" s="101"/>
      <c r="C333" s="102"/>
      <c r="D333" s="103"/>
      <c r="E333" s="104"/>
      <c r="F333" s="38"/>
      <c r="G333" s="102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73"/>
      <c r="S333" s="102"/>
      <c r="T333" s="103"/>
      <c r="U333" s="102"/>
      <c r="V333" s="38"/>
      <c r="W333" s="102"/>
      <c r="X333" s="38"/>
      <c r="Y333" s="38"/>
      <c r="Z333" s="127"/>
      <c r="AA333" s="127"/>
      <c r="AB333" s="127"/>
      <c r="AC333" s="127"/>
      <c r="AD333" s="127"/>
      <c r="AE333" s="127"/>
      <c r="AF333" s="127"/>
      <c r="AG333" s="73"/>
      <c r="AH333" s="102"/>
      <c r="AI333" s="103"/>
      <c r="AJ333" s="102"/>
      <c r="AK333" s="38"/>
      <c r="AL333" s="102"/>
      <c r="AM333" s="38"/>
      <c r="AN333" s="38"/>
      <c r="AP333" s="105"/>
    </row>
    <row r="334" spans="2:42" s="18" customFormat="1" x14ac:dyDescent="0.65">
      <c r="B334" s="101"/>
      <c r="C334" s="102"/>
      <c r="D334" s="103"/>
      <c r="E334" s="104"/>
      <c r="F334" s="38"/>
      <c r="G334" s="102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73"/>
      <c r="S334" s="102"/>
      <c r="T334" s="103"/>
      <c r="U334" s="102"/>
      <c r="V334" s="38"/>
      <c r="W334" s="102"/>
      <c r="X334" s="38"/>
      <c r="Y334" s="38"/>
      <c r="Z334" s="127"/>
      <c r="AA334" s="127"/>
      <c r="AB334" s="127"/>
      <c r="AC334" s="127"/>
      <c r="AD334" s="127"/>
      <c r="AE334" s="127"/>
      <c r="AF334" s="127"/>
      <c r="AG334" s="73"/>
      <c r="AH334" s="102"/>
      <c r="AI334" s="103"/>
      <c r="AJ334" s="102"/>
      <c r="AK334" s="38"/>
      <c r="AL334" s="102"/>
      <c r="AM334" s="38"/>
      <c r="AN334" s="38"/>
      <c r="AP334" s="105"/>
    </row>
    <row r="335" spans="2:42" s="18" customFormat="1" x14ac:dyDescent="0.65">
      <c r="B335" s="101"/>
      <c r="C335" s="102"/>
      <c r="D335" s="103"/>
      <c r="E335" s="104"/>
      <c r="F335" s="38"/>
      <c r="G335" s="102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73"/>
      <c r="S335" s="102"/>
      <c r="T335" s="103"/>
      <c r="U335" s="102"/>
      <c r="V335" s="38"/>
      <c r="W335" s="102"/>
      <c r="X335" s="38"/>
      <c r="Y335" s="38"/>
      <c r="Z335" s="127"/>
      <c r="AA335" s="127"/>
      <c r="AB335" s="127"/>
      <c r="AC335" s="127"/>
      <c r="AD335" s="127"/>
      <c r="AE335" s="127"/>
      <c r="AF335" s="127"/>
      <c r="AG335" s="73"/>
      <c r="AH335" s="102"/>
      <c r="AI335" s="103"/>
      <c r="AJ335" s="102"/>
      <c r="AK335" s="38"/>
      <c r="AL335" s="102"/>
      <c r="AM335" s="38"/>
      <c r="AN335" s="38"/>
      <c r="AP335" s="105"/>
    </row>
    <row r="336" spans="2:42" s="18" customFormat="1" x14ac:dyDescent="0.65">
      <c r="B336" s="101"/>
      <c r="C336" s="102"/>
      <c r="D336" s="103"/>
      <c r="E336" s="104"/>
      <c r="F336" s="38"/>
      <c r="G336" s="102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73"/>
      <c r="S336" s="102"/>
      <c r="T336" s="103"/>
      <c r="U336" s="102"/>
      <c r="V336" s="38"/>
      <c r="W336" s="102"/>
      <c r="X336" s="38"/>
      <c r="Y336" s="38"/>
      <c r="Z336" s="127"/>
      <c r="AA336" s="127"/>
      <c r="AB336" s="127"/>
      <c r="AC336" s="127"/>
      <c r="AD336" s="127"/>
      <c r="AE336" s="127"/>
      <c r="AF336" s="127"/>
      <c r="AG336" s="73"/>
      <c r="AH336" s="102"/>
      <c r="AI336" s="103"/>
      <c r="AJ336" s="102"/>
      <c r="AK336" s="38"/>
      <c r="AL336" s="102"/>
      <c r="AM336" s="38"/>
      <c r="AN336" s="38"/>
      <c r="AP336" s="105"/>
    </row>
    <row r="337" spans="2:42" s="18" customFormat="1" x14ac:dyDescent="0.65">
      <c r="B337" s="101"/>
      <c r="C337" s="102"/>
      <c r="D337" s="103"/>
      <c r="E337" s="104"/>
      <c r="F337" s="38"/>
      <c r="G337" s="102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73"/>
      <c r="S337" s="102"/>
      <c r="T337" s="103"/>
      <c r="U337" s="102"/>
      <c r="V337" s="38"/>
      <c r="W337" s="102"/>
      <c r="X337" s="38"/>
      <c r="Y337" s="38"/>
      <c r="Z337" s="127"/>
      <c r="AA337" s="127"/>
      <c r="AB337" s="127"/>
      <c r="AC337" s="127"/>
      <c r="AD337" s="127"/>
      <c r="AE337" s="127"/>
      <c r="AF337" s="127"/>
      <c r="AG337" s="73"/>
      <c r="AH337" s="102"/>
      <c r="AI337" s="103"/>
      <c r="AJ337" s="102"/>
      <c r="AK337" s="38"/>
      <c r="AL337" s="102"/>
      <c r="AM337" s="38"/>
      <c r="AN337" s="38"/>
      <c r="AP337" s="105"/>
    </row>
    <row r="338" spans="2:42" s="18" customFormat="1" x14ac:dyDescent="0.65">
      <c r="B338" s="101"/>
      <c r="C338" s="102"/>
      <c r="D338" s="103"/>
      <c r="E338" s="104"/>
      <c r="F338" s="38"/>
      <c r="G338" s="102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73"/>
      <c r="S338" s="102"/>
      <c r="T338" s="103"/>
      <c r="U338" s="102"/>
      <c r="V338" s="38"/>
      <c r="W338" s="102"/>
      <c r="X338" s="38"/>
      <c r="Y338" s="38"/>
      <c r="Z338" s="127"/>
      <c r="AA338" s="127"/>
      <c r="AB338" s="127"/>
      <c r="AC338" s="127"/>
      <c r="AD338" s="127"/>
      <c r="AE338" s="127"/>
      <c r="AF338" s="127"/>
      <c r="AG338" s="73"/>
      <c r="AH338" s="102"/>
      <c r="AI338" s="103"/>
      <c r="AJ338" s="102"/>
      <c r="AK338" s="38"/>
      <c r="AL338" s="102"/>
      <c r="AM338" s="38"/>
      <c r="AN338" s="38"/>
      <c r="AP338" s="105"/>
    </row>
    <row r="339" spans="2:42" s="18" customFormat="1" x14ac:dyDescent="0.65">
      <c r="B339" s="101"/>
      <c r="C339" s="102"/>
      <c r="D339" s="103"/>
      <c r="E339" s="104"/>
      <c r="F339" s="38"/>
      <c r="G339" s="102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73"/>
      <c r="S339" s="102"/>
      <c r="T339" s="103"/>
      <c r="U339" s="102"/>
      <c r="V339" s="38"/>
      <c r="W339" s="102"/>
      <c r="X339" s="38"/>
      <c r="Y339" s="38"/>
      <c r="Z339" s="127"/>
      <c r="AA339" s="127"/>
      <c r="AB339" s="127"/>
      <c r="AC339" s="127"/>
      <c r="AD339" s="127"/>
      <c r="AE339" s="127"/>
      <c r="AF339" s="127"/>
      <c r="AG339" s="73"/>
      <c r="AH339" s="102"/>
      <c r="AI339" s="103"/>
      <c r="AJ339" s="102"/>
      <c r="AK339" s="38"/>
      <c r="AL339" s="102"/>
      <c r="AM339" s="38"/>
      <c r="AN339" s="38"/>
      <c r="AP339" s="105"/>
    </row>
    <row r="340" spans="2:42" s="18" customFormat="1" x14ac:dyDescent="0.65">
      <c r="B340" s="101"/>
      <c r="C340" s="102"/>
      <c r="D340" s="103"/>
      <c r="E340" s="104"/>
      <c r="F340" s="38"/>
      <c r="G340" s="102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73"/>
      <c r="S340" s="102"/>
      <c r="T340" s="103"/>
      <c r="U340" s="102"/>
      <c r="V340" s="38"/>
      <c r="W340" s="102"/>
      <c r="X340" s="38"/>
      <c r="Y340" s="38"/>
      <c r="Z340" s="127"/>
      <c r="AA340" s="127"/>
      <c r="AB340" s="127"/>
      <c r="AC340" s="127"/>
      <c r="AD340" s="127"/>
      <c r="AE340" s="127"/>
      <c r="AF340" s="127"/>
      <c r="AG340" s="73"/>
      <c r="AH340" s="102"/>
      <c r="AI340" s="103"/>
      <c r="AJ340" s="102"/>
      <c r="AK340" s="38"/>
      <c r="AL340" s="102"/>
      <c r="AM340" s="38"/>
      <c r="AN340" s="38"/>
      <c r="AP340" s="105"/>
    </row>
    <row r="341" spans="2:42" s="18" customFormat="1" x14ac:dyDescent="0.65">
      <c r="B341" s="101"/>
      <c r="C341" s="102"/>
      <c r="D341" s="103"/>
      <c r="E341" s="104"/>
      <c r="F341" s="38"/>
      <c r="G341" s="102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73"/>
      <c r="S341" s="102"/>
      <c r="T341" s="103"/>
      <c r="U341" s="102"/>
      <c r="V341" s="38"/>
      <c r="W341" s="102"/>
      <c r="X341" s="38"/>
      <c r="Y341" s="38"/>
      <c r="Z341" s="127"/>
      <c r="AA341" s="127"/>
      <c r="AB341" s="127"/>
      <c r="AC341" s="127"/>
      <c r="AD341" s="127"/>
      <c r="AE341" s="127"/>
      <c r="AF341" s="127"/>
      <c r="AG341" s="73"/>
      <c r="AH341" s="102"/>
      <c r="AI341" s="103"/>
      <c r="AJ341" s="102"/>
      <c r="AK341" s="38"/>
      <c r="AL341" s="102"/>
      <c r="AM341" s="38"/>
      <c r="AN341" s="38"/>
      <c r="AP341" s="105"/>
    </row>
    <row r="342" spans="2:42" s="18" customFormat="1" x14ac:dyDescent="0.65">
      <c r="B342" s="101"/>
      <c r="C342" s="102"/>
      <c r="D342" s="103"/>
      <c r="E342" s="104"/>
      <c r="F342" s="38"/>
      <c r="G342" s="102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73"/>
      <c r="S342" s="102"/>
      <c r="T342" s="103"/>
      <c r="U342" s="102"/>
      <c r="V342" s="38"/>
      <c r="W342" s="102"/>
      <c r="X342" s="38"/>
      <c r="Y342" s="38"/>
      <c r="Z342" s="127"/>
      <c r="AA342" s="127"/>
      <c r="AB342" s="127"/>
      <c r="AC342" s="127"/>
      <c r="AD342" s="127"/>
      <c r="AE342" s="127"/>
      <c r="AF342" s="127"/>
      <c r="AG342" s="73"/>
      <c r="AH342" s="102"/>
      <c r="AI342" s="103"/>
      <c r="AJ342" s="102"/>
      <c r="AK342" s="38"/>
      <c r="AL342" s="102"/>
      <c r="AM342" s="38"/>
      <c r="AN342" s="38"/>
      <c r="AP342" s="105"/>
    </row>
    <row r="343" spans="2:42" s="18" customFormat="1" x14ac:dyDescent="0.65">
      <c r="B343" s="101"/>
      <c r="C343" s="102"/>
      <c r="D343" s="103"/>
      <c r="E343" s="104"/>
      <c r="F343" s="38"/>
      <c r="G343" s="102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73"/>
      <c r="S343" s="102"/>
      <c r="T343" s="103"/>
      <c r="U343" s="102"/>
      <c r="V343" s="38"/>
      <c r="W343" s="102"/>
      <c r="X343" s="38"/>
      <c r="Y343" s="38"/>
      <c r="Z343" s="127"/>
      <c r="AA343" s="127"/>
      <c r="AB343" s="127"/>
      <c r="AC343" s="127"/>
      <c r="AD343" s="127"/>
      <c r="AE343" s="127"/>
      <c r="AF343" s="127"/>
      <c r="AG343" s="73"/>
      <c r="AH343" s="102"/>
      <c r="AI343" s="103"/>
      <c r="AJ343" s="102"/>
      <c r="AK343" s="38"/>
      <c r="AL343" s="102"/>
      <c r="AM343" s="38"/>
      <c r="AN343" s="38"/>
      <c r="AP343" s="105"/>
    </row>
    <row r="344" spans="2:42" s="18" customFormat="1" x14ac:dyDescent="0.65">
      <c r="B344" s="101"/>
      <c r="C344" s="102"/>
      <c r="D344" s="103"/>
      <c r="E344" s="104"/>
      <c r="F344" s="38"/>
      <c r="G344" s="102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73"/>
      <c r="S344" s="102"/>
      <c r="T344" s="103"/>
      <c r="U344" s="102"/>
      <c r="V344" s="38"/>
      <c r="W344" s="102"/>
      <c r="X344" s="38"/>
      <c r="Y344" s="38"/>
      <c r="Z344" s="127"/>
      <c r="AA344" s="127"/>
      <c r="AB344" s="127"/>
      <c r="AC344" s="127"/>
      <c r="AD344" s="127"/>
      <c r="AE344" s="127"/>
      <c r="AF344" s="127"/>
      <c r="AG344" s="73"/>
      <c r="AH344" s="102"/>
      <c r="AI344" s="103"/>
      <c r="AJ344" s="102"/>
      <c r="AK344" s="38"/>
      <c r="AL344" s="102"/>
      <c r="AM344" s="38"/>
      <c r="AN344" s="38"/>
      <c r="AP344" s="105"/>
    </row>
    <row r="345" spans="2:42" s="18" customFormat="1" x14ac:dyDescent="0.65">
      <c r="B345" s="101"/>
      <c r="C345" s="102"/>
      <c r="D345" s="103"/>
      <c r="E345" s="104"/>
      <c r="F345" s="38"/>
      <c r="G345" s="102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73"/>
      <c r="S345" s="102"/>
      <c r="T345" s="103"/>
      <c r="U345" s="102"/>
      <c r="V345" s="38"/>
      <c r="W345" s="102"/>
      <c r="X345" s="38"/>
      <c r="Y345" s="38"/>
      <c r="Z345" s="127"/>
      <c r="AA345" s="127"/>
      <c r="AB345" s="127"/>
      <c r="AC345" s="127"/>
      <c r="AD345" s="127"/>
      <c r="AE345" s="127"/>
      <c r="AF345" s="127"/>
      <c r="AG345" s="73"/>
      <c r="AH345" s="102"/>
      <c r="AI345" s="103"/>
      <c r="AJ345" s="102"/>
      <c r="AK345" s="38"/>
      <c r="AL345" s="102"/>
      <c r="AM345" s="38"/>
      <c r="AN345" s="38"/>
      <c r="AP345" s="105"/>
    </row>
    <row r="346" spans="2:42" s="18" customFormat="1" x14ac:dyDescent="0.65">
      <c r="B346" s="101"/>
      <c r="C346" s="102"/>
      <c r="D346" s="103"/>
      <c r="E346" s="102"/>
      <c r="F346" s="38"/>
      <c r="G346" s="102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73"/>
      <c r="S346" s="102"/>
      <c r="T346" s="103"/>
      <c r="U346" s="102"/>
      <c r="V346" s="38"/>
      <c r="W346" s="102"/>
      <c r="X346" s="38"/>
      <c r="Y346" s="38"/>
      <c r="Z346" s="127"/>
      <c r="AA346" s="127"/>
      <c r="AB346" s="127"/>
      <c r="AC346" s="127"/>
      <c r="AD346" s="127"/>
      <c r="AE346" s="127"/>
      <c r="AF346" s="127"/>
      <c r="AG346" s="73"/>
      <c r="AH346" s="102"/>
      <c r="AI346" s="103"/>
      <c r="AJ346" s="102"/>
      <c r="AK346" s="38"/>
      <c r="AL346" s="102"/>
      <c r="AM346" s="38"/>
      <c r="AN346" s="38"/>
      <c r="AP346" s="105"/>
    </row>
    <row r="347" spans="2:42" s="18" customFormat="1" x14ac:dyDescent="0.65">
      <c r="B347" s="101"/>
      <c r="C347" s="102"/>
      <c r="D347" s="103"/>
      <c r="E347" s="102"/>
      <c r="F347" s="38"/>
      <c r="G347" s="102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73"/>
      <c r="S347" s="102"/>
      <c r="T347" s="103"/>
      <c r="U347" s="102"/>
      <c r="V347" s="38"/>
      <c r="W347" s="102"/>
      <c r="X347" s="38"/>
      <c r="Y347" s="38"/>
      <c r="Z347" s="127"/>
      <c r="AA347" s="127"/>
      <c r="AB347" s="127"/>
      <c r="AC347" s="127"/>
      <c r="AD347" s="127"/>
      <c r="AE347" s="127"/>
      <c r="AF347" s="127"/>
      <c r="AG347" s="73"/>
      <c r="AH347" s="102"/>
      <c r="AI347" s="103"/>
      <c r="AJ347" s="102"/>
      <c r="AK347" s="38"/>
      <c r="AL347" s="102"/>
      <c r="AM347" s="38"/>
      <c r="AN347" s="38"/>
      <c r="AP347" s="105"/>
    </row>
    <row r="348" spans="2:42" s="18" customFormat="1" x14ac:dyDescent="0.65">
      <c r="B348" s="101"/>
      <c r="C348" s="102"/>
      <c r="D348" s="103"/>
      <c r="E348" s="102"/>
      <c r="F348" s="38"/>
      <c r="G348" s="102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73"/>
      <c r="S348" s="102"/>
      <c r="T348" s="103"/>
      <c r="U348" s="102"/>
      <c r="V348" s="38"/>
      <c r="W348" s="102"/>
      <c r="X348" s="38"/>
      <c r="Y348" s="38"/>
      <c r="Z348" s="127"/>
      <c r="AA348" s="127"/>
      <c r="AB348" s="127"/>
      <c r="AC348" s="127"/>
      <c r="AD348" s="127"/>
      <c r="AE348" s="127"/>
      <c r="AF348" s="127"/>
      <c r="AG348" s="73"/>
      <c r="AH348" s="102"/>
      <c r="AI348" s="103"/>
      <c r="AJ348" s="102"/>
      <c r="AK348" s="38"/>
      <c r="AL348" s="102"/>
      <c r="AM348" s="38"/>
      <c r="AN348" s="38"/>
      <c r="AP348" s="105"/>
    </row>
    <row r="349" spans="2:42" s="18" customFormat="1" x14ac:dyDescent="0.65">
      <c r="B349" s="101"/>
      <c r="C349" s="102"/>
      <c r="D349" s="103"/>
      <c r="E349" s="102"/>
      <c r="F349" s="38"/>
      <c r="G349" s="102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73"/>
      <c r="S349" s="102"/>
      <c r="T349" s="103"/>
      <c r="U349" s="102"/>
      <c r="V349" s="38"/>
      <c r="W349" s="102"/>
      <c r="X349" s="38"/>
      <c r="Y349" s="38"/>
      <c r="Z349" s="127"/>
      <c r="AA349" s="127"/>
      <c r="AB349" s="127"/>
      <c r="AC349" s="127"/>
      <c r="AD349" s="127"/>
      <c r="AE349" s="127"/>
      <c r="AF349" s="127"/>
      <c r="AG349" s="73"/>
      <c r="AH349" s="102"/>
      <c r="AI349" s="103"/>
      <c r="AJ349" s="102"/>
      <c r="AK349" s="38"/>
      <c r="AL349" s="102"/>
      <c r="AM349" s="38"/>
      <c r="AN349" s="38"/>
      <c r="AP349" s="105"/>
    </row>
    <row r="350" spans="2:42" s="18" customFormat="1" x14ac:dyDescent="0.65">
      <c r="B350" s="101"/>
      <c r="C350" s="102"/>
      <c r="D350" s="103"/>
      <c r="E350" s="102"/>
      <c r="F350" s="38"/>
      <c r="G350" s="102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73"/>
      <c r="S350" s="102"/>
      <c r="T350" s="103"/>
      <c r="U350" s="102"/>
      <c r="V350" s="38"/>
      <c r="W350" s="102"/>
      <c r="X350" s="38"/>
      <c r="Y350" s="38"/>
      <c r="Z350" s="127"/>
      <c r="AA350" s="127"/>
      <c r="AB350" s="127"/>
      <c r="AC350" s="127"/>
      <c r="AD350" s="127"/>
      <c r="AE350" s="127"/>
      <c r="AF350" s="127"/>
      <c r="AG350" s="73"/>
      <c r="AH350" s="102"/>
      <c r="AI350" s="103"/>
      <c r="AJ350" s="102"/>
      <c r="AK350" s="38"/>
      <c r="AL350" s="102"/>
      <c r="AM350" s="38"/>
      <c r="AN350" s="38"/>
      <c r="AP350" s="105"/>
    </row>
    <row r="351" spans="2:42" s="18" customFormat="1" x14ac:dyDescent="0.65">
      <c r="B351" s="101"/>
      <c r="C351" s="102"/>
      <c r="D351" s="103"/>
      <c r="E351" s="102"/>
      <c r="F351" s="38"/>
      <c r="G351" s="102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73"/>
      <c r="S351" s="102"/>
      <c r="T351" s="103"/>
      <c r="U351" s="102"/>
      <c r="V351" s="38"/>
      <c r="W351" s="102"/>
      <c r="X351" s="38"/>
      <c r="Y351" s="38"/>
      <c r="Z351" s="127"/>
      <c r="AA351" s="127"/>
      <c r="AB351" s="127"/>
      <c r="AC351" s="127"/>
      <c r="AD351" s="127"/>
      <c r="AE351" s="127"/>
      <c r="AF351" s="127"/>
      <c r="AG351" s="73"/>
      <c r="AH351" s="102"/>
      <c r="AI351" s="103"/>
      <c r="AJ351" s="102"/>
      <c r="AK351" s="38"/>
      <c r="AL351" s="102"/>
      <c r="AM351" s="38"/>
      <c r="AN351" s="38"/>
      <c r="AP351" s="105"/>
    </row>
    <row r="352" spans="2:42" s="18" customFormat="1" x14ac:dyDescent="0.65">
      <c r="B352" s="101"/>
      <c r="C352" s="102"/>
      <c r="D352" s="103"/>
      <c r="E352" s="102"/>
      <c r="F352" s="38"/>
      <c r="G352" s="102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73"/>
      <c r="S352" s="102"/>
      <c r="T352" s="103"/>
      <c r="U352" s="102"/>
      <c r="V352" s="38"/>
      <c r="W352" s="102"/>
      <c r="X352" s="38"/>
      <c r="Y352" s="38"/>
      <c r="Z352" s="127"/>
      <c r="AA352" s="127"/>
      <c r="AB352" s="127"/>
      <c r="AC352" s="127"/>
      <c r="AD352" s="127"/>
      <c r="AE352" s="127"/>
      <c r="AF352" s="127"/>
      <c r="AG352" s="73"/>
      <c r="AH352" s="102"/>
      <c r="AI352" s="103"/>
      <c r="AJ352" s="102"/>
      <c r="AK352" s="38"/>
      <c r="AL352" s="102"/>
      <c r="AM352" s="38"/>
      <c r="AN352" s="38"/>
      <c r="AP352" s="105"/>
    </row>
    <row r="353" spans="2:42" s="18" customFormat="1" x14ac:dyDescent="0.65">
      <c r="B353" s="101"/>
      <c r="C353" s="102"/>
      <c r="D353" s="103"/>
      <c r="E353" s="102"/>
      <c r="F353" s="38"/>
      <c r="G353" s="102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73"/>
      <c r="S353" s="102"/>
      <c r="T353" s="103"/>
      <c r="U353" s="102"/>
      <c r="V353" s="38"/>
      <c r="W353" s="102"/>
      <c r="X353" s="38"/>
      <c r="Y353" s="38"/>
      <c r="Z353" s="127"/>
      <c r="AA353" s="127"/>
      <c r="AB353" s="127"/>
      <c r="AC353" s="127"/>
      <c r="AD353" s="127"/>
      <c r="AE353" s="127"/>
      <c r="AF353" s="127"/>
      <c r="AG353" s="73"/>
      <c r="AH353" s="102"/>
      <c r="AI353" s="103"/>
      <c r="AJ353" s="102"/>
      <c r="AK353" s="38"/>
      <c r="AL353" s="102"/>
      <c r="AM353" s="38"/>
      <c r="AN353" s="38"/>
      <c r="AP353" s="105"/>
    </row>
    <row r="354" spans="2:42" s="18" customFormat="1" x14ac:dyDescent="0.65">
      <c r="B354" s="101"/>
      <c r="C354" s="102"/>
      <c r="D354" s="103"/>
      <c r="E354" s="102"/>
      <c r="F354" s="38"/>
      <c r="G354" s="102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73"/>
      <c r="S354" s="102"/>
      <c r="T354" s="103"/>
      <c r="U354" s="102"/>
      <c r="V354" s="38"/>
      <c r="W354" s="102"/>
      <c r="X354" s="38"/>
      <c r="Y354" s="38"/>
      <c r="Z354" s="127"/>
      <c r="AA354" s="127"/>
      <c r="AB354" s="127"/>
      <c r="AC354" s="127"/>
      <c r="AD354" s="127"/>
      <c r="AE354" s="127"/>
      <c r="AF354" s="127"/>
      <c r="AG354" s="73"/>
      <c r="AH354" s="102"/>
      <c r="AI354" s="103"/>
      <c r="AJ354" s="102"/>
      <c r="AK354" s="38"/>
      <c r="AL354" s="102"/>
      <c r="AM354" s="38"/>
      <c r="AN354" s="38"/>
      <c r="AP354" s="105"/>
    </row>
    <row r="355" spans="2:42" s="18" customFormat="1" x14ac:dyDescent="0.65">
      <c r="B355" s="101"/>
      <c r="C355" s="102"/>
      <c r="D355" s="103"/>
      <c r="E355" s="102"/>
      <c r="F355" s="38"/>
      <c r="G355" s="102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73"/>
      <c r="S355" s="102"/>
      <c r="T355" s="103"/>
      <c r="U355" s="102"/>
      <c r="V355" s="38"/>
      <c r="W355" s="102"/>
      <c r="X355" s="38"/>
      <c r="Y355" s="38"/>
      <c r="Z355" s="127"/>
      <c r="AA355" s="127"/>
      <c r="AB355" s="127"/>
      <c r="AC355" s="127"/>
      <c r="AD355" s="127"/>
      <c r="AE355" s="127"/>
      <c r="AF355" s="127"/>
      <c r="AG355" s="73"/>
      <c r="AH355" s="102"/>
      <c r="AI355" s="103"/>
      <c r="AJ355" s="102"/>
      <c r="AK355" s="38"/>
      <c r="AL355" s="102"/>
      <c r="AM355" s="38"/>
      <c r="AN355" s="38"/>
      <c r="AP355" s="105"/>
    </row>
    <row r="356" spans="2:42" s="18" customFormat="1" x14ac:dyDescent="0.65">
      <c r="B356" s="101"/>
      <c r="C356" s="102"/>
      <c r="D356" s="103"/>
      <c r="E356" s="102"/>
      <c r="F356" s="38"/>
      <c r="G356" s="102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73"/>
      <c r="S356" s="102"/>
      <c r="T356" s="103"/>
      <c r="U356" s="102"/>
      <c r="V356" s="38"/>
      <c r="W356" s="102"/>
      <c r="X356" s="38"/>
      <c r="Y356" s="38"/>
      <c r="Z356" s="127"/>
      <c r="AA356" s="127"/>
      <c r="AB356" s="127"/>
      <c r="AC356" s="127"/>
      <c r="AD356" s="127"/>
      <c r="AE356" s="127"/>
      <c r="AF356" s="127"/>
      <c r="AG356" s="73"/>
      <c r="AH356" s="102"/>
      <c r="AI356" s="103"/>
      <c r="AJ356" s="102"/>
      <c r="AK356" s="38"/>
      <c r="AL356" s="102"/>
      <c r="AM356" s="38"/>
      <c r="AN356" s="38"/>
      <c r="AP356" s="105"/>
    </row>
    <row r="357" spans="2:42" s="18" customFormat="1" x14ac:dyDescent="0.65">
      <c r="B357" s="101"/>
      <c r="C357" s="102"/>
      <c r="D357" s="103"/>
      <c r="E357" s="102"/>
      <c r="F357" s="38"/>
      <c r="G357" s="102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73"/>
      <c r="S357" s="102"/>
      <c r="T357" s="103"/>
      <c r="U357" s="102"/>
      <c r="V357" s="38"/>
      <c r="W357" s="102"/>
      <c r="X357" s="38"/>
      <c r="Y357" s="38"/>
      <c r="Z357" s="127"/>
      <c r="AA357" s="127"/>
      <c r="AB357" s="127"/>
      <c r="AC357" s="127"/>
      <c r="AD357" s="127"/>
      <c r="AE357" s="127"/>
      <c r="AF357" s="127"/>
      <c r="AG357" s="73"/>
      <c r="AH357" s="102"/>
      <c r="AI357" s="103"/>
      <c r="AJ357" s="102"/>
      <c r="AK357" s="38"/>
      <c r="AL357" s="102"/>
      <c r="AM357" s="38"/>
      <c r="AN357" s="38"/>
      <c r="AP357" s="105"/>
    </row>
    <row r="358" spans="2:42" s="18" customFormat="1" x14ac:dyDescent="0.65">
      <c r="B358" s="101"/>
      <c r="C358" s="102"/>
      <c r="D358" s="103"/>
      <c r="E358" s="102"/>
      <c r="F358" s="38"/>
      <c r="G358" s="102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73"/>
      <c r="S358" s="102"/>
      <c r="T358" s="103"/>
      <c r="U358" s="102"/>
      <c r="V358" s="38"/>
      <c r="W358" s="102"/>
      <c r="X358" s="38"/>
      <c r="Y358" s="38"/>
      <c r="Z358" s="127"/>
      <c r="AA358" s="127"/>
      <c r="AB358" s="127"/>
      <c r="AC358" s="127"/>
      <c r="AD358" s="127"/>
      <c r="AE358" s="127"/>
      <c r="AF358" s="127"/>
      <c r="AG358" s="73"/>
      <c r="AH358" s="102"/>
      <c r="AI358" s="103"/>
      <c r="AJ358" s="102"/>
      <c r="AK358" s="38"/>
      <c r="AL358" s="102"/>
      <c r="AM358" s="38"/>
      <c r="AN358" s="38"/>
      <c r="AP358" s="105"/>
    </row>
    <row r="359" spans="2:42" s="18" customFormat="1" x14ac:dyDescent="0.65">
      <c r="B359" s="101"/>
      <c r="C359" s="102"/>
      <c r="D359" s="103"/>
      <c r="E359" s="102"/>
      <c r="F359" s="38"/>
      <c r="G359" s="102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73"/>
      <c r="S359" s="102"/>
      <c r="T359" s="103"/>
      <c r="U359" s="102"/>
      <c r="V359" s="38"/>
      <c r="W359" s="102"/>
      <c r="X359" s="38"/>
      <c r="Y359" s="38"/>
      <c r="Z359" s="127"/>
      <c r="AA359" s="127"/>
      <c r="AB359" s="127"/>
      <c r="AC359" s="127"/>
      <c r="AD359" s="127"/>
      <c r="AE359" s="127"/>
      <c r="AF359" s="127"/>
      <c r="AG359" s="73"/>
      <c r="AH359" s="102"/>
      <c r="AI359" s="103"/>
      <c r="AJ359" s="102"/>
      <c r="AK359" s="38"/>
      <c r="AL359" s="102"/>
      <c r="AM359" s="38"/>
      <c r="AN359" s="38"/>
      <c r="AP359" s="105"/>
    </row>
    <row r="360" spans="2:42" s="18" customFormat="1" x14ac:dyDescent="0.65">
      <c r="B360" s="101"/>
      <c r="C360" s="102"/>
      <c r="D360" s="103"/>
      <c r="E360" s="102"/>
      <c r="F360" s="38"/>
      <c r="G360" s="102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73"/>
      <c r="S360" s="102"/>
      <c r="T360" s="103"/>
      <c r="U360" s="102"/>
      <c r="V360" s="38"/>
      <c r="W360" s="102"/>
      <c r="X360" s="38"/>
      <c r="Y360" s="38"/>
      <c r="Z360" s="127"/>
      <c r="AA360" s="127"/>
      <c r="AB360" s="127"/>
      <c r="AC360" s="127"/>
      <c r="AD360" s="127"/>
      <c r="AE360" s="127"/>
      <c r="AF360" s="127"/>
      <c r="AG360" s="73"/>
      <c r="AH360" s="102"/>
      <c r="AI360" s="103"/>
      <c r="AJ360" s="102"/>
      <c r="AK360" s="38"/>
      <c r="AL360" s="102"/>
      <c r="AM360" s="38"/>
      <c r="AN360" s="38"/>
      <c r="AP360" s="105"/>
    </row>
    <row r="361" spans="2:42" s="18" customFormat="1" x14ac:dyDescent="0.65">
      <c r="B361" s="101"/>
      <c r="C361" s="102"/>
      <c r="D361" s="103"/>
      <c r="E361" s="102"/>
      <c r="F361" s="38"/>
      <c r="G361" s="102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73"/>
      <c r="S361" s="102"/>
      <c r="T361" s="103"/>
      <c r="U361" s="102"/>
      <c r="V361" s="38"/>
      <c r="W361" s="102"/>
      <c r="X361" s="38"/>
      <c r="Y361" s="38"/>
      <c r="Z361" s="127"/>
      <c r="AA361" s="127"/>
      <c r="AB361" s="127"/>
      <c r="AC361" s="127"/>
      <c r="AD361" s="127"/>
      <c r="AE361" s="127"/>
      <c r="AF361" s="127"/>
      <c r="AG361" s="73"/>
      <c r="AH361" s="102"/>
      <c r="AI361" s="103"/>
      <c r="AJ361" s="102"/>
      <c r="AK361" s="38"/>
      <c r="AL361" s="102"/>
      <c r="AM361" s="38"/>
      <c r="AN361" s="38"/>
      <c r="AP361" s="105"/>
    </row>
    <row r="362" spans="2:42" s="18" customFormat="1" x14ac:dyDescent="0.65">
      <c r="B362" s="101"/>
      <c r="C362" s="102"/>
      <c r="D362" s="103"/>
      <c r="E362" s="102"/>
      <c r="F362" s="38"/>
      <c r="G362" s="102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73"/>
      <c r="S362" s="102"/>
      <c r="T362" s="103"/>
      <c r="U362" s="102"/>
      <c r="V362" s="38"/>
      <c r="W362" s="102"/>
      <c r="X362" s="38"/>
      <c r="Y362" s="38"/>
      <c r="Z362" s="127"/>
      <c r="AA362" s="127"/>
      <c r="AB362" s="127"/>
      <c r="AC362" s="127"/>
      <c r="AD362" s="127"/>
      <c r="AE362" s="127"/>
      <c r="AF362" s="127"/>
      <c r="AG362" s="73"/>
      <c r="AH362" s="102"/>
      <c r="AI362" s="103"/>
      <c r="AJ362" s="102"/>
      <c r="AK362" s="38"/>
      <c r="AL362" s="102"/>
      <c r="AM362" s="38"/>
      <c r="AN362" s="38"/>
      <c r="AP362" s="105"/>
    </row>
    <row r="363" spans="2:42" s="18" customFormat="1" x14ac:dyDescent="0.65">
      <c r="B363" s="101"/>
      <c r="C363" s="102"/>
      <c r="D363" s="103"/>
      <c r="E363" s="102"/>
      <c r="F363" s="38"/>
      <c r="G363" s="102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73"/>
      <c r="S363" s="102"/>
      <c r="T363" s="103"/>
      <c r="U363" s="102"/>
      <c r="V363" s="38"/>
      <c r="W363" s="102"/>
      <c r="X363" s="38"/>
      <c r="Y363" s="38"/>
      <c r="Z363" s="127"/>
      <c r="AA363" s="127"/>
      <c r="AB363" s="127"/>
      <c r="AC363" s="127"/>
      <c r="AD363" s="127"/>
      <c r="AE363" s="127"/>
      <c r="AF363" s="127"/>
      <c r="AG363" s="73"/>
      <c r="AH363" s="102"/>
      <c r="AI363" s="103"/>
      <c r="AJ363" s="102"/>
      <c r="AK363" s="38"/>
      <c r="AL363" s="102"/>
      <c r="AM363" s="38"/>
      <c r="AN363" s="38"/>
      <c r="AP363" s="105"/>
    </row>
    <row r="364" spans="2:42" s="18" customFormat="1" x14ac:dyDescent="0.65">
      <c r="B364" s="101"/>
      <c r="C364" s="102"/>
      <c r="D364" s="103"/>
      <c r="E364" s="102"/>
      <c r="F364" s="38"/>
      <c r="G364" s="102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73"/>
      <c r="S364" s="102"/>
      <c r="T364" s="103"/>
      <c r="U364" s="102"/>
      <c r="V364" s="38"/>
      <c r="W364" s="102"/>
      <c r="X364" s="38"/>
      <c r="Y364" s="38"/>
      <c r="Z364" s="127"/>
      <c r="AA364" s="127"/>
      <c r="AB364" s="127"/>
      <c r="AC364" s="127"/>
      <c r="AD364" s="127"/>
      <c r="AE364" s="127"/>
      <c r="AF364" s="127"/>
      <c r="AG364" s="73"/>
      <c r="AH364" s="102"/>
      <c r="AI364" s="103"/>
      <c r="AJ364" s="102"/>
      <c r="AK364" s="38"/>
      <c r="AL364" s="102"/>
      <c r="AM364" s="38"/>
      <c r="AN364" s="38"/>
      <c r="AP364" s="105"/>
    </row>
    <row r="365" spans="2:42" s="18" customFormat="1" x14ac:dyDescent="0.65">
      <c r="B365" s="101"/>
      <c r="C365" s="102"/>
      <c r="D365" s="103"/>
      <c r="E365" s="102"/>
      <c r="F365" s="38"/>
      <c r="G365" s="102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73"/>
      <c r="S365" s="102"/>
      <c r="T365" s="103"/>
      <c r="U365" s="102"/>
      <c r="V365" s="38"/>
      <c r="W365" s="102"/>
      <c r="X365" s="38"/>
      <c r="Y365" s="38"/>
      <c r="Z365" s="127"/>
      <c r="AA365" s="127"/>
      <c r="AB365" s="127"/>
      <c r="AC365" s="127"/>
      <c r="AD365" s="127"/>
      <c r="AE365" s="127"/>
      <c r="AF365" s="127"/>
      <c r="AG365" s="73"/>
      <c r="AH365" s="102"/>
      <c r="AI365" s="103"/>
      <c r="AJ365" s="102"/>
      <c r="AK365" s="38"/>
      <c r="AL365" s="102"/>
      <c r="AM365" s="38"/>
      <c r="AN365" s="38"/>
      <c r="AP365" s="105"/>
    </row>
    <row r="366" spans="2:42" s="18" customFormat="1" x14ac:dyDescent="0.65">
      <c r="B366" s="101"/>
      <c r="C366" s="102"/>
      <c r="D366" s="103"/>
      <c r="E366" s="102"/>
      <c r="F366" s="38"/>
      <c r="G366" s="102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73"/>
      <c r="S366" s="102"/>
      <c r="T366" s="103"/>
      <c r="U366" s="102"/>
      <c r="V366" s="38"/>
      <c r="W366" s="102"/>
      <c r="X366" s="38"/>
      <c r="Y366" s="38"/>
      <c r="Z366" s="127"/>
      <c r="AA366" s="127"/>
      <c r="AB366" s="127"/>
      <c r="AC366" s="127"/>
      <c r="AD366" s="127"/>
      <c r="AE366" s="127"/>
      <c r="AF366" s="127"/>
      <c r="AG366" s="73"/>
      <c r="AH366" s="102"/>
      <c r="AI366" s="103"/>
      <c r="AJ366" s="102"/>
      <c r="AK366" s="38"/>
      <c r="AL366" s="102"/>
      <c r="AM366" s="38"/>
      <c r="AN366" s="38"/>
      <c r="AP366" s="105"/>
    </row>
    <row r="367" spans="2:42" s="18" customFormat="1" x14ac:dyDescent="0.65">
      <c r="B367" s="101"/>
      <c r="C367" s="102"/>
      <c r="D367" s="103"/>
      <c r="E367" s="102"/>
      <c r="F367" s="38"/>
      <c r="G367" s="102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73"/>
      <c r="S367" s="102"/>
      <c r="T367" s="103"/>
      <c r="U367" s="102"/>
      <c r="V367" s="38"/>
      <c r="W367" s="102"/>
      <c r="X367" s="38"/>
      <c r="Y367" s="38"/>
      <c r="Z367" s="127"/>
      <c r="AA367" s="127"/>
      <c r="AB367" s="127"/>
      <c r="AC367" s="127"/>
      <c r="AD367" s="127"/>
      <c r="AE367" s="127"/>
      <c r="AF367" s="127"/>
      <c r="AG367" s="73"/>
      <c r="AH367" s="102"/>
      <c r="AI367" s="103"/>
      <c r="AJ367" s="102"/>
      <c r="AK367" s="38"/>
      <c r="AL367" s="102"/>
      <c r="AM367" s="38"/>
      <c r="AN367" s="38"/>
      <c r="AP367" s="105"/>
    </row>
    <row r="368" spans="2:42" s="18" customFormat="1" x14ac:dyDescent="0.65">
      <c r="B368" s="101"/>
      <c r="C368" s="102"/>
      <c r="D368" s="103"/>
      <c r="E368" s="102"/>
      <c r="F368" s="38"/>
      <c r="G368" s="102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73"/>
      <c r="S368" s="102"/>
      <c r="T368" s="103"/>
      <c r="U368" s="102"/>
      <c r="V368" s="38"/>
      <c r="W368" s="102"/>
      <c r="X368" s="38"/>
      <c r="Y368" s="38"/>
      <c r="Z368" s="127"/>
      <c r="AA368" s="127"/>
      <c r="AB368" s="127"/>
      <c r="AC368" s="127"/>
      <c r="AD368" s="127"/>
      <c r="AE368" s="127"/>
      <c r="AF368" s="127"/>
      <c r="AG368" s="73"/>
      <c r="AH368" s="102"/>
      <c r="AI368" s="103"/>
      <c r="AJ368" s="102"/>
      <c r="AK368" s="38"/>
      <c r="AL368" s="102"/>
      <c r="AM368" s="38"/>
      <c r="AN368" s="38"/>
      <c r="AP368" s="105"/>
    </row>
    <row r="369" spans="2:42" s="18" customFormat="1" x14ac:dyDescent="0.65">
      <c r="B369" s="101"/>
      <c r="C369" s="102"/>
      <c r="D369" s="103"/>
      <c r="E369" s="102"/>
      <c r="F369" s="38"/>
      <c r="G369" s="102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73"/>
      <c r="S369" s="102"/>
      <c r="T369" s="103"/>
      <c r="U369" s="102"/>
      <c r="V369" s="38"/>
      <c r="W369" s="102"/>
      <c r="X369" s="38"/>
      <c r="Y369" s="38"/>
      <c r="Z369" s="127"/>
      <c r="AA369" s="127"/>
      <c r="AB369" s="127"/>
      <c r="AC369" s="127"/>
      <c r="AD369" s="127"/>
      <c r="AE369" s="127"/>
      <c r="AF369" s="127"/>
      <c r="AG369" s="73"/>
      <c r="AH369" s="102"/>
      <c r="AI369" s="103"/>
      <c r="AJ369" s="102"/>
      <c r="AK369" s="38"/>
      <c r="AL369" s="102"/>
      <c r="AM369" s="38"/>
      <c r="AN369" s="38"/>
      <c r="AP369" s="105"/>
    </row>
    <row r="370" spans="2:42" s="18" customFormat="1" x14ac:dyDescent="0.65">
      <c r="B370" s="101"/>
      <c r="C370" s="102"/>
      <c r="D370" s="103"/>
      <c r="E370" s="102"/>
      <c r="F370" s="38"/>
      <c r="G370" s="102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73"/>
      <c r="S370" s="102"/>
      <c r="T370" s="103"/>
      <c r="U370" s="102"/>
      <c r="V370" s="38"/>
      <c r="W370" s="102"/>
      <c r="X370" s="38"/>
      <c r="Y370" s="38"/>
      <c r="Z370" s="127"/>
      <c r="AA370" s="127"/>
      <c r="AB370" s="127"/>
      <c r="AC370" s="127"/>
      <c r="AD370" s="127"/>
      <c r="AE370" s="127"/>
      <c r="AF370" s="127"/>
      <c r="AG370" s="73"/>
      <c r="AH370" s="102"/>
      <c r="AI370" s="103"/>
      <c r="AJ370" s="102"/>
      <c r="AK370" s="38"/>
      <c r="AL370" s="102"/>
      <c r="AM370" s="38"/>
      <c r="AN370" s="38"/>
      <c r="AP370" s="105"/>
    </row>
    <row r="371" spans="2:42" s="18" customFormat="1" x14ac:dyDescent="0.65">
      <c r="B371" s="101"/>
      <c r="C371" s="102"/>
      <c r="D371" s="103"/>
      <c r="E371" s="102"/>
      <c r="F371" s="38"/>
      <c r="G371" s="102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73"/>
      <c r="S371" s="102"/>
      <c r="T371" s="103"/>
      <c r="U371" s="102"/>
      <c r="V371" s="38"/>
      <c r="W371" s="102"/>
      <c r="X371" s="38"/>
      <c r="Y371" s="38"/>
      <c r="Z371" s="127"/>
      <c r="AA371" s="127"/>
      <c r="AB371" s="127"/>
      <c r="AC371" s="127"/>
      <c r="AD371" s="127"/>
      <c r="AE371" s="127"/>
      <c r="AF371" s="127"/>
      <c r="AG371" s="73"/>
      <c r="AH371" s="102"/>
      <c r="AI371" s="103"/>
      <c r="AJ371" s="102"/>
      <c r="AK371" s="38"/>
      <c r="AL371" s="102"/>
      <c r="AM371" s="38"/>
      <c r="AN371" s="38"/>
      <c r="AP371" s="105"/>
    </row>
    <row r="372" spans="2:42" s="18" customFormat="1" x14ac:dyDescent="0.65">
      <c r="B372" s="101"/>
      <c r="C372" s="102"/>
      <c r="D372" s="103"/>
      <c r="E372" s="102"/>
      <c r="F372" s="38"/>
      <c r="G372" s="102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73"/>
      <c r="S372" s="102"/>
      <c r="T372" s="103"/>
      <c r="U372" s="102"/>
      <c r="V372" s="38"/>
      <c r="W372" s="102"/>
      <c r="X372" s="38"/>
      <c r="Y372" s="38"/>
      <c r="Z372" s="127"/>
      <c r="AA372" s="127"/>
      <c r="AB372" s="127"/>
      <c r="AC372" s="127"/>
      <c r="AD372" s="127"/>
      <c r="AE372" s="127"/>
      <c r="AF372" s="127"/>
      <c r="AG372" s="73"/>
      <c r="AH372" s="102"/>
      <c r="AI372" s="103"/>
      <c r="AJ372" s="102"/>
      <c r="AK372" s="38"/>
      <c r="AL372" s="102"/>
      <c r="AM372" s="38"/>
      <c r="AN372" s="38"/>
      <c r="AP372" s="105"/>
    </row>
    <row r="373" spans="2:42" s="18" customFormat="1" x14ac:dyDescent="0.65">
      <c r="B373" s="101"/>
      <c r="C373" s="102"/>
      <c r="D373" s="103"/>
      <c r="E373" s="102"/>
      <c r="F373" s="38"/>
      <c r="G373" s="102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73"/>
      <c r="S373" s="102"/>
      <c r="T373" s="103"/>
      <c r="U373" s="102"/>
      <c r="V373" s="38"/>
      <c r="W373" s="102"/>
      <c r="X373" s="38"/>
      <c r="Y373" s="38"/>
      <c r="Z373" s="127"/>
      <c r="AA373" s="127"/>
      <c r="AB373" s="127"/>
      <c r="AC373" s="127"/>
      <c r="AD373" s="127"/>
      <c r="AE373" s="127"/>
      <c r="AF373" s="127"/>
      <c r="AG373" s="73"/>
      <c r="AH373" s="102"/>
      <c r="AI373" s="103"/>
      <c r="AJ373" s="102"/>
      <c r="AK373" s="38"/>
      <c r="AL373" s="102"/>
      <c r="AM373" s="38"/>
      <c r="AN373" s="38"/>
      <c r="AP373" s="105"/>
    </row>
    <row r="374" spans="2:42" s="18" customFormat="1" x14ac:dyDescent="0.65">
      <c r="B374" s="101"/>
      <c r="C374" s="102"/>
      <c r="D374" s="103"/>
      <c r="E374" s="102"/>
      <c r="F374" s="38"/>
      <c r="G374" s="102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73"/>
      <c r="S374" s="102"/>
      <c r="T374" s="103"/>
      <c r="U374" s="102"/>
      <c r="V374" s="38"/>
      <c r="W374" s="102"/>
      <c r="X374" s="38"/>
      <c r="Y374" s="38"/>
      <c r="Z374" s="127"/>
      <c r="AA374" s="127"/>
      <c r="AB374" s="127"/>
      <c r="AC374" s="127"/>
      <c r="AD374" s="127"/>
      <c r="AE374" s="127"/>
      <c r="AF374" s="127"/>
      <c r="AG374" s="73"/>
      <c r="AH374" s="102"/>
      <c r="AI374" s="103"/>
      <c r="AJ374" s="102"/>
      <c r="AK374" s="38"/>
      <c r="AL374" s="102"/>
      <c r="AM374" s="38"/>
      <c r="AN374" s="38"/>
      <c r="AP374" s="105"/>
    </row>
    <row r="375" spans="2:42" s="18" customFormat="1" x14ac:dyDescent="0.65">
      <c r="B375" s="101"/>
      <c r="C375" s="102"/>
      <c r="D375" s="103"/>
      <c r="E375" s="102"/>
      <c r="F375" s="38"/>
      <c r="G375" s="102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73"/>
      <c r="S375" s="102"/>
      <c r="T375" s="103"/>
      <c r="U375" s="102"/>
      <c r="V375" s="38"/>
      <c r="W375" s="102"/>
      <c r="X375" s="38"/>
      <c r="Y375" s="38"/>
      <c r="Z375" s="127"/>
      <c r="AA375" s="127"/>
      <c r="AB375" s="127"/>
      <c r="AC375" s="127"/>
      <c r="AD375" s="127"/>
      <c r="AE375" s="127"/>
      <c r="AF375" s="127"/>
      <c r="AG375" s="73"/>
      <c r="AH375" s="102"/>
      <c r="AI375" s="103"/>
      <c r="AJ375" s="102"/>
      <c r="AK375" s="38"/>
      <c r="AL375" s="102"/>
      <c r="AM375" s="38"/>
      <c r="AN375" s="38"/>
      <c r="AP375" s="105"/>
    </row>
    <row r="376" spans="2:42" s="18" customFormat="1" x14ac:dyDescent="0.65">
      <c r="B376" s="101"/>
      <c r="C376" s="102"/>
      <c r="D376" s="103"/>
      <c r="E376" s="102"/>
      <c r="F376" s="38"/>
      <c r="G376" s="102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73"/>
      <c r="S376" s="102"/>
      <c r="T376" s="103"/>
      <c r="U376" s="102"/>
      <c r="V376" s="38"/>
      <c r="W376" s="102"/>
      <c r="X376" s="38"/>
      <c r="Y376" s="38"/>
      <c r="Z376" s="127"/>
      <c r="AA376" s="127"/>
      <c r="AB376" s="127"/>
      <c r="AC376" s="127"/>
      <c r="AD376" s="127"/>
      <c r="AE376" s="127"/>
      <c r="AF376" s="127"/>
      <c r="AG376" s="73"/>
      <c r="AH376" s="102"/>
      <c r="AI376" s="103"/>
      <c r="AJ376" s="102"/>
      <c r="AK376" s="38"/>
      <c r="AL376" s="102"/>
      <c r="AM376" s="38"/>
      <c r="AN376" s="38"/>
      <c r="AP376" s="105"/>
    </row>
    <row r="377" spans="2:42" s="18" customFormat="1" x14ac:dyDescent="0.65">
      <c r="B377" s="101"/>
      <c r="C377" s="102"/>
      <c r="D377" s="103"/>
      <c r="E377" s="102"/>
      <c r="F377" s="38"/>
      <c r="G377" s="102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73"/>
      <c r="S377" s="102"/>
      <c r="T377" s="103"/>
      <c r="U377" s="102"/>
      <c r="V377" s="38"/>
      <c r="W377" s="102"/>
      <c r="X377" s="38"/>
      <c r="Y377" s="38"/>
      <c r="Z377" s="127"/>
      <c r="AA377" s="127"/>
      <c r="AB377" s="127"/>
      <c r="AC377" s="127"/>
      <c r="AD377" s="127"/>
      <c r="AE377" s="127"/>
      <c r="AF377" s="127"/>
      <c r="AG377" s="73"/>
      <c r="AH377" s="102"/>
      <c r="AI377" s="103"/>
      <c r="AJ377" s="102"/>
      <c r="AK377" s="38"/>
      <c r="AL377" s="102"/>
      <c r="AM377" s="38"/>
      <c r="AN377" s="38"/>
      <c r="AP377" s="105"/>
    </row>
    <row r="378" spans="2:42" s="18" customFormat="1" x14ac:dyDescent="0.65">
      <c r="B378" s="101"/>
      <c r="C378" s="102"/>
      <c r="D378" s="103"/>
      <c r="E378" s="102"/>
      <c r="F378" s="38"/>
      <c r="G378" s="102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73"/>
      <c r="S378" s="102"/>
      <c r="T378" s="103"/>
      <c r="U378" s="102"/>
      <c r="V378" s="38"/>
      <c r="W378" s="102"/>
      <c r="X378" s="38"/>
      <c r="Y378" s="38"/>
      <c r="Z378" s="127"/>
      <c r="AA378" s="127"/>
      <c r="AB378" s="127"/>
      <c r="AC378" s="127"/>
      <c r="AD378" s="127"/>
      <c r="AE378" s="127"/>
      <c r="AF378" s="127"/>
      <c r="AG378" s="73"/>
      <c r="AH378" s="102"/>
      <c r="AI378" s="103"/>
      <c r="AJ378" s="102"/>
      <c r="AK378" s="38"/>
      <c r="AL378" s="102"/>
      <c r="AM378" s="38"/>
      <c r="AN378" s="38"/>
      <c r="AP378" s="105"/>
    </row>
    <row r="379" spans="2:42" s="18" customFormat="1" x14ac:dyDescent="0.65">
      <c r="B379" s="101"/>
      <c r="C379" s="102"/>
      <c r="D379" s="103"/>
      <c r="E379" s="102"/>
      <c r="F379" s="38"/>
      <c r="G379" s="102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73"/>
      <c r="S379" s="102"/>
      <c r="T379" s="103"/>
      <c r="U379" s="102"/>
      <c r="V379" s="38"/>
      <c r="W379" s="102"/>
      <c r="X379" s="38"/>
      <c r="Y379" s="38"/>
      <c r="Z379" s="127"/>
      <c r="AA379" s="127"/>
      <c r="AB379" s="127"/>
      <c r="AC379" s="127"/>
      <c r="AD379" s="127"/>
      <c r="AE379" s="127"/>
      <c r="AF379" s="127"/>
      <c r="AG379" s="73"/>
      <c r="AH379" s="102"/>
      <c r="AI379" s="103"/>
      <c r="AJ379" s="102"/>
      <c r="AK379" s="38"/>
      <c r="AL379" s="102"/>
      <c r="AM379" s="38"/>
      <c r="AN379" s="38"/>
      <c r="AP379" s="105"/>
    </row>
    <row r="380" spans="2:42" s="18" customFormat="1" x14ac:dyDescent="0.65">
      <c r="B380" s="101"/>
      <c r="C380" s="102"/>
      <c r="D380" s="103"/>
      <c r="E380" s="102"/>
      <c r="F380" s="38"/>
      <c r="G380" s="102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73"/>
      <c r="S380" s="102"/>
      <c r="T380" s="103"/>
      <c r="U380" s="102"/>
      <c r="V380" s="38"/>
      <c r="W380" s="102"/>
      <c r="X380" s="38"/>
      <c r="Y380" s="38"/>
      <c r="Z380" s="127"/>
      <c r="AA380" s="127"/>
      <c r="AB380" s="127"/>
      <c r="AC380" s="127"/>
      <c r="AD380" s="127"/>
      <c r="AE380" s="127"/>
      <c r="AF380" s="127"/>
      <c r="AG380" s="73"/>
      <c r="AH380" s="102"/>
      <c r="AI380" s="103"/>
      <c r="AJ380" s="102"/>
      <c r="AK380" s="38"/>
      <c r="AL380" s="102"/>
      <c r="AM380" s="38"/>
      <c r="AN380" s="38"/>
      <c r="AP380" s="105"/>
    </row>
    <row r="381" spans="2:42" s="18" customFormat="1" x14ac:dyDescent="0.65">
      <c r="B381" s="101"/>
      <c r="C381" s="102"/>
      <c r="D381" s="103"/>
      <c r="E381" s="102"/>
      <c r="F381" s="38"/>
      <c r="G381" s="102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73"/>
      <c r="S381" s="102"/>
      <c r="T381" s="103"/>
      <c r="U381" s="102"/>
      <c r="V381" s="38"/>
      <c r="W381" s="102"/>
      <c r="X381" s="38"/>
      <c r="Y381" s="38"/>
      <c r="Z381" s="127"/>
      <c r="AA381" s="127"/>
      <c r="AB381" s="127"/>
      <c r="AC381" s="127"/>
      <c r="AD381" s="127"/>
      <c r="AE381" s="127"/>
      <c r="AF381" s="127"/>
      <c r="AG381" s="73"/>
      <c r="AH381" s="102"/>
      <c r="AI381" s="103"/>
      <c r="AJ381" s="102"/>
      <c r="AK381" s="38"/>
      <c r="AL381" s="102"/>
      <c r="AM381" s="38"/>
      <c r="AN381" s="38"/>
      <c r="AP381" s="105"/>
    </row>
    <row r="382" spans="2:42" s="18" customFormat="1" x14ac:dyDescent="0.65">
      <c r="B382" s="101"/>
      <c r="C382" s="102"/>
      <c r="D382" s="103"/>
      <c r="E382" s="102"/>
      <c r="F382" s="38"/>
      <c r="G382" s="102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73"/>
      <c r="S382" s="102"/>
      <c r="T382" s="103"/>
      <c r="U382" s="102"/>
      <c r="V382" s="38"/>
      <c r="W382" s="102"/>
      <c r="X382" s="38"/>
      <c r="Y382" s="38"/>
      <c r="Z382" s="127"/>
      <c r="AA382" s="127"/>
      <c r="AB382" s="127"/>
      <c r="AC382" s="127"/>
      <c r="AD382" s="127"/>
      <c r="AE382" s="127"/>
      <c r="AF382" s="127"/>
      <c r="AG382" s="73"/>
      <c r="AH382" s="102"/>
      <c r="AI382" s="103"/>
      <c r="AJ382" s="102"/>
      <c r="AK382" s="38"/>
      <c r="AL382" s="102"/>
      <c r="AM382" s="38"/>
      <c r="AN382" s="38"/>
      <c r="AP382" s="105"/>
    </row>
    <row r="383" spans="2:42" s="18" customFormat="1" x14ac:dyDescent="0.65">
      <c r="B383" s="101"/>
      <c r="C383" s="102"/>
      <c r="D383" s="103"/>
      <c r="E383" s="102"/>
      <c r="F383" s="38"/>
      <c r="G383" s="102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73"/>
      <c r="S383" s="102"/>
      <c r="T383" s="103"/>
      <c r="U383" s="102"/>
      <c r="V383" s="38"/>
      <c r="W383" s="102"/>
      <c r="X383" s="38"/>
      <c r="Y383" s="38"/>
      <c r="Z383" s="127"/>
      <c r="AA383" s="127"/>
      <c r="AB383" s="127"/>
      <c r="AC383" s="127"/>
      <c r="AD383" s="127"/>
      <c r="AE383" s="127"/>
      <c r="AF383" s="127"/>
      <c r="AG383" s="73"/>
      <c r="AH383" s="102"/>
      <c r="AI383" s="103"/>
      <c r="AJ383" s="102"/>
      <c r="AK383" s="38"/>
      <c r="AL383" s="102"/>
      <c r="AM383" s="38"/>
      <c r="AN383" s="38"/>
      <c r="AP383" s="105"/>
    </row>
    <row r="384" spans="2:42" s="18" customFormat="1" x14ac:dyDescent="0.65">
      <c r="B384" s="101"/>
      <c r="C384" s="102"/>
      <c r="D384" s="103"/>
      <c r="E384" s="102"/>
      <c r="F384" s="38"/>
      <c r="G384" s="102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73"/>
      <c r="S384" s="102"/>
      <c r="T384" s="103"/>
      <c r="U384" s="102"/>
      <c r="V384" s="38"/>
      <c r="W384" s="102"/>
      <c r="X384" s="38"/>
      <c r="Y384" s="38"/>
      <c r="Z384" s="127"/>
      <c r="AA384" s="127"/>
      <c r="AB384" s="127"/>
      <c r="AC384" s="127"/>
      <c r="AD384" s="127"/>
      <c r="AE384" s="127"/>
      <c r="AF384" s="127"/>
      <c r="AG384" s="73"/>
      <c r="AH384" s="102"/>
      <c r="AI384" s="103"/>
      <c r="AJ384" s="102"/>
      <c r="AK384" s="38"/>
      <c r="AL384" s="102"/>
      <c r="AM384" s="38"/>
      <c r="AN384" s="38"/>
      <c r="AP384" s="105"/>
    </row>
    <row r="385" spans="2:42" s="18" customFormat="1" x14ac:dyDescent="0.65">
      <c r="B385" s="101"/>
      <c r="C385" s="102"/>
      <c r="D385" s="103"/>
      <c r="E385" s="102"/>
      <c r="F385" s="38"/>
      <c r="G385" s="102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73"/>
      <c r="S385" s="102"/>
      <c r="T385" s="103"/>
      <c r="U385" s="102"/>
      <c r="V385" s="38"/>
      <c r="W385" s="102"/>
      <c r="X385" s="38"/>
      <c r="Y385" s="38"/>
      <c r="Z385" s="127"/>
      <c r="AA385" s="127"/>
      <c r="AB385" s="127"/>
      <c r="AC385" s="127"/>
      <c r="AD385" s="127"/>
      <c r="AE385" s="127"/>
      <c r="AF385" s="127"/>
      <c r="AG385" s="73"/>
      <c r="AH385" s="102"/>
      <c r="AI385" s="103"/>
      <c r="AJ385" s="102"/>
      <c r="AK385" s="38"/>
      <c r="AL385" s="102"/>
      <c r="AM385" s="38"/>
      <c r="AN385" s="38"/>
      <c r="AP385" s="105"/>
    </row>
    <row r="386" spans="2:42" s="18" customFormat="1" x14ac:dyDescent="0.65">
      <c r="B386" s="101"/>
      <c r="C386" s="102"/>
      <c r="D386" s="103"/>
      <c r="E386" s="102"/>
      <c r="F386" s="38"/>
      <c r="G386" s="102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73"/>
      <c r="S386" s="102"/>
      <c r="T386" s="103"/>
      <c r="U386" s="102"/>
      <c r="V386" s="38"/>
      <c r="W386" s="102"/>
      <c r="X386" s="38"/>
      <c r="Y386" s="38"/>
      <c r="Z386" s="127"/>
      <c r="AA386" s="127"/>
      <c r="AB386" s="127"/>
      <c r="AC386" s="127"/>
      <c r="AD386" s="127"/>
      <c r="AE386" s="127"/>
      <c r="AF386" s="127"/>
      <c r="AG386" s="73"/>
      <c r="AH386" s="102"/>
      <c r="AI386" s="103"/>
      <c r="AJ386" s="102"/>
      <c r="AK386" s="38"/>
      <c r="AL386" s="102"/>
      <c r="AM386" s="38"/>
      <c r="AN386" s="38"/>
      <c r="AP386" s="105"/>
    </row>
    <row r="387" spans="2:42" s="18" customFormat="1" x14ac:dyDescent="0.65">
      <c r="B387" s="101"/>
      <c r="C387" s="102"/>
      <c r="D387" s="103"/>
      <c r="E387" s="102"/>
      <c r="F387" s="38"/>
      <c r="G387" s="102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73"/>
      <c r="S387" s="102"/>
      <c r="T387" s="103"/>
      <c r="U387" s="102"/>
      <c r="V387" s="38"/>
      <c r="W387" s="102"/>
      <c r="X387" s="38"/>
      <c r="Y387" s="38"/>
      <c r="Z387" s="127"/>
      <c r="AA387" s="127"/>
      <c r="AB387" s="127"/>
      <c r="AC387" s="127"/>
      <c r="AD387" s="127"/>
      <c r="AE387" s="127"/>
      <c r="AF387" s="127"/>
      <c r="AG387" s="73"/>
      <c r="AH387" s="102"/>
      <c r="AI387" s="103"/>
      <c r="AJ387" s="102"/>
      <c r="AK387" s="38"/>
      <c r="AL387" s="102"/>
      <c r="AM387" s="38"/>
      <c r="AN387" s="38"/>
      <c r="AP387" s="105"/>
    </row>
    <row r="388" spans="2:42" s="18" customFormat="1" x14ac:dyDescent="0.65">
      <c r="B388" s="101"/>
      <c r="C388" s="102"/>
      <c r="D388" s="103"/>
      <c r="E388" s="102"/>
      <c r="F388" s="38"/>
      <c r="G388" s="102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73"/>
      <c r="S388" s="102"/>
      <c r="T388" s="103"/>
      <c r="U388" s="102"/>
      <c r="V388" s="38"/>
      <c r="W388" s="102"/>
      <c r="X388" s="38"/>
      <c r="Y388" s="38"/>
      <c r="Z388" s="127"/>
      <c r="AA388" s="127"/>
      <c r="AB388" s="127"/>
      <c r="AC388" s="127"/>
      <c r="AD388" s="127"/>
      <c r="AE388" s="127"/>
      <c r="AF388" s="127"/>
      <c r="AG388" s="73"/>
      <c r="AH388" s="102"/>
      <c r="AI388" s="103"/>
      <c r="AJ388" s="102"/>
      <c r="AK388" s="38"/>
      <c r="AL388" s="102"/>
      <c r="AM388" s="38"/>
      <c r="AN388" s="38"/>
      <c r="AP388" s="105"/>
    </row>
    <row r="389" spans="2:42" s="18" customFormat="1" x14ac:dyDescent="0.65">
      <c r="B389" s="101"/>
      <c r="C389" s="102"/>
      <c r="D389" s="103"/>
      <c r="E389" s="102"/>
      <c r="F389" s="38"/>
      <c r="G389" s="102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73"/>
      <c r="S389" s="102"/>
      <c r="T389" s="103"/>
      <c r="U389" s="102"/>
      <c r="V389" s="38"/>
      <c r="W389" s="102"/>
      <c r="X389" s="38"/>
      <c r="Y389" s="38"/>
      <c r="Z389" s="127"/>
      <c r="AA389" s="127"/>
      <c r="AB389" s="127"/>
      <c r="AC389" s="127"/>
      <c r="AD389" s="127"/>
      <c r="AE389" s="127"/>
      <c r="AF389" s="127"/>
      <c r="AG389" s="73"/>
      <c r="AH389" s="102"/>
      <c r="AI389" s="103"/>
      <c r="AJ389" s="102"/>
      <c r="AK389" s="38"/>
      <c r="AL389" s="102"/>
      <c r="AM389" s="38"/>
      <c r="AN389" s="38"/>
      <c r="AP389" s="105"/>
    </row>
    <row r="390" spans="2:42" s="18" customFormat="1" x14ac:dyDescent="0.65">
      <c r="B390" s="101"/>
      <c r="C390" s="102"/>
      <c r="D390" s="103"/>
      <c r="E390" s="102"/>
      <c r="F390" s="38"/>
      <c r="G390" s="102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73"/>
      <c r="S390" s="102"/>
      <c r="T390" s="103"/>
      <c r="U390" s="102"/>
      <c r="V390" s="38"/>
      <c r="W390" s="102"/>
      <c r="X390" s="38"/>
      <c r="Y390" s="38"/>
      <c r="Z390" s="127"/>
      <c r="AA390" s="127"/>
      <c r="AB390" s="127"/>
      <c r="AC390" s="127"/>
      <c r="AD390" s="127"/>
      <c r="AE390" s="127"/>
      <c r="AF390" s="127"/>
      <c r="AG390" s="73"/>
      <c r="AH390" s="102"/>
      <c r="AI390" s="103"/>
      <c r="AJ390" s="102"/>
      <c r="AK390" s="38"/>
      <c r="AL390" s="102"/>
      <c r="AM390" s="38"/>
      <c r="AN390" s="38"/>
      <c r="AP390" s="105"/>
    </row>
    <row r="391" spans="2:42" s="18" customFormat="1" x14ac:dyDescent="0.65">
      <c r="B391" s="101"/>
      <c r="C391" s="102"/>
      <c r="D391" s="103"/>
      <c r="E391" s="102"/>
      <c r="F391" s="38"/>
      <c r="G391" s="102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73"/>
      <c r="S391" s="102"/>
      <c r="T391" s="103"/>
      <c r="U391" s="102"/>
      <c r="V391" s="38"/>
      <c r="W391" s="102"/>
      <c r="X391" s="38"/>
      <c r="Y391" s="38"/>
      <c r="Z391" s="127"/>
      <c r="AA391" s="127"/>
      <c r="AB391" s="127"/>
      <c r="AC391" s="127"/>
      <c r="AD391" s="127"/>
      <c r="AE391" s="127"/>
      <c r="AF391" s="127"/>
      <c r="AG391" s="73"/>
      <c r="AH391" s="102"/>
      <c r="AI391" s="103"/>
      <c r="AJ391" s="102"/>
      <c r="AK391" s="38"/>
      <c r="AL391" s="102"/>
      <c r="AM391" s="38"/>
      <c r="AN391" s="38"/>
      <c r="AP391" s="105"/>
    </row>
    <row r="392" spans="2:42" s="18" customFormat="1" x14ac:dyDescent="0.65">
      <c r="B392" s="101"/>
      <c r="C392" s="102"/>
      <c r="D392" s="103"/>
      <c r="E392" s="102"/>
      <c r="F392" s="38"/>
      <c r="G392" s="102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73"/>
      <c r="S392" s="102"/>
      <c r="T392" s="103"/>
      <c r="U392" s="102"/>
      <c r="V392" s="38"/>
      <c r="W392" s="102"/>
      <c r="X392" s="38"/>
      <c r="Y392" s="38"/>
      <c r="Z392" s="127"/>
      <c r="AA392" s="127"/>
      <c r="AB392" s="127"/>
      <c r="AC392" s="127"/>
      <c r="AD392" s="127"/>
      <c r="AE392" s="127"/>
      <c r="AF392" s="127"/>
      <c r="AG392" s="73"/>
      <c r="AH392" s="102"/>
      <c r="AI392" s="103"/>
      <c r="AJ392" s="102"/>
      <c r="AK392" s="38"/>
      <c r="AL392" s="102"/>
      <c r="AM392" s="38"/>
      <c r="AN392" s="38"/>
      <c r="AP392" s="105"/>
    </row>
    <row r="393" spans="2:42" s="18" customFormat="1" x14ac:dyDescent="0.65">
      <c r="B393" s="101"/>
      <c r="C393" s="102"/>
      <c r="D393" s="103"/>
      <c r="E393" s="102"/>
      <c r="F393" s="38"/>
      <c r="G393" s="102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73"/>
      <c r="S393" s="102"/>
      <c r="T393" s="103"/>
      <c r="U393" s="102"/>
      <c r="V393" s="38"/>
      <c r="W393" s="102"/>
      <c r="X393" s="38"/>
      <c r="Y393" s="38"/>
      <c r="Z393" s="127"/>
      <c r="AA393" s="127"/>
      <c r="AB393" s="127"/>
      <c r="AC393" s="127"/>
      <c r="AD393" s="127"/>
      <c r="AE393" s="127"/>
      <c r="AF393" s="127"/>
      <c r="AG393" s="73"/>
      <c r="AH393" s="102"/>
      <c r="AI393" s="103"/>
      <c r="AJ393" s="102"/>
      <c r="AK393" s="38"/>
      <c r="AL393" s="102"/>
      <c r="AM393" s="38"/>
      <c r="AN393" s="38"/>
      <c r="AP393" s="105"/>
    </row>
    <row r="394" spans="2:42" s="18" customFormat="1" x14ac:dyDescent="0.65">
      <c r="B394" s="101"/>
      <c r="C394" s="102"/>
      <c r="D394" s="103"/>
      <c r="E394" s="102"/>
      <c r="F394" s="38"/>
      <c r="G394" s="102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73"/>
      <c r="S394" s="102"/>
      <c r="T394" s="103"/>
      <c r="U394" s="102"/>
      <c r="V394" s="38"/>
      <c r="W394" s="102"/>
      <c r="X394" s="38"/>
      <c r="Y394" s="38"/>
      <c r="Z394" s="127"/>
      <c r="AA394" s="127"/>
      <c r="AB394" s="127"/>
      <c r="AC394" s="127"/>
      <c r="AD394" s="127"/>
      <c r="AE394" s="127"/>
      <c r="AF394" s="127"/>
      <c r="AG394" s="73"/>
      <c r="AH394" s="102"/>
      <c r="AI394" s="103"/>
      <c r="AJ394" s="102"/>
      <c r="AK394" s="38"/>
      <c r="AL394" s="102"/>
      <c r="AM394" s="38"/>
      <c r="AN394" s="38"/>
      <c r="AP394" s="105"/>
    </row>
    <row r="395" spans="2:42" s="18" customFormat="1" x14ac:dyDescent="0.65">
      <c r="B395" s="101"/>
      <c r="C395" s="102"/>
      <c r="D395" s="103"/>
      <c r="E395" s="102"/>
      <c r="F395" s="38"/>
      <c r="G395" s="102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73"/>
      <c r="S395" s="102"/>
      <c r="T395" s="103"/>
      <c r="U395" s="102"/>
      <c r="V395" s="38"/>
      <c r="W395" s="102"/>
      <c r="X395" s="38"/>
      <c r="Y395" s="38"/>
      <c r="Z395" s="127"/>
      <c r="AA395" s="127"/>
      <c r="AB395" s="127"/>
      <c r="AC395" s="127"/>
      <c r="AD395" s="127"/>
      <c r="AE395" s="127"/>
      <c r="AF395" s="127"/>
      <c r="AG395" s="73"/>
      <c r="AH395" s="102"/>
      <c r="AI395" s="103"/>
      <c r="AJ395" s="102"/>
      <c r="AK395" s="38"/>
      <c r="AL395" s="102"/>
      <c r="AM395" s="38"/>
      <c r="AN395" s="38"/>
      <c r="AP395" s="105"/>
    </row>
    <row r="396" spans="2:42" s="18" customFormat="1" x14ac:dyDescent="0.65">
      <c r="B396" s="101"/>
      <c r="C396" s="102"/>
      <c r="D396" s="103"/>
      <c r="E396" s="102"/>
      <c r="F396" s="38"/>
      <c r="G396" s="102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73"/>
      <c r="S396" s="102"/>
      <c r="T396" s="103"/>
      <c r="U396" s="102"/>
      <c r="V396" s="38"/>
      <c r="W396" s="102"/>
      <c r="X396" s="38"/>
      <c r="Y396" s="38"/>
      <c r="Z396" s="127"/>
      <c r="AA396" s="127"/>
      <c r="AB396" s="127"/>
      <c r="AC396" s="127"/>
      <c r="AD396" s="127"/>
      <c r="AE396" s="127"/>
      <c r="AF396" s="127"/>
      <c r="AG396" s="73"/>
      <c r="AH396" s="102"/>
      <c r="AI396" s="103"/>
      <c r="AJ396" s="102"/>
      <c r="AK396" s="38"/>
      <c r="AL396" s="102"/>
      <c r="AM396" s="38"/>
      <c r="AN396" s="38"/>
      <c r="AP396" s="105"/>
    </row>
    <row r="397" spans="2:42" s="18" customFormat="1" x14ac:dyDescent="0.65">
      <c r="B397" s="101"/>
      <c r="C397" s="102"/>
      <c r="D397" s="103"/>
      <c r="E397" s="102"/>
      <c r="F397" s="38"/>
      <c r="G397" s="102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73"/>
      <c r="S397" s="102"/>
      <c r="T397" s="103"/>
      <c r="U397" s="102"/>
      <c r="V397" s="38"/>
      <c r="W397" s="102"/>
      <c r="X397" s="38"/>
      <c r="Y397" s="38"/>
      <c r="Z397" s="127"/>
      <c r="AA397" s="127"/>
      <c r="AB397" s="127"/>
      <c r="AC397" s="127"/>
      <c r="AD397" s="127"/>
      <c r="AE397" s="127"/>
      <c r="AF397" s="127"/>
      <c r="AG397" s="73"/>
      <c r="AH397" s="102"/>
      <c r="AI397" s="103"/>
      <c r="AJ397" s="102"/>
      <c r="AK397" s="38"/>
      <c r="AL397" s="102"/>
      <c r="AM397" s="38"/>
      <c r="AN397" s="38"/>
      <c r="AP397" s="105"/>
    </row>
    <row r="398" spans="2:42" s="18" customFormat="1" x14ac:dyDescent="0.65">
      <c r="B398" s="101"/>
      <c r="C398" s="102"/>
      <c r="D398" s="103"/>
      <c r="E398" s="102"/>
      <c r="F398" s="38"/>
      <c r="G398" s="102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73"/>
      <c r="S398" s="102"/>
      <c r="T398" s="103"/>
      <c r="U398" s="102"/>
      <c r="V398" s="38"/>
      <c r="W398" s="102"/>
      <c r="X398" s="38"/>
      <c r="Y398" s="38"/>
      <c r="Z398" s="127"/>
      <c r="AA398" s="127"/>
      <c r="AB398" s="127"/>
      <c r="AC398" s="127"/>
      <c r="AD398" s="127"/>
      <c r="AE398" s="127"/>
      <c r="AF398" s="127"/>
      <c r="AG398" s="73"/>
      <c r="AH398" s="102"/>
      <c r="AI398" s="103"/>
      <c r="AJ398" s="102"/>
      <c r="AK398" s="38"/>
      <c r="AL398" s="102"/>
      <c r="AM398" s="38"/>
      <c r="AN398" s="38"/>
      <c r="AP398" s="105"/>
    </row>
    <row r="399" spans="2:42" s="18" customFormat="1" x14ac:dyDescent="0.65">
      <c r="B399" s="101"/>
      <c r="C399" s="102"/>
      <c r="D399" s="103"/>
      <c r="E399" s="102"/>
      <c r="F399" s="38"/>
      <c r="G399" s="102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73"/>
      <c r="S399" s="102"/>
      <c r="T399" s="103"/>
      <c r="U399" s="102"/>
      <c r="V399" s="38"/>
      <c r="W399" s="102"/>
      <c r="X399" s="38"/>
      <c r="Y399" s="38"/>
      <c r="Z399" s="127"/>
      <c r="AA399" s="127"/>
      <c r="AB399" s="127"/>
      <c r="AC399" s="127"/>
      <c r="AD399" s="127"/>
      <c r="AE399" s="127"/>
      <c r="AF399" s="127"/>
      <c r="AG399" s="73"/>
      <c r="AH399" s="102"/>
      <c r="AI399" s="103"/>
      <c r="AJ399" s="102"/>
      <c r="AK399" s="38"/>
      <c r="AL399" s="102"/>
      <c r="AM399" s="38"/>
      <c r="AN399" s="38"/>
      <c r="AP399" s="105"/>
    </row>
    <row r="400" spans="2:42" s="18" customFormat="1" x14ac:dyDescent="0.65">
      <c r="B400" s="101"/>
      <c r="C400" s="102"/>
      <c r="D400" s="103"/>
      <c r="E400" s="102"/>
      <c r="F400" s="38"/>
      <c r="G400" s="102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73"/>
      <c r="S400" s="102"/>
      <c r="T400" s="103"/>
      <c r="U400" s="102"/>
      <c r="V400" s="38"/>
      <c r="W400" s="102"/>
      <c r="X400" s="38"/>
      <c r="Y400" s="38"/>
      <c r="Z400" s="127"/>
      <c r="AA400" s="127"/>
      <c r="AB400" s="127"/>
      <c r="AC400" s="127"/>
      <c r="AD400" s="127"/>
      <c r="AE400" s="127"/>
      <c r="AF400" s="127"/>
      <c r="AG400" s="73"/>
      <c r="AH400" s="102"/>
      <c r="AI400" s="103"/>
      <c r="AJ400" s="102"/>
      <c r="AK400" s="38"/>
      <c r="AL400" s="102"/>
      <c r="AM400" s="38"/>
      <c r="AN400" s="38"/>
      <c r="AP400" s="105"/>
    </row>
    <row r="401" spans="1:42" s="18" customFormat="1" x14ac:dyDescent="0.65">
      <c r="B401" s="101"/>
      <c r="C401" s="102"/>
      <c r="D401" s="103"/>
      <c r="E401" s="102"/>
      <c r="F401" s="38"/>
      <c r="G401" s="102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73"/>
      <c r="S401" s="102"/>
      <c r="T401" s="103"/>
      <c r="U401" s="102"/>
      <c r="V401" s="38"/>
      <c r="W401" s="102"/>
      <c r="X401" s="38"/>
      <c r="Y401" s="38"/>
      <c r="Z401" s="127"/>
      <c r="AA401" s="127"/>
      <c r="AB401" s="127"/>
      <c r="AC401" s="127"/>
      <c r="AD401" s="127"/>
      <c r="AE401" s="127"/>
      <c r="AF401" s="127"/>
      <c r="AG401" s="73"/>
      <c r="AH401" s="102"/>
      <c r="AI401" s="103"/>
      <c r="AJ401" s="102"/>
      <c r="AK401" s="38"/>
      <c r="AL401" s="102"/>
      <c r="AM401" s="38"/>
      <c r="AN401" s="38"/>
      <c r="AP401" s="105"/>
    </row>
    <row r="402" spans="1:42" s="18" customFormat="1" x14ac:dyDescent="0.65">
      <c r="B402" s="101"/>
      <c r="C402" s="102"/>
      <c r="D402" s="103"/>
      <c r="E402" s="102"/>
      <c r="F402" s="38"/>
      <c r="G402" s="102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73"/>
      <c r="S402" s="102"/>
      <c r="T402" s="103"/>
      <c r="U402" s="102"/>
      <c r="V402" s="38"/>
      <c r="W402" s="102"/>
      <c r="X402" s="38"/>
      <c r="Y402" s="38"/>
      <c r="Z402" s="127"/>
      <c r="AA402" s="127"/>
      <c r="AB402" s="127"/>
      <c r="AC402" s="127"/>
      <c r="AD402" s="127"/>
      <c r="AE402" s="127"/>
      <c r="AF402" s="127"/>
      <c r="AG402" s="73"/>
      <c r="AH402" s="102"/>
      <c r="AI402" s="103"/>
      <c r="AJ402" s="102"/>
      <c r="AK402" s="38"/>
      <c r="AL402" s="102"/>
      <c r="AM402" s="38"/>
      <c r="AN402" s="38"/>
      <c r="AP402" s="105"/>
    </row>
    <row r="403" spans="1:42" s="18" customFormat="1" x14ac:dyDescent="0.65">
      <c r="B403" s="101"/>
      <c r="C403" s="102"/>
      <c r="D403" s="103"/>
      <c r="E403" s="102"/>
      <c r="F403" s="38"/>
      <c r="G403" s="102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73"/>
      <c r="S403" s="102"/>
      <c r="T403" s="103"/>
      <c r="U403" s="102"/>
      <c r="V403" s="38"/>
      <c r="W403" s="102"/>
      <c r="X403" s="38"/>
      <c r="Y403" s="38"/>
      <c r="Z403" s="127"/>
      <c r="AA403" s="127"/>
      <c r="AB403" s="127"/>
      <c r="AC403" s="127"/>
      <c r="AD403" s="127"/>
      <c r="AE403" s="127"/>
      <c r="AF403" s="127"/>
      <c r="AG403" s="73"/>
      <c r="AH403" s="102"/>
      <c r="AI403" s="103"/>
      <c r="AJ403" s="102"/>
      <c r="AK403" s="38"/>
      <c r="AL403" s="102"/>
      <c r="AM403" s="38"/>
      <c r="AN403" s="38"/>
      <c r="AP403" s="105"/>
    </row>
    <row r="404" spans="1:42" s="18" customFormat="1" x14ac:dyDescent="0.65">
      <c r="B404" s="101"/>
      <c r="C404" s="102"/>
      <c r="D404" s="103"/>
      <c r="E404" s="102"/>
      <c r="F404" s="38"/>
      <c r="G404" s="102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73"/>
      <c r="S404" s="102"/>
      <c r="T404" s="103"/>
      <c r="U404" s="102"/>
      <c r="V404" s="38"/>
      <c r="W404" s="102"/>
      <c r="X404" s="38"/>
      <c r="Y404" s="38"/>
      <c r="Z404" s="127"/>
      <c r="AA404" s="127"/>
      <c r="AB404" s="127"/>
      <c r="AC404" s="127"/>
      <c r="AD404" s="127"/>
      <c r="AE404" s="127"/>
      <c r="AF404" s="127"/>
      <c r="AG404" s="73"/>
      <c r="AH404" s="102"/>
      <c r="AI404" s="103"/>
      <c r="AJ404" s="102"/>
      <c r="AK404" s="38"/>
      <c r="AL404" s="102"/>
      <c r="AM404" s="38"/>
      <c r="AN404" s="38"/>
      <c r="AP404" s="105"/>
    </row>
    <row r="405" spans="1:42" s="18" customFormat="1" x14ac:dyDescent="0.65">
      <c r="B405" s="101"/>
      <c r="C405" s="102"/>
      <c r="D405" s="103"/>
      <c r="E405" s="102"/>
      <c r="F405" s="38"/>
      <c r="G405" s="102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73"/>
      <c r="S405" s="102"/>
      <c r="T405" s="103"/>
      <c r="U405" s="102"/>
      <c r="V405" s="38"/>
      <c r="W405" s="102"/>
      <c r="X405" s="38"/>
      <c r="Y405" s="38"/>
      <c r="Z405" s="127"/>
      <c r="AA405" s="127"/>
      <c r="AB405" s="127"/>
      <c r="AC405" s="127"/>
      <c r="AD405" s="127"/>
      <c r="AE405" s="127"/>
      <c r="AF405" s="127"/>
      <c r="AG405" s="73"/>
      <c r="AH405" s="102"/>
      <c r="AI405" s="103"/>
      <c r="AJ405" s="102"/>
      <c r="AK405" s="38"/>
      <c r="AL405" s="102"/>
      <c r="AM405" s="38"/>
      <c r="AN405" s="38"/>
      <c r="AP405" s="105"/>
    </row>
    <row r="406" spans="1:42" s="18" customFormat="1" x14ac:dyDescent="0.65">
      <c r="B406" s="101"/>
      <c r="C406" s="102"/>
      <c r="D406" s="103"/>
      <c r="E406" s="102"/>
      <c r="F406" s="38"/>
      <c r="G406" s="102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73"/>
      <c r="S406" s="102"/>
      <c r="T406" s="103"/>
      <c r="U406" s="102"/>
      <c r="V406" s="38"/>
      <c r="W406" s="102"/>
      <c r="X406" s="38"/>
      <c r="Y406" s="38"/>
      <c r="Z406" s="127"/>
      <c r="AA406" s="127"/>
      <c r="AB406" s="127"/>
      <c r="AC406" s="127"/>
      <c r="AD406" s="127"/>
      <c r="AE406" s="127"/>
      <c r="AF406" s="127"/>
      <c r="AG406" s="73"/>
      <c r="AH406" s="102"/>
      <c r="AI406" s="103"/>
      <c r="AJ406" s="102"/>
      <c r="AK406" s="38"/>
      <c r="AL406" s="102"/>
      <c r="AM406" s="38"/>
      <c r="AN406" s="38"/>
      <c r="AP406" s="105"/>
    </row>
    <row r="407" spans="1:42" s="18" customFormat="1" x14ac:dyDescent="0.65">
      <c r="B407" s="101"/>
      <c r="C407" s="102"/>
      <c r="D407" s="103"/>
      <c r="E407" s="102"/>
      <c r="F407" s="38"/>
      <c r="G407" s="102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73"/>
      <c r="S407" s="102"/>
      <c r="T407" s="103"/>
      <c r="U407" s="102"/>
      <c r="V407" s="38"/>
      <c r="W407" s="102"/>
      <c r="X407" s="38"/>
      <c r="Y407" s="38"/>
      <c r="Z407" s="127"/>
      <c r="AA407" s="127"/>
      <c r="AB407" s="127"/>
      <c r="AC407" s="127"/>
      <c r="AD407" s="127"/>
      <c r="AE407" s="127"/>
      <c r="AF407" s="127"/>
      <c r="AG407" s="73"/>
      <c r="AH407" s="102"/>
      <c r="AI407" s="103"/>
      <c r="AJ407" s="102"/>
      <c r="AK407" s="38"/>
      <c r="AL407" s="102"/>
      <c r="AM407" s="38"/>
      <c r="AN407" s="38"/>
      <c r="AP407" s="105"/>
    </row>
    <row r="408" spans="1:42" s="18" customFormat="1" x14ac:dyDescent="0.65">
      <c r="B408" s="101"/>
      <c r="C408" s="102"/>
      <c r="D408" s="103"/>
      <c r="E408" s="102"/>
      <c r="F408" s="38"/>
      <c r="G408" s="102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73"/>
      <c r="S408" s="102"/>
      <c r="T408" s="103"/>
      <c r="U408" s="102"/>
      <c r="V408" s="38"/>
      <c r="W408" s="102"/>
      <c r="X408" s="38"/>
      <c r="Y408" s="38"/>
      <c r="Z408" s="127"/>
      <c r="AA408" s="127"/>
      <c r="AB408" s="127"/>
      <c r="AC408" s="127"/>
      <c r="AD408" s="127"/>
      <c r="AE408" s="127"/>
      <c r="AF408" s="127"/>
      <c r="AG408" s="73"/>
      <c r="AH408" s="102"/>
      <c r="AI408" s="103"/>
      <c r="AJ408" s="102"/>
      <c r="AK408" s="38"/>
      <c r="AL408" s="102"/>
      <c r="AM408" s="38"/>
      <c r="AN408" s="38"/>
      <c r="AP408" s="105"/>
    </row>
    <row r="409" spans="1:42" s="18" customFormat="1" x14ac:dyDescent="0.65">
      <c r="B409" s="101"/>
      <c r="C409" s="102"/>
      <c r="D409" s="103"/>
      <c r="E409" s="102"/>
      <c r="F409" s="38"/>
      <c r="G409" s="102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73"/>
      <c r="S409" s="102"/>
      <c r="T409" s="103"/>
      <c r="U409" s="102"/>
      <c r="V409" s="38"/>
      <c r="W409" s="102"/>
      <c r="X409" s="38"/>
      <c r="Y409" s="38"/>
      <c r="Z409" s="127"/>
      <c r="AA409" s="127"/>
      <c r="AB409" s="127"/>
      <c r="AC409" s="127"/>
      <c r="AD409" s="127"/>
      <c r="AE409" s="127"/>
      <c r="AF409" s="127"/>
      <c r="AG409" s="73"/>
      <c r="AH409" s="102"/>
      <c r="AI409" s="103"/>
      <c r="AJ409" s="102"/>
      <c r="AK409" s="38"/>
      <c r="AL409" s="102"/>
      <c r="AM409" s="38"/>
      <c r="AN409" s="38"/>
      <c r="AP409" s="105"/>
    </row>
    <row r="410" spans="1:42" s="18" customFormat="1" x14ac:dyDescent="0.65">
      <c r="B410" s="101"/>
      <c r="C410" s="102"/>
      <c r="D410" s="103"/>
      <c r="E410" s="102"/>
      <c r="F410" s="38"/>
      <c r="G410" s="102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73"/>
      <c r="S410" s="102"/>
      <c r="T410" s="103"/>
      <c r="U410" s="102"/>
      <c r="V410" s="38"/>
      <c r="W410" s="102"/>
      <c r="X410" s="38"/>
      <c r="Y410" s="38"/>
      <c r="Z410" s="127"/>
      <c r="AA410" s="127"/>
      <c r="AB410" s="127"/>
      <c r="AC410" s="127"/>
      <c r="AD410" s="127"/>
      <c r="AE410" s="127"/>
      <c r="AF410" s="127"/>
      <c r="AG410" s="73"/>
      <c r="AH410" s="102"/>
      <c r="AI410" s="103"/>
      <c r="AJ410" s="102"/>
      <c r="AK410" s="38"/>
      <c r="AL410" s="102"/>
      <c r="AM410" s="38"/>
      <c r="AN410" s="38"/>
      <c r="AP410" s="105"/>
    </row>
    <row r="411" spans="1:42" s="18" customFormat="1" x14ac:dyDescent="0.65">
      <c r="B411" s="101"/>
      <c r="C411" s="102"/>
      <c r="D411" s="103"/>
      <c r="E411" s="102"/>
      <c r="F411" s="38"/>
      <c r="G411" s="102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73"/>
      <c r="S411" s="102"/>
      <c r="T411" s="103"/>
      <c r="U411" s="102"/>
      <c r="V411" s="38"/>
      <c r="W411" s="102"/>
      <c r="X411" s="38"/>
      <c r="Y411" s="38"/>
      <c r="Z411" s="127"/>
      <c r="AA411" s="127"/>
      <c r="AB411" s="127"/>
      <c r="AC411" s="127"/>
      <c r="AD411" s="127"/>
      <c r="AE411" s="127"/>
      <c r="AF411" s="127"/>
      <c r="AG411" s="73"/>
      <c r="AH411" s="102"/>
      <c r="AI411" s="103"/>
      <c r="AJ411" s="102"/>
      <c r="AK411" s="38"/>
      <c r="AL411" s="102"/>
      <c r="AM411" s="38"/>
      <c r="AN411" s="38"/>
      <c r="AP411" s="105"/>
    </row>
    <row r="412" spans="1:42" s="18" customFormat="1" x14ac:dyDescent="0.65">
      <c r="B412" s="101"/>
      <c r="C412" s="102"/>
      <c r="D412" s="103"/>
      <c r="E412" s="102"/>
      <c r="F412" s="38"/>
      <c r="G412" s="102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73"/>
      <c r="S412" s="102"/>
      <c r="T412" s="103"/>
      <c r="U412" s="102"/>
      <c r="V412" s="38"/>
      <c r="W412" s="102"/>
      <c r="X412" s="38"/>
      <c r="Y412" s="38"/>
      <c r="Z412" s="127"/>
      <c r="AA412" s="127"/>
      <c r="AB412" s="127"/>
      <c r="AC412" s="127"/>
      <c r="AD412" s="127"/>
      <c r="AE412" s="127"/>
      <c r="AF412" s="127"/>
      <c r="AG412" s="73"/>
      <c r="AH412" s="102"/>
      <c r="AI412" s="103"/>
      <c r="AJ412" s="102"/>
      <c r="AK412" s="38"/>
      <c r="AL412" s="102"/>
      <c r="AM412" s="38"/>
      <c r="AN412" s="38"/>
      <c r="AP412" s="105"/>
    </row>
    <row r="413" spans="1:42" s="18" customFormat="1" x14ac:dyDescent="0.65">
      <c r="B413" s="101"/>
      <c r="C413" s="102"/>
      <c r="D413" s="103"/>
      <c r="E413" s="102"/>
      <c r="F413" s="38"/>
      <c r="G413" s="102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73"/>
      <c r="S413" s="102"/>
      <c r="T413" s="103"/>
      <c r="U413" s="102"/>
      <c r="V413" s="38"/>
      <c r="W413" s="102"/>
      <c r="X413" s="38"/>
      <c r="Y413" s="38"/>
      <c r="Z413" s="127"/>
      <c r="AA413" s="127"/>
      <c r="AB413" s="127"/>
      <c r="AC413" s="127"/>
      <c r="AD413" s="127"/>
      <c r="AE413" s="127"/>
      <c r="AF413" s="127"/>
      <c r="AG413" s="73"/>
      <c r="AH413" s="102"/>
      <c r="AI413" s="103"/>
      <c r="AJ413" s="102"/>
      <c r="AK413" s="38"/>
      <c r="AL413" s="102"/>
      <c r="AM413" s="38"/>
      <c r="AN413" s="38"/>
      <c r="AP413" s="105"/>
    </row>
    <row r="414" spans="1:42" s="127" customFormat="1" x14ac:dyDescent="0.65">
      <c r="A414" s="18"/>
      <c r="B414" s="101"/>
      <c r="C414" s="102"/>
      <c r="D414" s="103"/>
      <c r="E414" s="102"/>
      <c r="F414" s="38"/>
      <c r="G414" s="102"/>
      <c r="H414" s="38"/>
      <c r="I414" s="38"/>
      <c r="J414" s="38"/>
      <c r="K414" s="38"/>
      <c r="L414" s="38"/>
      <c r="M414" s="38"/>
      <c r="N414" s="38"/>
      <c r="O414" s="18"/>
      <c r="P414" s="18"/>
      <c r="Q414" s="18"/>
      <c r="R414" s="33"/>
      <c r="S414" s="106"/>
      <c r="T414" s="33"/>
      <c r="U414" s="33"/>
      <c r="V414" s="33"/>
      <c r="AG414" s="73"/>
      <c r="AH414" s="102"/>
      <c r="AI414" s="103"/>
      <c r="AJ414" s="102"/>
      <c r="AK414" s="38"/>
      <c r="AL414" s="102"/>
      <c r="AM414" s="38"/>
      <c r="AN414" s="38"/>
      <c r="AP414" s="105"/>
    </row>
    <row r="415" spans="1:42" s="127" customFormat="1" x14ac:dyDescent="0.65">
      <c r="A415" s="18"/>
      <c r="B415" s="101"/>
      <c r="C415" s="102"/>
      <c r="D415" s="103"/>
      <c r="E415" s="102"/>
      <c r="F415" s="38"/>
      <c r="G415" s="102"/>
      <c r="H415" s="38"/>
      <c r="I415" s="38"/>
      <c r="J415" s="38"/>
      <c r="K415" s="38"/>
      <c r="L415" s="38"/>
      <c r="M415" s="38"/>
      <c r="N415" s="38"/>
      <c r="O415" s="18"/>
      <c r="P415" s="18"/>
      <c r="Q415" s="18"/>
      <c r="R415" s="33"/>
      <c r="S415" s="106"/>
      <c r="T415" s="33"/>
      <c r="U415" s="33"/>
      <c r="V415" s="33"/>
      <c r="AG415" s="73"/>
      <c r="AH415" s="102"/>
      <c r="AI415" s="103"/>
      <c r="AJ415" s="102"/>
      <c r="AK415" s="38"/>
      <c r="AL415" s="102"/>
      <c r="AM415" s="38"/>
      <c r="AN415" s="38"/>
      <c r="AP415" s="105"/>
    </row>
    <row r="416" spans="1:42" s="127" customFormat="1" x14ac:dyDescent="0.65">
      <c r="A416" s="18"/>
      <c r="B416" s="101"/>
      <c r="C416" s="102"/>
      <c r="D416" s="103"/>
      <c r="E416" s="102"/>
      <c r="F416" s="38"/>
      <c r="G416" s="102"/>
      <c r="H416" s="38"/>
      <c r="I416" s="38"/>
      <c r="J416" s="38"/>
      <c r="K416" s="38"/>
      <c r="L416" s="38"/>
      <c r="M416" s="38"/>
      <c r="N416" s="38"/>
      <c r="O416" s="18"/>
      <c r="P416" s="18"/>
      <c r="Q416" s="18"/>
      <c r="R416" s="33"/>
      <c r="S416" s="106"/>
      <c r="T416" s="33"/>
      <c r="U416" s="33"/>
      <c r="V416" s="33"/>
      <c r="AG416" s="73"/>
      <c r="AH416" s="102"/>
      <c r="AI416" s="103"/>
      <c r="AJ416" s="102"/>
      <c r="AK416" s="38"/>
      <c r="AL416" s="102"/>
      <c r="AM416" s="38"/>
      <c r="AN416" s="38"/>
      <c r="AP416" s="105"/>
    </row>
    <row r="417" spans="1:42" s="127" customFormat="1" x14ac:dyDescent="0.65">
      <c r="A417" s="18"/>
      <c r="B417" s="101"/>
      <c r="C417" s="102"/>
      <c r="D417" s="103"/>
      <c r="E417" s="102"/>
      <c r="F417" s="38"/>
      <c r="G417" s="102"/>
      <c r="H417" s="38"/>
      <c r="I417" s="38"/>
      <c r="J417" s="38"/>
      <c r="K417" s="38"/>
      <c r="L417" s="38"/>
      <c r="M417" s="38"/>
      <c r="N417" s="38"/>
      <c r="O417" s="18"/>
      <c r="P417" s="18"/>
      <c r="Q417" s="18"/>
      <c r="R417" s="33"/>
      <c r="S417" s="106"/>
      <c r="T417" s="33"/>
      <c r="U417" s="33"/>
      <c r="V417" s="33"/>
      <c r="AG417" s="73"/>
      <c r="AH417" s="102"/>
      <c r="AI417" s="103"/>
      <c r="AJ417" s="102"/>
      <c r="AK417" s="38"/>
      <c r="AL417" s="102"/>
      <c r="AM417" s="38"/>
      <c r="AN417" s="38"/>
      <c r="AP417" s="105"/>
    </row>
    <row r="418" spans="1:42" s="127" customFormat="1" x14ac:dyDescent="0.65">
      <c r="A418" s="18"/>
      <c r="B418" s="101"/>
      <c r="C418" s="102"/>
      <c r="D418" s="103"/>
      <c r="E418" s="102"/>
      <c r="F418" s="38"/>
      <c r="G418" s="102"/>
      <c r="H418" s="38"/>
      <c r="I418" s="38"/>
      <c r="J418" s="38"/>
      <c r="K418" s="38"/>
      <c r="L418" s="38"/>
      <c r="M418" s="38"/>
      <c r="N418" s="38"/>
      <c r="O418" s="18"/>
      <c r="P418" s="18"/>
      <c r="Q418" s="18"/>
      <c r="R418" s="33"/>
      <c r="S418" s="106"/>
      <c r="T418" s="33"/>
      <c r="U418" s="33"/>
      <c r="V418" s="33"/>
      <c r="AG418" s="73"/>
      <c r="AH418" s="102"/>
      <c r="AI418" s="103"/>
      <c r="AJ418" s="102"/>
      <c r="AK418" s="38"/>
      <c r="AL418" s="102"/>
      <c r="AM418" s="38"/>
      <c r="AN418" s="38"/>
      <c r="AP418" s="105"/>
    </row>
    <row r="419" spans="1:42" s="127" customFormat="1" x14ac:dyDescent="0.65">
      <c r="A419" s="18"/>
      <c r="B419" s="101"/>
      <c r="C419" s="102"/>
      <c r="D419" s="103"/>
      <c r="E419" s="102"/>
      <c r="F419" s="38"/>
      <c r="G419" s="102"/>
      <c r="H419" s="38"/>
      <c r="I419" s="38"/>
      <c r="J419" s="38"/>
      <c r="K419" s="38"/>
      <c r="L419" s="38"/>
      <c r="M419" s="38"/>
      <c r="N419" s="38"/>
      <c r="O419" s="18"/>
      <c r="P419" s="18"/>
      <c r="Q419" s="18"/>
      <c r="R419" s="33"/>
      <c r="S419" s="106"/>
      <c r="T419" s="33"/>
      <c r="U419" s="33"/>
      <c r="V419" s="33"/>
      <c r="AG419" s="73"/>
      <c r="AH419" s="102"/>
      <c r="AI419" s="103"/>
      <c r="AJ419" s="102"/>
      <c r="AK419" s="38"/>
      <c r="AL419" s="102"/>
      <c r="AM419" s="38"/>
      <c r="AN419" s="38"/>
      <c r="AP419" s="105"/>
    </row>
    <row r="420" spans="1:42" s="127" customFormat="1" x14ac:dyDescent="0.65">
      <c r="A420" s="18"/>
      <c r="B420" s="101"/>
      <c r="C420" s="102"/>
      <c r="D420" s="103"/>
      <c r="E420" s="102"/>
      <c r="F420" s="38"/>
      <c r="G420" s="102"/>
      <c r="H420" s="38"/>
      <c r="I420" s="38"/>
      <c r="J420" s="38"/>
      <c r="K420" s="38"/>
      <c r="L420" s="38"/>
      <c r="M420" s="38"/>
      <c r="N420" s="38"/>
      <c r="O420" s="18"/>
      <c r="P420" s="18"/>
      <c r="Q420" s="18"/>
      <c r="R420" s="33"/>
      <c r="S420" s="106"/>
      <c r="T420" s="33"/>
      <c r="U420" s="33"/>
      <c r="V420" s="33"/>
      <c r="AG420" s="73"/>
      <c r="AH420" s="102"/>
      <c r="AI420" s="103"/>
      <c r="AJ420" s="102"/>
      <c r="AK420" s="38"/>
      <c r="AL420" s="102"/>
      <c r="AM420" s="38"/>
      <c r="AN420" s="38"/>
      <c r="AP420" s="105"/>
    </row>
    <row r="421" spans="1:42" s="127" customFormat="1" x14ac:dyDescent="0.65">
      <c r="A421" s="18"/>
      <c r="B421" s="101"/>
      <c r="C421" s="102"/>
      <c r="D421" s="103"/>
      <c r="E421" s="102"/>
      <c r="F421" s="38"/>
      <c r="G421" s="102"/>
      <c r="H421" s="38"/>
      <c r="I421" s="38"/>
      <c r="J421" s="38"/>
      <c r="K421" s="38"/>
      <c r="L421" s="38"/>
      <c r="M421" s="38"/>
      <c r="N421" s="38"/>
      <c r="O421" s="18"/>
      <c r="P421" s="18"/>
      <c r="Q421" s="18"/>
      <c r="R421" s="33"/>
      <c r="S421" s="106"/>
      <c r="T421" s="33"/>
      <c r="U421" s="33"/>
      <c r="V421" s="33"/>
      <c r="AG421" s="73"/>
      <c r="AH421" s="102"/>
      <c r="AI421" s="103"/>
      <c r="AJ421" s="102"/>
      <c r="AK421" s="38"/>
      <c r="AL421" s="102"/>
      <c r="AM421" s="38"/>
      <c r="AN421" s="38"/>
      <c r="AP421" s="105"/>
    </row>
    <row r="422" spans="1:42" s="127" customFormat="1" x14ac:dyDescent="0.65">
      <c r="A422" s="18"/>
      <c r="B422" s="101"/>
      <c r="C422" s="102"/>
      <c r="D422" s="103"/>
      <c r="E422" s="102"/>
      <c r="F422" s="38"/>
      <c r="G422" s="102"/>
      <c r="H422" s="38"/>
      <c r="I422" s="38"/>
      <c r="J422" s="38"/>
      <c r="K422" s="38"/>
      <c r="L422" s="38"/>
      <c r="M422" s="38"/>
      <c r="N422" s="38"/>
      <c r="O422" s="18"/>
      <c r="P422" s="18"/>
      <c r="Q422" s="18"/>
      <c r="R422" s="33"/>
      <c r="S422" s="106"/>
      <c r="T422" s="33"/>
      <c r="U422" s="33"/>
      <c r="V422" s="33"/>
      <c r="AG422" s="73"/>
      <c r="AH422" s="102"/>
      <c r="AI422" s="103"/>
      <c r="AJ422" s="102"/>
      <c r="AK422" s="38"/>
      <c r="AL422" s="102"/>
      <c r="AM422" s="38"/>
      <c r="AN422" s="38"/>
      <c r="AP422" s="105"/>
    </row>
    <row r="423" spans="1:42" s="127" customFormat="1" x14ac:dyDescent="0.65">
      <c r="A423" s="18"/>
      <c r="B423" s="101"/>
      <c r="C423" s="102"/>
      <c r="D423" s="103"/>
      <c r="E423" s="102"/>
      <c r="F423" s="38"/>
      <c r="G423" s="102"/>
      <c r="H423" s="38"/>
      <c r="I423" s="38"/>
      <c r="J423" s="38"/>
      <c r="K423" s="38"/>
      <c r="L423" s="38"/>
      <c r="M423" s="38"/>
      <c r="N423" s="38"/>
      <c r="O423" s="18"/>
      <c r="P423" s="18"/>
      <c r="Q423" s="18"/>
      <c r="R423" s="33"/>
      <c r="S423" s="106"/>
      <c r="T423" s="33"/>
      <c r="U423" s="33"/>
      <c r="V423" s="33"/>
      <c r="AG423" s="73"/>
      <c r="AH423" s="102"/>
      <c r="AI423" s="103"/>
      <c r="AJ423" s="102"/>
      <c r="AK423" s="38"/>
      <c r="AL423" s="102"/>
      <c r="AM423" s="38"/>
      <c r="AN423" s="38"/>
      <c r="AP423" s="105"/>
    </row>
    <row r="424" spans="1:42" s="127" customFormat="1" x14ac:dyDescent="0.65">
      <c r="A424" s="18"/>
      <c r="B424" s="101"/>
      <c r="C424" s="102"/>
      <c r="D424" s="103"/>
      <c r="E424" s="102"/>
      <c r="F424" s="38"/>
      <c r="G424" s="102"/>
      <c r="H424" s="38"/>
      <c r="I424" s="38"/>
      <c r="J424" s="38"/>
      <c r="K424" s="38"/>
      <c r="L424" s="38"/>
      <c r="M424" s="38"/>
      <c r="N424" s="38"/>
      <c r="O424" s="18"/>
      <c r="P424" s="18"/>
      <c r="Q424" s="18"/>
      <c r="R424" s="33"/>
      <c r="S424" s="106"/>
      <c r="T424" s="33"/>
      <c r="U424" s="33"/>
      <c r="V424" s="33"/>
      <c r="AG424" s="73"/>
      <c r="AH424" s="102"/>
      <c r="AI424" s="103"/>
      <c r="AJ424" s="102"/>
      <c r="AK424" s="38"/>
      <c r="AL424" s="102"/>
      <c r="AM424" s="38"/>
      <c r="AN424" s="38"/>
      <c r="AP424" s="105"/>
    </row>
    <row r="425" spans="1:42" s="127" customFormat="1" x14ac:dyDescent="0.65">
      <c r="A425" s="18"/>
      <c r="B425" s="101"/>
      <c r="C425" s="102"/>
      <c r="D425" s="103"/>
      <c r="E425" s="102"/>
      <c r="F425" s="38"/>
      <c r="G425" s="102"/>
      <c r="H425" s="38"/>
      <c r="I425" s="38"/>
      <c r="J425" s="38"/>
      <c r="K425" s="38"/>
      <c r="L425" s="38"/>
      <c r="M425" s="38"/>
      <c r="N425" s="38"/>
      <c r="O425" s="18"/>
      <c r="P425" s="18"/>
      <c r="Q425" s="18"/>
      <c r="R425" s="33"/>
      <c r="S425" s="106"/>
      <c r="T425" s="33"/>
      <c r="U425" s="33"/>
      <c r="V425" s="33"/>
      <c r="AG425" s="73"/>
      <c r="AH425" s="102"/>
      <c r="AI425" s="103"/>
      <c r="AJ425" s="102"/>
      <c r="AK425" s="38"/>
      <c r="AL425" s="102"/>
      <c r="AM425" s="38"/>
      <c r="AN425" s="38"/>
      <c r="AP425" s="105"/>
    </row>
    <row r="426" spans="1:42" s="127" customFormat="1" x14ac:dyDescent="0.65">
      <c r="A426" s="18"/>
      <c r="B426" s="101"/>
      <c r="C426" s="102"/>
      <c r="D426" s="103"/>
      <c r="E426" s="102"/>
      <c r="F426" s="38"/>
      <c r="G426" s="102"/>
      <c r="H426" s="38"/>
      <c r="I426" s="38"/>
      <c r="J426" s="38"/>
      <c r="K426" s="38"/>
      <c r="L426" s="38"/>
      <c r="M426" s="38"/>
      <c r="N426" s="38"/>
      <c r="O426" s="18"/>
      <c r="P426" s="18"/>
      <c r="Q426" s="18"/>
      <c r="R426" s="33"/>
      <c r="S426" s="106"/>
      <c r="T426" s="33"/>
      <c r="U426" s="33"/>
      <c r="V426" s="33"/>
      <c r="AG426" s="73"/>
      <c r="AH426" s="102"/>
      <c r="AI426" s="103"/>
      <c r="AJ426" s="102"/>
      <c r="AK426" s="38"/>
      <c r="AL426" s="102"/>
      <c r="AM426" s="38"/>
      <c r="AN426" s="38"/>
      <c r="AP426" s="105"/>
    </row>
    <row r="427" spans="1:42" s="127" customFormat="1" x14ac:dyDescent="0.65">
      <c r="A427" s="18"/>
      <c r="B427" s="101"/>
      <c r="C427" s="102"/>
      <c r="D427" s="103"/>
      <c r="E427" s="102"/>
      <c r="F427" s="38"/>
      <c r="G427" s="102"/>
      <c r="H427" s="38"/>
      <c r="I427" s="38"/>
      <c r="J427" s="38"/>
      <c r="K427" s="38"/>
      <c r="L427" s="38"/>
      <c r="M427" s="38"/>
      <c r="N427" s="38"/>
      <c r="O427" s="18"/>
      <c r="P427" s="18"/>
      <c r="Q427" s="18"/>
      <c r="R427" s="33"/>
      <c r="S427" s="106"/>
      <c r="T427" s="33"/>
      <c r="U427" s="33"/>
      <c r="V427" s="33"/>
      <c r="AG427" s="73"/>
      <c r="AH427" s="102"/>
      <c r="AI427" s="103"/>
      <c r="AJ427" s="102"/>
      <c r="AK427" s="38"/>
      <c r="AL427" s="102"/>
      <c r="AM427" s="38"/>
      <c r="AN427" s="38"/>
      <c r="AP427" s="105"/>
    </row>
    <row r="428" spans="1:42" s="127" customFormat="1" x14ac:dyDescent="0.65">
      <c r="A428" s="18"/>
      <c r="B428" s="101"/>
      <c r="C428" s="102"/>
      <c r="D428" s="103"/>
      <c r="E428" s="102"/>
      <c r="F428" s="38"/>
      <c r="G428" s="102"/>
      <c r="H428" s="38"/>
      <c r="I428" s="38"/>
      <c r="J428" s="38"/>
      <c r="K428" s="38"/>
      <c r="L428" s="38"/>
      <c r="M428" s="38"/>
      <c r="N428" s="38"/>
      <c r="O428" s="18"/>
      <c r="P428" s="18"/>
      <c r="Q428" s="18"/>
      <c r="R428" s="33"/>
      <c r="S428" s="106"/>
      <c r="T428" s="33"/>
      <c r="U428" s="33"/>
      <c r="V428" s="33"/>
      <c r="AG428" s="73"/>
      <c r="AH428" s="102"/>
      <c r="AI428" s="103"/>
      <c r="AJ428" s="102"/>
      <c r="AK428" s="38"/>
      <c r="AL428" s="102"/>
      <c r="AM428" s="38"/>
      <c r="AN428" s="38"/>
      <c r="AP428" s="105"/>
    </row>
    <row r="429" spans="1:42" s="127" customFormat="1" x14ac:dyDescent="0.65">
      <c r="A429" s="18"/>
      <c r="B429" s="101"/>
      <c r="C429" s="102"/>
      <c r="D429" s="103"/>
      <c r="E429" s="102"/>
      <c r="F429" s="38"/>
      <c r="G429" s="102"/>
      <c r="H429" s="38"/>
      <c r="I429" s="38"/>
      <c r="J429" s="38"/>
      <c r="K429" s="38"/>
      <c r="L429" s="38"/>
      <c r="M429" s="38"/>
      <c r="N429" s="38"/>
      <c r="O429" s="18"/>
      <c r="P429" s="18"/>
      <c r="Q429" s="18"/>
      <c r="R429" s="33"/>
      <c r="S429" s="106"/>
      <c r="T429" s="33"/>
      <c r="U429" s="33"/>
      <c r="V429" s="33"/>
      <c r="AG429" s="73"/>
      <c r="AH429" s="102"/>
      <c r="AI429" s="103"/>
      <c r="AJ429" s="102"/>
      <c r="AK429" s="38"/>
      <c r="AL429" s="102"/>
      <c r="AM429" s="38"/>
      <c r="AN429" s="38"/>
      <c r="AP429" s="105"/>
    </row>
    <row r="430" spans="1:42" s="127" customFormat="1" x14ac:dyDescent="0.65">
      <c r="A430" s="18"/>
      <c r="B430" s="101"/>
      <c r="C430" s="102"/>
      <c r="D430" s="103"/>
      <c r="E430" s="102"/>
      <c r="F430" s="38"/>
      <c r="G430" s="102"/>
      <c r="H430" s="38"/>
      <c r="I430" s="38"/>
      <c r="J430" s="38"/>
      <c r="K430" s="38"/>
      <c r="L430" s="38"/>
      <c r="M430" s="38"/>
      <c r="N430" s="38"/>
      <c r="O430" s="18"/>
      <c r="P430" s="18"/>
      <c r="Q430" s="18"/>
      <c r="R430" s="33"/>
      <c r="S430" s="106"/>
      <c r="T430" s="33"/>
      <c r="U430" s="33"/>
      <c r="V430" s="33"/>
      <c r="AG430" s="73"/>
      <c r="AH430" s="102"/>
      <c r="AI430" s="103"/>
      <c r="AJ430" s="102"/>
      <c r="AK430" s="38"/>
      <c r="AL430" s="102"/>
      <c r="AM430" s="38"/>
      <c r="AN430" s="38"/>
      <c r="AP430" s="105"/>
    </row>
    <row r="431" spans="1:42" s="127" customFormat="1" x14ac:dyDescent="0.65">
      <c r="A431" s="18"/>
      <c r="B431" s="101"/>
      <c r="C431" s="102"/>
      <c r="D431" s="103"/>
      <c r="E431" s="102"/>
      <c r="F431" s="38"/>
      <c r="G431" s="102"/>
      <c r="H431" s="38"/>
      <c r="I431" s="38"/>
      <c r="J431" s="38"/>
      <c r="K431" s="38"/>
      <c r="L431" s="38"/>
      <c r="M431" s="38"/>
      <c r="N431" s="38"/>
      <c r="O431" s="18"/>
      <c r="P431" s="18"/>
      <c r="Q431" s="18"/>
      <c r="R431" s="33"/>
      <c r="S431" s="106"/>
      <c r="T431" s="33"/>
      <c r="U431" s="33"/>
      <c r="V431" s="33"/>
      <c r="AG431" s="73"/>
      <c r="AH431" s="102"/>
      <c r="AI431" s="103"/>
      <c r="AJ431" s="102"/>
      <c r="AK431" s="38"/>
      <c r="AL431" s="102"/>
      <c r="AM431" s="38"/>
      <c r="AN431" s="38"/>
      <c r="AP431" s="105"/>
    </row>
    <row r="432" spans="1:42" s="127" customFormat="1" x14ac:dyDescent="0.65">
      <c r="A432" s="18"/>
      <c r="B432" s="101"/>
      <c r="C432" s="102"/>
      <c r="D432" s="103"/>
      <c r="E432" s="102"/>
      <c r="F432" s="38"/>
      <c r="G432" s="102"/>
      <c r="H432" s="38"/>
      <c r="I432" s="38"/>
      <c r="J432" s="38"/>
      <c r="K432" s="38"/>
      <c r="L432" s="38"/>
      <c r="M432" s="38"/>
      <c r="N432" s="38"/>
      <c r="O432" s="18"/>
      <c r="P432" s="18"/>
      <c r="Q432" s="18"/>
      <c r="R432" s="33"/>
      <c r="S432" s="106"/>
      <c r="T432" s="33"/>
      <c r="U432" s="33"/>
      <c r="V432" s="33"/>
      <c r="AG432" s="73"/>
      <c r="AH432" s="102"/>
      <c r="AI432" s="103"/>
      <c r="AJ432" s="102"/>
      <c r="AK432" s="38"/>
      <c r="AL432" s="102"/>
      <c r="AM432" s="38"/>
      <c r="AN432" s="38"/>
      <c r="AP432" s="105"/>
    </row>
    <row r="433" spans="1:42" s="127" customFormat="1" x14ac:dyDescent="0.65">
      <c r="A433" s="18"/>
      <c r="B433" s="101"/>
      <c r="C433" s="102"/>
      <c r="D433" s="103"/>
      <c r="E433" s="102"/>
      <c r="F433" s="38"/>
      <c r="G433" s="102"/>
      <c r="H433" s="38"/>
      <c r="I433" s="38"/>
      <c r="J433" s="38"/>
      <c r="K433" s="38"/>
      <c r="L433" s="38"/>
      <c r="M433" s="38"/>
      <c r="N433" s="38"/>
      <c r="O433" s="18"/>
      <c r="P433" s="18"/>
      <c r="Q433" s="18"/>
      <c r="R433" s="33"/>
      <c r="S433" s="106"/>
      <c r="T433" s="33"/>
      <c r="U433" s="33"/>
      <c r="V433" s="33"/>
      <c r="AG433" s="73"/>
      <c r="AH433" s="102"/>
      <c r="AI433" s="103"/>
      <c r="AJ433" s="102"/>
      <c r="AK433" s="38"/>
      <c r="AL433" s="102"/>
      <c r="AM433" s="38"/>
      <c r="AN433" s="38"/>
      <c r="AP433" s="105"/>
    </row>
    <row r="434" spans="1:42" s="127" customFormat="1" x14ac:dyDescent="0.65">
      <c r="A434" s="18"/>
      <c r="B434" s="101"/>
      <c r="C434" s="102"/>
      <c r="D434" s="103"/>
      <c r="E434" s="102"/>
      <c r="F434" s="38"/>
      <c r="G434" s="102"/>
      <c r="H434" s="38"/>
      <c r="I434" s="38"/>
      <c r="J434" s="38"/>
      <c r="K434" s="38"/>
      <c r="L434" s="38"/>
      <c r="M434" s="38"/>
      <c r="N434" s="38"/>
      <c r="O434" s="18"/>
      <c r="P434" s="18"/>
      <c r="Q434" s="18"/>
      <c r="R434" s="33"/>
      <c r="S434" s="106"/>
      <c r="T434" s="33"/>
      <c r="U434" s="33"/>
      <c r="V434" s="33"/>
      <c r="AG434" s="73"/>
      <c r="AH434" s="102"/>
      <c r="AI434" s="103"/>
      <c r="AJ434" s="102"/>
      <c r="AK434" s="38"/>
      <c r="AL434" s="102"/>
      <c r="AM434" s="38"/>
      <c r="AN434" s="38"/>
      <c r="AP434" s="105"/>
    </row>
    <row r="435" spans="1:42" s="127" customFormat="1" x14ac:dyDescent="0.65">
      <c r="A435" s="18"/>
      <c r="B435" s="101"/>
      <c r="C435" s="102"/>
      <c r="D435" s="103"/>
      <c r="E435" s="102"/>
      <c r="F435" s="38"/>
      <c r="G435" s="102"/>
      <c r="H435" s="38"/>
      <c r="I435" s="38"/>
      <c r="J435" s="38"/>
      <c r="K435" s="38"/>
      <c r="L435" s="38"/>
      <c r="M435" s="38"/>
      <c r="N435" s="38"/>
      <c r="O435" s="18"/>
      <c r="P435" s="18"/>
      <c r="Q435" s="18"/>
      <c r="R435" s="33"/>
      <c r="S435" s="106"/>
      <c r="T435" s="33"/>
      <c r="U435" s="33"/>
      <c r="V435" s="33"/>
      <c r="AG435" s="73"/>
      <c r="AH435" s="102"/>
      <c r="AI435" s="103"/>
      <c r="AJ435" s="102"/>
      <c r="AK435" s="38"/>
      <c r="AL435" s="102"/>
      <c r="AM435" s="38"/>
      <c r="AN435" s="38"/>
      <c r="AP435" s="105"/>
    </row>
    <row r="436" spans="1:42" s="127" customFormat="1" x14ac:dyDescent="0.65">
      <c r="A436" s="18"/>
      <c r="B436" s="101"/>
      <c r="C436" s="102"/>
      <c r="D436" s="103"/>
      <c r="E436" s="102"/>
      <c r="F436" s="38"/>
      <c r="G436" s="102"/>
      <c r="H436" s="38"/>
      <c r="I436" s="38"/>
      <c r="J436" s="38"/>
      <c r="K436" s="38"/>
      <c r="L436" s="38"/>
      <c r="M436" s="38"/>
      <c r="N436" s="38"/>
      <c r="O436" s="18"/>
      <c r="P436" s="18"/>
      <c r="Q436" s="18"/>
      <c r="R436" s="33"/>
      <c r="S436" s="106"/>
      <c r="T436" s="33"/>
      <c r="U436" s="33"/>
      <c r="V436" s="33"/>
      <c r="AG436" s="73"/>
      <c r="AH436" s="102"/>
      <c r="AI436" s="103"/>
      <c r="AJ436" s="102"/>
      <c r="AK436" s="38"/>
      <c r="AL436" s="102"/>
      <c r="AM436" s="38"/>
      <c r="AN436" s="38"/>
      <c r="AP436" s="105"/>
    </row>
    <row r="437" spans="1:42" s="127" customFormat="1" x14ac:dyDescent="0.65">
      <c r="A437" s="18"/>
      <c r="B437" s="101"/>
      <c r="C437" s="102"/>
      <c r="D437" s="103"/>
      <c r="E437" s="102"/>
      <c r="F437" s="38"/>
      <c r="G437" s="102"/>
      <c r="H437" s="38"/>
      <c r="I437" s="38"/>
      <c r="J437" s="38"/>
      <c r="K437" s="38"/>
      <c r="L437" s="38"/>
      <c r="M437" s="38"/>
      <c r="N437" s="38"/>
      <c r="O437" s="18"/>
      <c r="P437" s="18"/>
      <c r="Q437" s="18"/>
      <c r="R437" s="33"/>
      <c r="S437" s="106"/>
      <c r="T437" s="33"/>
      <c r="U437" s="33"/>
      <c r="V437" s="33"/>
      <c r="AG437" s="73"/>
      <c r="AH437" s="102"/>
      <c r="AI437" s="103"/>
      <c r="AJ437" s="102"/>
      <c r="AK437" s="38"/>
      <c r="AL437" s="102"/>
      <c r="AM437" s="38"/>
      <c r="AN437" s="38"/>
      <c r="AP437" s="105"/>
    </row>
    <row r="438" spans="1:42" s="127" customFormat="1" x14ac:dyDescent="0.65">
      <c r="A438" s="18"/>
      <c r="B438" s="101"/>
      <c r="C438" s="102"/>
      <c r="D438" s="103"/>
      <c r="E438" s="102"/>
      <c r="F438" s="38"/>
      <c r="G438" s="102"/>
      <c r="H438" s="38"/>
      <c r="I438" s="38"/>
      <c r="J438" s="38"/>
      <c r="K438" s="38"/>
      <c r="L438" s="38"/>
      <c r="M438" s="38"/>
      <c r="N438" s="38"/>
      <c r="O438" s="18"/>
      <c r="P438" s="18"/>
      <c r="Q438" s="18"/>
      <c r="R438" s="33"/>
      <c r="S438" s="106"/>
      <c r="T438" s="33"/>
      <c r="U438" s="33"/>
      <c r="V438" s="33"/>
      <c r="AG438" s="73"/>
      <c r="AH438" s="102"/>
      <c r="AI438" s="103"/>
      <c r="AJ438" s="102"/>
      <c r="AK438" s="38"/>
      <c r="AL438" s="102"/>
      <c r="AM438" s="38"/>
      <c r="AN438" s="38"/>
      <c r="AP438" s="105"/>
    </row>
    <row r="439" spans="1:42" s="127" customFormat="1" x14ac:dyDescent="0.65">
      <c r="A439" s="18"/>
      <c r="B439" s="101"/>
      <c r="C439" s="102"/>
      <c r="D439" s="103"/>
      <c r="E439" s="102"/>
      <c r="F439" s="38"/>
      <c r="G439" s="102"/>
      <c r="H439" s="38"/>
      <c r="I439" s="38"/>
      <c r="J439" s="38"/>
      <c r="K439" s="38"/>
      <c r="L439" s="38"/>
      <c r="M439" s="38"/>
      <c r="N439" s="38"/>
      <c r="O439" s="18"/>
      <c r="P439" s="18"/>
      <c r="Q439" s="18"/>
      <c r="R439" s="33"/>
      <c r="S439" s="106"/>
      <c r="T439" s="33"/>
      <c r="U439" s="33"/>
      <c r="V439" s="33"/>
      <c r="AG439" s="73"/>
      <c r="AH439" s="102"/>
      <c r="AI439" s="103"/>
      <c r="AJ439" s="102"/>
      <c r="AK439" s="38"/>
      <c r="AL439" s="102"/>
      <c r="AM439" s="38"/>
      <c r="AN439" s="38"/>
      <c r="AP439" s="105"/>
    </row>
    <row r="440" spans="1:42" s="127" customFormat="1" x14ac:dyDescent="0.65">
      <c r="A440" s="18"/>
      <c r="B440" s="101"/>
      <c r="C440" s="102"/>
      <c r="D440" s="103"/>
      <c r="E440" s="102"/>
      <c r="F440" s="38"/>
      <c r="G440" s="102"/>
      <c r="H440" s="38"/>
      <c r="I440" s="38"/>
      <c r="J440" s="38"/>
      <c r="K440" s="38"/>
      <c r="L440" s="38"/>
      <c r="M440" s="38"/>
      <c r="N440" s="38"/>
      <c r="O440" s="18"/>
      <c r="P440" s="18"/>
      <c r="Q440" s="18"/>
      <c r="R440" s="33"/>
      <c r="S440" s="106"/>
      <c r="T440" s="33"/>
      <c r="U440" s="33"/>
      <c r="V440" s="33"/>
      <c r="AG440" s="73"/>
      <c r="AH440" s="102"/>
      <c r="AI440" s="103"/>
      <c r="AJ440" s="102"/>
      <c r="AK440" s="38"/>
      <c r="AL440" s="102"/>
      <c r="AM440" s="38"/>
      <c r="AN440" s="38"/>
      <c r="AP440" s="105"/>
    </row>
    <row r="441" spans="1:42" s="127" customFormat="1" x14ac:dyDescent="0.65">
      <c r="A441" s="18"/>
      <c r="B441" s="101"/>
      <c r="C441" s="102"/>
      <c r="D441" s="103"/>
      <c r="E441" s="102"/>
      <c r="F441" s="38"/>
      <c r="G441" s="102"/>
      <c r="H441" s="38"/>
      <c r="I441" s="38"/>
      <c r="J441" s="38"/>
      <c r="K441" s="38"/>
      <c r="L441" s="38"/>
      <c r="M441" s="38"/>
      <c r="N441" s="38"/>
      <c r="O441" s="18"/>
      <c r="P441" s="18"/>
      <c r="Q441" s="18"/>
      <c r="R441" s="33"/>
      <c r="S441" s="106"/>
      <c r="T441" s="33"/>
      <c r="U441" s="33"/>
      <c r="V441" s="33"/>
      <c r="AG441" s="73"/>
      <c r="AH441" s="102"/>
      <c r="AI441" s="103"/>
      <c r="AJ441" s="102"/>
      <c r="AK441" s="38"/>
      <c r="AL441" s="102"/>
      <c r="AM441" s="38"/>
      <c r="AN441" s="38"/>
      <c r="AP441" s="105"/>
    </row>
    <row r="442" spans="1:42" s="127" customFormat="1" x14ac:dyDescent="0.65">
      <c r="A442" s="18"/>
      <c r="B442" s="101"/>
      <c r="C442" s="102"/>
      <c r="D442" s="103"/>
      <c r="E442" s="102"/>
      <c r="F442" s="38"/>
      <c r="G442" s="102"/>
      <c r="H442" s="38"/>
      <c r="I442" s="38"/>
      <c r="J442" s="38"/>
      <c r="K442" s="38"/>
      <c r="L442" s="38"/>
      <c r="M442" s="38"/>
      <c r="N442" s="38"/>
      <c r="O442" s="18"/>
      <c r="P442" s="18"/>
      <c r="Q442" s="18"/>
      <c r="R442" s="33"/>
      <c r="S442" s="106"/>
      <c r="T442" s="33"/>
      <c r="U442" s="33"/>
      <c r="V442" s="33"/>
      <c r="AG442" s="73"/>
      <c r="AH442" s="102"/>
      <c r="AI442" s="103"/>
      <c r="AJ442" s="102"/>
      <c r="AK442" s="38"/>
      <c r="AL442" s="102"/>
      <c r="AM442" s="38"/>
      <c r="AN442" s="38"/>
      <c r="AP442" s="105"/>
    </row>
    <row r="443" spans="1:42" s="127" customFormat="1" x14ac:dyDescent="0.65">
      <c r="A443" s="18"/>
      <c r="B443" s="101"/>
      <c r="C443" s="102"/>
      <c r="D443" s="103"/>
      <c r="E443" s="102"/>
      <c r="F443" s="38"/>
      <c r="G443" s="102"/>
      <c r="H443" s="38"/>
      <c r="I443" s="38"/>
      <c r="J443" s="38"/>
      <c r="K443" s="38"/>
      <c r="L443" s="38"/>
      <c r="M443" s="38"/>
      <c r="N443" s="38"/>
      <c r="O443" s="18"/>
      <c r="P443" s="18"/>
      <c r="Q443" s="18"/>
      <c r="R443" s="33"/>
      <c r="S443" s="106"/>
      <c r="T443" s="33"/>
      <c r="U443" s="33"/>
      <c r="V443" s="33"/>
      <c r="AG443" s="73"/>
      <c r="AH443" s="102"/>
      <c r="AI443" s="103"/>
      <c r="AJ443" s="102"/>
      <c r="AK443" s="38"/>
      <c r="AL443" s="102"/>
      <c r="AM443" s="38"/>
      <c r="AN443" s="38"/>
      <c r="AP443" s="105"/>
    </row>
    <row r="444" spans="1:42" s="127" customFormat="1" x14ac:dyDescent="0.65">
      <c r="A444" s="18"/>
      <c r="B444" s="101"/>
      <c r="C444" s="102"/>
      <c r="D444" s="103"/>
      <c r="E444" s="102"/>
      <c r="F444" s="38"/>
      <c r="G444" s="102"/>
      <c r="H444" s="38"/>
      <c r="I444" s="38"/>
      <c r="J444" s="38"/>
      <c r="K444" s="38"/>
      <c r="L444" s="38"/>
      <c r="M444" s="38"/>
      <c r="N444" s="38"/>
      <c r="O444" s="18"/>
      <c r="P444" s="18"/>
      <c r="Q444" s="18"/>
      <c r="R444" s="33"/>
      <c r="S444" s="106"/>
      <c r="T444" s="33"/>
      <c r="U444" s="33"/>
      <c r="V444" s="33"/>
      <c r="AG444" s="73"/>
      <c r="AH444" s="102"/>
      <c r="AI444" s="103"/>
      <c r="AJ444" s="102"/>
      <c r="AK444" s="38"/>
      <c r="AL444" s="102"/>
      <c r="AM444" s="38"/>
      <c r="AN444" s="38"/>
      <c r="AP444" s="105"/>
    </row>
    <row r="445" spans="1:42" s="127" customFormat="1" x14ac:dyDescent="0.65">
      <c r="A445" s="18"/>
      <c r="B445" s="101"/>
      <c r="C445" s="102"/>
      <c r="D445" s="103"/>
      <c r="E445" s="102"/>
      <c r="F445" s="38"/>
      <c r="G445" s="102"/>
      <c r="H445" s="38"/>
      <c r="I445" s="38"/>
      <c r="J445" s="38"/>
      <c r="K445" s="38"/>
      <c r="L445" s="38"/>
      <c r="M445" s="38"/>
      <c r="N445" s="38"/>
      <c r="O445" s="18"/>
      <c r="P445" s="18"/>
      <c r="Q445" s="18"/>
      <c r="R445" s="33"/>
      <c r="S445" s="106"/>
      <c r="T445" s="33"/>
      <c r="U445" s="33"/>
      <c r="V445" s="33"/>
      <c r="AG445" s="73"/>
      <c r="AH445" s="102"/>
      <c r="AI445" s="103"/>
      <c r="AJ445" s="102"/>
      <c r="AK445" s="38"/>
      <c r="AL445" s="102"/>
      <c r="AM445" s="38"/>
      <c r="AN445" s="38"/>
      <c r="AP445" s="105"/>
    </row>
    <row r="446" spans="1:42" s="127" customFormat="1" x14ac:dyDescent="0.65">
      <c r="A446" s="18"/>
      <c r="B446" s="101"/>
      <c r="C446" s="102"/>
      <c r="D446" s="103"/>
      <c r="E446" s="102"/>
      <c r="F446" s="38"/>
      <c r="G446" s="102"/>
      <c r="H446" s="38"/>
      <c r="I446" s="38"/>
      <c r="J446" s="38"/>
      <c r="K446" s="38"/>
      <c r="L446" s="38"/>
      <c r="M446" s="38"/>
      <c r="N446" s="38"/>
      <c r="O446" s="18"/>
      <c r="P446" s="18"/>
      <c r="Q446" s="18"/>
      <c r="R446" s="33"/>
      <c r="S446" s="106"/>
      <c r="T446" s="33"/>
      <c r="U446" s="33"/>
      <c r="V446" s="33"/>
      <c r="AG446" s="73"/>
      <c r="AH446" s="102"/>
      <c r="AI446" s="103"/>
      <c r="AJ446" s="102"/>
      <c r="AK446" s="38"/>
      <c r="AL446" s="102"/>
      <c r="AM446" s="38"/>
      <c r="AN446" s="38"/>
      <c r="AP446" s="105"/>
    </row>
    <row r="447" spans="1:42" s="127" customFormat="1" x14ac:dyDescent="0.65">
      <c r="A447" s="18"/>
      <c r="B447" s="101"/>
      <c r="C447" s="102"/>
      <c r="D447" s="103"/>
      <c r="E447" s="102"/>
      <c r="F447" s="38"/>
      <c r="G447" s="102"/>
      <c r="H447" s="38"/>
      <c r="I447" s="38"/>
      <c r="J447" s="38"/>
      <c r="K447" s="38"/>
      <c r="L447" s="38"/>
      <c r="M447" s="38"/>
      <c r="N447" s="38"/>
      <c r="O447" s="18"/>
      <c r="P447" s="18"/>
      <c r="Q447" s="18"/>
      <c r="R447" s="33"/>
      <c r="S447" s="106"/>
      <c r="T447" s="33"/>
      <c r="U447" s="33"/>
      <c r="V447" s="33"/>
      <c r="AG447" s="73"/>
      <c r="AH447" s="102"/>
      <c r="AI447" s="103"/>
      <c r="AJ447" s="102"/>
      <c r="AK447" s="38"/>
      <c r="AL447" s="102"/>
      <c r="AM447" s="38"/>
      <c r="AN447" s="38"/>
      <c r="AP447" s="105"/>
    </row>
    <row r="448" spans="1:42" s="127" customFormat="1" x14ac:dyDescent="0.65">
      <c r="A448" s="18"/>
      <c r="B448" s="101"/>
      <c r="C448" s="102"/>
      <c r="D448" s="103"/>
      <c r="E448" s="102"/>
      <c r="F448" s="38"/>
      <c r="G448" s="102"/>
      <c r="H448" s="38"/>
      <c r="I448" s="38"/>
      <c r="J448" s="38"/>
      <c r="K448" s="38"/>
      <c r="L448" s="38"/>
      <c r="M448" s="38"/>
      <c r="N448" s="38"/>
      <c r="O448" s="18"/>
      <c r="P448" s="18"/>
      <c r="Q448" s="18"/>
      <c r="R448" s="33"/>
      <c r="S448" s="106"/>
      <c r="T448" s="33"/>
      <c r="U448" s="33"/>
      <c r="V448" s="33"/>
      <c r="AG448" s="73"/>
      <c r="AH448" s="102"/>
      <c r="AI448" s="103"/>
      <c r="AJ448" s="102"/>
      <c r="AK448" s="38"/>
      <c r="AL448" s="102"/>
      <c r="AM448" s="38"/>
      <c r="AN448" s="38"/>
      <c r="AP448" s="105"/>
    </row>
    <row r="449" spans="1:42" s="127" customFormat="1" x14ac:dyDescent="0.65">
      <c r="A449" s="18"/>
      <c r="B449" s="101"/>
      <c r="C449" s="102"/>
      <c r="D449" s="103"/>
      <c r="E449" s="102"/>
      <c r="F449" s="38"/>
      <c r="G449" s="102"/>
      <c r="H449" s="38"/>
      <c r="I449" s="38"/>
      <c r="J449" s="38"/>
      <c r="K449" s="38"/>
      <c r="L449" s="38"/>
      <c r="M449" s="38"/>
      <c r="N449" s="38"/>
      <c r="O449" s="18"/>
      <c r="P449" s="18"/>
      <c r="Q449" s="18"/>
      <c r="R449" s="33"/>
      <c r="S449" s="106"/>
      <c r="T449" s="33"/>
      <c r="U449" s="33"/>
      <c r="V449" s="33"/>
      <c r="AG449" s="73"/>
      <c r="AH449" s="102"/>
      <c r="AI449" s="103"/>
      <c r="AJ449" s="102"/>
      <c r="AK449" s="38"/>
      <c r="AL449" s="102"/>
      <c r="AM449" s="38"/>
      <c r="AN449" s="38"/>
      <c r="AP449" s="105"/>
    </row>
    <row r="450" spans="1:42" s="127" customFormat="1" x14ac:dyDescent="0.65">
      <c r="A450" s="18"/>
      <c r="B450" s="101"/>
      <c r="C450" s="102"/>
      <c r="D450" s="103"/>
      <c r="E450" s="102"/>
      <c r="F450" s="38"/>
      <c r="G450" s="102"/>
      <c r="H450" s="38"/>
      <c r="I450" s="38"/>
      <c r="J450" s="38"/>
      <c r="K450" s="38"/>
      <c r="L450" s="38"/>
      <c r="M450" s="38"/>
      <c r="N450" s="38"/>
      <c r="O450" s="18"/>
      <c r="P450" s="18"/>
      <c r="Q450" s="18"/>
      <c r="R450" s="33"/>
      <c r="S450" s="106"/>
      <c r="T450" s="33"/>
      <c r="U450" s="33"/>
      <c r="V450" s="33"/>
      <c r="AG450" s="73"/>
      <c r="AH450" s="102"/>
      <c r="AI450" s="103"/>
      <c r="AJ450" s="102"/>
      <c r="AK450" s="38"/>
      <c r="AL450" s="102"/>
      <c r="AM450" s="38"/>
      <c r="AN450" s="38"/>
      <c r="AP450" s="105"/>
    </row>
    <row r="451" spans="1:42" s="127" customFormat="1" x14ac:dyDescent="0.65">
      <c r="A451" s="18"/>
      <c r="B451" s="101"/>
      <c r="C451" s="102"/>
      <c r="D451" s="103"/>
      <c r="E451" s="102"/>
      <c r="F451" s="38"/>
      <c r="G451" s="102"/>
      <c r="H451" s="38"/>
      <c r="I451" s="38"/>
      <c r="J451" s="38"/>
      <c r="K451" s="38"/>
      <c r="L451" s="38"/>
      <c r="M451" s="38"/>
      <c r="N451" s="38"/>
      <c r="O451" s="18"/>
      <c r="P451" s="18"/>
      <c r="Q451" s="18"/>
      <c r="R451" s="33"/>
      <c r="S451" s="106"/>
      <c r="T451" s="33"/>
      <c r="U451" s="33"/>
      <c r="V451" s="33"/>
      <c r="AG451" s="73"/>
      <c r="AH451" s="102"/>
      <c r="AI451" s="103"/>
      <c r="AJ451" s="102"/>
      <c r="AK451" s="38"/>
      <c r="AL451" s="102"/>
      <c r="AM451" s="38"/>
      <c r="AN451" s="38"/>
      <c r="AP451" s="105"/>
    </row>
    <row r="452" spans="1:42" s="127" customFormat="1" x14ac:dyDescent="0.65">
      <c r="A452" s="18"/>
      <c r="B452" s="101"/>
      <c r="C452" s="102"/>
      <c r="D452" s="103"/>
      <c r="E452" s="102"/>
      <c r="F452" s="38"/>
      <c r="G452" s="102"/>
      <c r="H452" s="38"/>
      <c r="I452" s="38"/>
      <c r="J452" s="38"/>
      <c r="K452" s="38"/>
      <c r="L452" s="38"/>
      <c r="M452" s="38"/>
      <c r="N452" s="38"/>
      <c r="O452" s="18"/>
      <c r="P452" s="18"/>
      <c r="Q452" s="18"/>
      <c r="R452" s="33"/>
      <c r="S452" s="106"/>
      <c r="T452" s="33"/>
      <c r="U452" s="33"/>
      <c r="V452" s="33"/>
      <c r="AG452" s="73"/>
      <c r="AH452" s="102"/>
      <c r="AI452" s="103"/>
      <c r="AJ452" s="102"/>
      <c r="AK452" s="38"/>
      <c r="AL452" s="102"/>
      <c r="AM452" s="38"/>
      <c r="AN452" s="38"/>
      <c r="AP452" s="105"/>
    </row>
    <row r="453" spans="1:42" s="127" customFormat="1" x14ac:dyDescent="0.65">
      <c r="A453" s="18"/>
      <c r="B453" s="101"/>
      <c r="C453" s="102"/>
      <c r="D453" s="103"/>
      <c r="E453" s="102"/>
      <c r="F453" s="38"/>
      <c r="G453" s="102"/>
      <c r="H453" s="38"/>
      <c r="I453" s="38"/>
      <c r="J453" s="38"/>
      <c r="K453" s="38"/>
      <c r="L453" s="38"/>
      <c r="M453" s="38"/>
      <c r="N453" s="38"/>
      <c r="O453" s="18"/>
      <c r="P453" s="18"/>
      <c r="Q453" s="18"/>
      <c r="R453" s="33"/>
      <c r="S453" s="106"/>
      <c r="T453" s="33"/>
      <c r="U453" s="33"/>
      <c r="V453" s="33"/>
      <c r="AG453" s="73"/>
      <c r="AH453" s="102"/>
      <c r="AI453" s="103"/>
      <c r="AJ453" s="102"/>
      <c r="AK453" s="38"/>
      <c r="AL453" s="102"/>
      <c r="AM453" s="38"/>
      <c r="AN453" s="38"/>
      <c r="AP453" s="105"/>
    </row>
    <row r="454" spans="1:42" s="127" customFormat="1" x14ac:dyDescent="0.65">
      <c r="A454" s="18"/>
      <c r="B454" s="101"/>
      <c r="C454" s="102"/>
      <c r="D454" s="103"/>
      <c r="E454" s="102"/>
      <c r="F454" s="38"/>
      <c r="G454" s="102"/>
      <c r="H454" s="38"/>
      <c r="I454" s="38"/>
      <c r="J454" s="38"/>
      <c r="K454" s="38"/>
      <c r="L454" s="38"/>
      <c r="M454" s="38"/>
      <c r="N454" s="38"/>
      <c r="O454" s="18"/>
      <c r="P454" s="18"/>
      <c r="Q454" s="18"/>
      <c r="R454" s="33"/>
      <c r="S454" s="106"/>
      <c r="T454" s="33"/>
      <c r="U454" s="33"/>
      <c r="V454" s="33"/>
      <c r="AG454" s="73"/>
      <c r="AH454" s="102"/>
      <c r="AI454" s="103"/>
      <c r="AJ454" s="102"/>
      <c r="AK454" s="38"/>
      <c r="AL454" s="102"/>
      <c r="AM454" s="38"/>
      <c r="AN454" s="38"/>
      <c r="AP454" s="105"/>
    </row>
    <row r="455" spans="1:42" s="127" customFormat="1" x14ac:dyDescent="0.65">
      <c r="A455" s="18"/>
      <c r="B455" s="101"/>
      <c r="C455" s="102"/>
      <c r="D455" s="103"/>
      <c r="E455" s="102"/>
      <c r="F455" s="38"/>
      <c r="G455" s="102"/>
      <c r="H455" s="38"/>
      <c r="I455" s="38"/>
      <c r="J455" s="38"/>
      <c r="K455" s="38"/>
      <c r="L455" s="38"/>
      <c r="M455" s="38"/>
      <c r="N455" s="38"/>
      <c r="O455" s="18"/>
      <c r="P455" s="18"/>
      <c r="Q455" s="18"/>
      <c r="R455" s="33"/>
      <c r="S455" s="106"/>
      <c r="T455" s="33"/>
      <c r="U455" s="33"/>
      <c r="V455" s="33"/>
      <c r="AG455" s="73"/>
      <c r="AH455" s="102"/>
      <c r="AI455" s="103"/>
      <c r="AJ455" s="102"/>
      <c r="AK455" s="38"/>
      <c r="AL455" s="102"/>
      <c r="AM455" s="38"/>
      <c r="AN455" s="38"/>
      <c r="AP455" s="105"/>
    </row>
    <row r="456" spans="1:42" s="127" customFormat="1" x14ac:dyDescent="0.65">
      <c r="A456" s="18"/>
      <c r="B456" s="101"/>
      <c r="C456" s="102"/>
      <c r="D456" s="103"/>
      <c r="E456" s="102"/>
      <c r="F456" s="38"/>
      <c r="G456" s="102"/>
      <c r="H456" s="38"/>
      <c r="I456" s="38"/>
      <c r="J456" s="38"/>
      <c r="K456" s="38"/>
      <c r="L456" s="38"/>
      <c r="M456" s="38"/>
      <c r="N456" s="38"/>
      <c r="O456" s="18"/>
      <c r="P456" s="18"/>
      <c r="Q456" s="18"/>
      <c r="R456" s="33"/>
      <c r="S456" s="106"/>
      <c r="T456" s="33"/>
      <c r="U456" s="33"/>
      <c r="V456" s="33"/>
      <c r="AG456" s="73"/>
      <c r="AH456" s="102"/>
      <c r="AI456" s="103"/>
      <c r="AJ456" s="102"/>
      <c r="AK456" s="38"/>
      <c r="AL456" s="102"/>
      <c r="AM456" s="38"/>
      <c r="AN456" s="38"/>
      <c r="AP456" s="105"/>
    </row>
    <row r="457" spans="1:42" s="127" customFormat="1" x14ac:dyDescent="0.65">
      <c r="A457" s="18"/>
      <c r="B457" s="101"/>
      <c r="C457" s="102"/>
      <c r="D457" s="103"/>
      <c r="E457" s="102"/>
      <c r="F457" s="38"/>
      <c r="G457" s="102"/>
      <c r="H457" s="38"/>
      <c r="I457" s="38"/>
      <c r="J457" s="38"/>
      <c r="K457" s="38"/>
      <c r="L457" s="38"/>
      <c r="M457" s="38"/>
      <c r="N457" s="38"/>
      <c r="O457" s="18"/>
      <c r="P457" s="18"/>
      <c r="Q457" s="18"/>
      <c r="R457" s="33"/>
      <c r="S457" s="106"/>
      <c r="T457" s="33"/>
      <c r="U457" s="33"/>
      <c r="V457" s="33"/>
      <c r="AG457" s="73"/>
      <c r="AH457" s="102"/>
      <c r="AI457" s="103"/>
      <c r="AJ457" s="102"/>
      <c r="AK457" s="38"/>
      <c r="AL457" s="102"/>
      <c r="AM457" s="38"/>
      <c r="AN457" s="38"/>
      <c r="AP457" s="105"/>
    </row>
    <row r="458" spans="1:42" s="127" customFormat="1" x14ac:dyDescent="0.65">
      <c r="A458" s="18"/>
      <c r="B458" s="101"/>
      <c r="C458" s="102"/>
      <c r="D458" s="103"/>
      <c r="E458" s="102"/>
      <c r="F458" s="38"/>
      <c r="G458" s="102"/>
      <c r="H458" s="38"/>
      <c r="I458" s="38"/>
      <c r="J458" s="38"/>
      <c r="K458" s="38"/>
      <c r="L458" s="38"/>
      <c r="M458" s="38"/>
      <c r="N458" s="38"/>
      <c r="O458" s="18"/>
      <c r="P458" s="18"/>
      <c r="Q458" s="18"/>
      <c r="R458" s="33"/>
      <c r="S458" s="106"/>
      <c r="T458" s="33"/>
      <c r="U458" s="33"/>
      <c r="V458" s="33"/>
      <c r="AG458" s="73"/>
      <c r="AH458" s="102"/>
      <c r="AI458" s="103"/>
      <c r="AJ458" s="102"/>
      <c r="AK458" s="38"/>
      <c r="AL458" s="102"/>
      <c r="AM458" s="38"/>
      <c r="AN458" s="38"/>
      <c r="AP458" s="105"/>
    </row>
    <row r="459" spans="1:42" s="127" customFormat="1" x14ac:dyDescent="0.65">
      <c r="A459" s="18"/>
      <c r="B459" s="101"/>
      <c r="C459" s="102"/>
      <c r="D459" s="103"/>
      <c r="E459" s="102"/>
      <c r="F459" s="38"/>
      <c r="G459" s="102"/>
      <c r="H459" s="38"/>
      <c r="I459" s="38"/>
      <c r="J459" s="38"/>
      <c r="K459" s="38"/>
      <c r="L459" s="38"/>
      <c r="M459" s="38"/>
      <c r="N459" s="38"/>
      <c r="O459" s="18"/>
      <c r="P459" s="18"/>
      <c r="Q459" s="18"/>
      <c r="R459" s="33"/>
      <c r="S459" s="106"/>
      <c r="T459" s="33"/>
      <c r="U459" s="33"/>
      <c r="V459" s="33"/>
      <c r="AG459" s="73"/>
      <c r="AH459" s="102"/>
      <c r="AI459" s="103"/>
      <c r="AJ459" s="102"/>
      <c r="AK459" s="38"/>
      <c r="AL459" s="102"/>
      <c r="AM459" s="38"/>
      <c r="AN459" s="38"/>
      <c r="AP459" s="105"/>
    </row>
    <row r="460" spans="1:42" s="127" customFormat="1" x14ac:dyDescent="0.65">
      <c r="A460" s="18"/>
      <c r="B460" s="101"/>
      <c r="C460" s="102"/>
      <c r="D460" s="103"/>
      <c r="E460" s="102"/>
      <c r="F460" s="38"/>
      <c r="G460" s="102"/>
      <c r="H460" s="38"/>
      <c r="I460" s="38"/>
      <c r="J460" s="38"/>
      <c r="K460" s="38"/>
      <c r="L460" s="38"/>
      <c r="M460" s="38"/>
      <c r="N460" s="38"/>
      <c r="O460" s="18"/>
      <c r="P460" s="18"/>
      <c r="Q460" s="18"/>
      <c r="R460" s="33"/>
      <c r="S460" s="106"/>
      <c r="T460" s="33"/>
      <c r="U460" s="33"/>
      <c r="V460" s="33"/>
      <c r="AG460" s="73"/>
      <c r="AH460" s="102"/>
      <c r="AI460" s="103"/>
      <c r="AJ460" s="102"/>
      <c r="AK460" s="38"/>
      <c r="AL460" s="102"/>
      <c r="AM460" s="38"/>
      <c r="AN460" s="38"/>
      <c r="AP460" s="105"/>
    </row>
    <row r="461" spans="1:42" s="127" customFormat="1" x14ac:dyDescent="0.65">
      <c r="A461" s="18"/>
      <c r="B461" s="101"/>
      <c r="C461" s="102"/>
      <c r="D461" s="103"/>
      <c r="E461" s="102"/>
      <c r="F461" s="38"/>
      <c r="G461" s="102"/>
      <c r="H461" s="38"/>
      <c r="I461" s="38"/>
      <c r="J461" s="38"/>
      <c r="K461" s="38"/>
      <c r="L461" s="38"/>
      <c r="M461" s="38"/>
      <c r="N461" s="38"/>
      <c r="O461" s="18"/>
      <c r="P461" s="18"/>
      <c r="Q461" s="18"/>
      <c r="R461" s="33"/>
      <c r="S461" s="106"/>
      <c r="T461" s="33"/>
      <c r="U461" s="33"/>
      <c r="V461" s="33"/>
      <c r="AG461" s="73"/>
      <c r="AH461" s="102"/>
      <c r="AI461" s="103"/>
      <c r="AJ461" s="102"/>
      <c r="AK461" s="38"/>
      <c r="AL461" s="102"/>
      <c r="AM461" s="38"/>
      <c r="AN461" s="38"/>
      <c r="AP461" s="105"/>
    </row>
    <row r="462" spans="1:42" s="127" customFormat="1" x14ac:dyDescent="0.65">
      <c r="A462" s="18"/>
      <c r="B462" s="101"/>
      <c r="C462" s="102"/>
      <c r="D462" s="103"/>
      <c r="E462" s="102"/>
      <c r="F462" s="38"/>
      <c r="G462" s="102"/>
      <c r="H462" s="38"/>
      <c r="I462" s="38"/>
      <c r="J462" s="38"/>
      <c r="K462" s="38"/>
      <c r="L462" s="38"/>
      <c r="M462" s="38"/>
      <c r="N462" s="38"/>
      <c r="O462" s="18"/>
      <c r="P462" s="18"/>
      <c r="Q462" s="18"/>
      <c r="R462" s="33"/>
      <c r="S462" s="106"/>
      <c r="T462" s="33"/>
      <c r="U462" s="33"/>
      <c r="V462" s="33"/>
      <c r="AG462" s="73"/>
      <c r="AH462" s="102"/>
      <c r="AI462" s="103"/>
      <c r="AJ462" s="102"/>
      <c r="AK462" s="38"/>
      <c r="AL462" s="102"/>
      <c r="AM462" s="38"/>
      <c r="AN462" s="38"/>
      <c r="AP462" s="105"/>
    </row>
    <row r="463" spans="1:42" s="127" customFormat="1" x14ac:dyDescent="0.65">
      <c r="A463" s="18"/>
      <c r="B463" s="101"/>
      <c r="C463" s="102"/>
      <c r="D463" s="103"/>
      <c r="E463" s="102"/>
      <c r="F463" s="38"/>
      <c r="G463" s="102"/>
      <c r="H463" s="38"/>
      <c r="I463" s="38"/>
      <c r="J463" s="38"/>
      <c r="K463" s="38"/>
      <c r="L463" s="38"/>
      <c r="M463" s="38"/>
      <c r="N463" s="38"/>
      <c r="O463" s="18"/>
      <c r="P463" s="18"/>
      <c r="Q463" s="18"/>
      <c r="R463" s="33"/>
      <c r="S463" s="106"/>
      <c r="T463" s="33"/>
      <c r="U463" s="33"/>
      <c r="V463" s="33"/>
      <c r="AG463" s="73"/>
      <c r="AH463" s="102"/>
      <c r="AI463" s="103"/>
      <c r="AJ463" s="102"/>
      <c r="AK463" s="38"/>
      <c r="AL463" s="102"/>
      <c r="AM463" s="38"/>
      <c r="AN463" s="38"/>
      <c r="AP463" s="105"/>
    </row>
    <row r="464" spans="1:42" s="127" customFormat="1" x14ac:dyDescent="0.65">
      <c r="A464" s="18"/>
      <c r="B464" s="101"/>
      <c r="C464" s="102"/>
      <c r="D464" s="103"/>
      <c r="E464" s="102"/>
      <c r="F464" s="38"/>
      <c r="G464" s="102"/>
      <c r="H464" s="38"/>
      <c r="I464" s="38"/>
      <c r="J464" s="38"/>
      <c r="K464" s="38"/>
      <c r="L464" s="38"/>
      <c r="M464" s="38"/>
      <c r="N464" s="38"/>
      <c r="O464" s="18"/>
      <c r="P464" s="18"/>
      <c r="Q464" s="18"/>
      <c r="R464" s="33"/>
      <c r="S464" s="106"/>
      <c r="T464" s="33"/>
      <c r="U464" s="33"/>
      <c r="V464" s="33"/>
      <c r="AG464" s="73"/>
      <c r="AH464" s="102"/>
      <c r="AI464" s="103"/>
      <c r="AJ464" s="102"/>
      <c r="AK464" s="38"/>
      <c r="AL464" s="102"/>
      <c r="AM464" s="38"/>
      <c r="AN464" s="38"/>
      <c r="AP464" s="105"/>
    </row>
    <row r="465" spans="1:42" s="127" customFormat="1" x14ac:dyDescent="0.65">
      <c r="A465" s="18"/>
      <c r="B465" s="101"/>
      <c r="C465" s="102"/>
      <c r="D465" s="103"/>
      <c r="E465" s="102"/>
      <c r="F465" s="38"/>
      <c r="G465" s="102"/>
      <c r="H465" s="38"/>
      <c r="I465" s="38"/>
      <c r="J465" s="38"/>
      <c r="K465" s="38"/>
      <c r="L465" s="38"/>
      <c r="M465" s="38"/>
      <c r="N465" s="38"/>
      <c r="O465" s="18"/>
      <c r="P465" s="18"/>
      <c r="Q465" s="18"/>
      <c r="R465" s="33"/>
      <c r="S465" s="106"/>
      <c r="T465" s="33"/>
      <c r="U465" s="33"/>
      <c r="V465" s="33"/>
      <c r="AG465" s="73"/>
      <c r="AH465" s="102"/>
      <c r="AI465" s="103"/>
      <c r="AJ465" s="102"/>
      <c r="AK465" s="38"/>
      <c r="AL465" s="102"/>
      <c r="AM465" s="38"/>
      <c r="AN465" s="38"/>
      <c r="AP465" s="105"/>
    </row>
    <row r="466" spans="1:42" s="127" customFormat="1" x14ac:dyDescent="0.65">
      <c r="A466" s="18"/>
      <c r="B466" s="101"/>
      <c r="C466" s="102"/>
      <c r="D466" s="103"/>
      <c r="E466" s="102"/>
      <c r="F466" s="38"/>
      <c r="G466" s="102"/>
      <c r="H466" s="38"/>
      <c r="I466" s="38"/>
      <c r="J466" s="38"/>
      <c r="K466" s="38"/>
      <c r="L466" s="38"/>
      <c r="M466" s="38"/>
      <c r="N466" s="38"/>
      <c r="O466" s="18"/>
      <c r="P466" s="18"/>
      <c r="Q466" s="18"/>
      <c r="R466" s="33"/>
      <c r="S466" s="106"/>
      <c r="T466" s="33"/>
      <c r="U466" s="33"/>
      <c r="V466" s="33"/>
      <c r="AG466" s="107"/>
      <c r="AH466" s="102"/>
      <c r="AI466" s="103"/>
      <c r="AJ466" s="102"/>
      <c r="AK466" s="38"/>
      <c r="AL466" s="102"/>
      <c r="AM466" s="38"/>
      <c r="AN466" s="38"/>
      <c r="AP466" s="105"/>
    </row>
    <row r="467" spans="1:42" s="127" customFormat="1" x14ac:dyDescent="0.65">
      <c r="A467" s="18"/>
      <c r="B467" s="101"/>
      <c r="C467" s="102"/>
      <c r="D467" s="103"/>
      <c r="E467" s="102"/>
      <c r="F467" s="38"/>
      <c r="G467" s="102"/>
      <c r="H467" s="38"/>
      <c r="I467" s="38"/>
      <c r="J467" s="38"/>
      <c r="K467" s="38"/>
      <c r="L467" s="38"/>
      <c r="M467" s="38"/>
      <c r="N467" s="38"/>
      <c r="O467" s="18"/>
      <c r="P467" s="18"/>
      <c r="Q467" s="18"/>
      <c r="R467" s="33"/>
      <c r="S467" s="106"/>
      <c r="T467" s="33"/>
      <c r="U467" s="33"/>
      <c r="V467" s="33"/>
      <c r="AG467" s="107"/>
      <c r="AH467" s="102"/>
      <c r="AI467" s="103"/>
      <c r="AJ467" s="102"/>
      <c r="AK467" s="38"/>
      <c r="AL467" s="102"/>
      <c r="AM467" s="38"/>
      <c r="AN467" s="38"/>
      <c r="AP467" s="105"/>
    </row>
    <row r="468" spans="1:42" s="127" customFormat="1" x14ac:dyDescent="0.65">
      <c r="A468" s="18"/>
      <c r="B468" s="101"/>
      <c r="C468" s="102"/>
      <c r="D468" s="103"/>
      <c r="E468" s="102"/>
      <c r="F468" s="38"/>
      <c r="G468" s="102"/>
      <c r="H468" s="38"/>
      <c r="I468" s="38"/>
      <c r="J468" s="38"/>
      <c r="K468" s="38"/>
      <c r="L468" s="38"/>
      <c r="M468" s="38"/>
      <c r="N468" s="38"/>
      <c r="O468" s="18"/>
      <c r="P468" s="18"/>
      <c r="Q468" s="18"/>
      <c r="R468" s="33"/>
      <c r="S468" s="106"/>
      <c r="T468" s="33"/>
      <c r="U468" s="33"/>
      <c r="V468" s="33"/>
      <c r="AG468" s="107"/>
      <c r="AH468" s="102"/>
      <c r="AI468" s="103"/>
      <c r="AJ468" s="102"/>
      <c r="AK468" s="38"/>
      <c r="AL468" s="102"/>
      <c r="AM468" s="38"/>
      <c r="AN468" s="38"/>
      <c r="AP468" s="105"/>
    </row>
    <row r="469" spans="1:42" s="127" customFormat="1" x14ac:dyDescent="0.65">
      <c r="A469" s="18"/>
      <c r="B469" s="101"/>
      <c r="C469" s="102"/>
      <c r="D469" s="103"/>
      <c r="E469" s="102"/>
      <c r="F469" s="38"/>
      <c r="G469" s="102"/>
      <c r="H469" s="38"/>
      <c r="I469" s="38"/>
      <c r="J469" s="38"/>
      <c r="K469" s="38"/>
      <c r="L469" s="38"/>
      <c r="M469" s="38"/>
      <c r="N469" s="38"/>
      <c r="O469" s="18"/>
      <c r="P469" s="18"/>
      <c r="Q469" s="18"/>
      <c r="R469" s="33"/>
      <c r="S469" s="106"/>
      <c r="T469" s="33"/>
      <c r="U469" s="33"/>
      <c r="V469" s="33"/>
      <c r="AG469" s="107"/>
      <c r="AH469" s="102"/>
      <c r="AI469" s="103"/>
      <c r="AJ469" s="102"/>
      <c r="AK469" s="38"/>
      <c r="AL469" s="102"/>
      <c r="AM469" s="38"/>
      <c r="AN469" s="38"/>
      <c r="AP469" s="105"/>
    </row>
    <row r="470" spans="1:42" s="127" customFormat="1" x14ac:dyDescent="0.65">
      <c r="A470" s="18"/>
      <c r="B470" s="101"/>
      <c r="C470" s="102"/>
      <c r="D470" s="103"/>
      <c r="E470" s="102"/>
      <c r="F470" s="38"/>
      <c r="G470" s="102"/>
      <c r="H470" s="38"/>
      <c r="I470" s="38"/>
      <c r="J470" s="38"/>
      <c r="K470" s="38"/>
      <c r="L470" s="38"/>
      <c r="M470" s="38"/>
      <c r="N470" s="38"/>
      <c r="O470" s="18"/>
      <c r="P470" s="18"/>
      <c r="Q470" s="18"/>
      <c r="R470" s="33"/>
      <c r="S470" s="106"/>
      <c r="T470" s="33"/>
      <c r="U470" s="33"/>
      <c r="V470" s="33"/>
      <c r="AG470" s="107"/>
      <c r="AH470" s="102"/>
      <c r="AI470" s="103"/>
      <c r="AJ470" s="102"/>
      <c r="AK470" s="38"/>
      <c r="AL470" s="102"/>
      <c r="AM470" s="38"/>
      <c r="AN470" s="38"/>
      <c r="AP470" s="105"/>
    </row>
    <row r="471" spans="1:42" s="127" customFormat="1" x14ac:dyDescent="0.65">
      <c r="A471" s="18"/>
      <c r="B471" s="101"/>
      <c r="C471" s="102"/>
      <c r="D471" s="103"/>
      <c r="E471" s="102"/>
      <c r="F471" s="38"/>
      <c r="G471" s="102"/>
      <c r="H471" s="38"/>
      <c r="I471" s="38"/>
      <c r="J471" s="38"/>
      <c r="K471" s="38"/>
      <c r="L471" s="38"/>
      <c r="M471" s="38"/>
      <c r="N471" s="38"/>
      <c r="O471" s="18"/>
      <c r="P471" s="18"/>
      <c r="Q471" s="18"/>
      <c r="R471" s="33"/>
      <c r="S471" s="106"/>
      <c r="T471" s="33"/>
      <c r="U471" s="33"/>
      <c r="V471" s="33"/>
      <c r="AG471" s="107"/>
      <c r="AH471" s="102"/>
      <c r="AI471" s="103"/>
      <c r="AJ471" s="102"/>
      <c r="AK471" s="38"/>
      <c r="AL471" s="102"/>
      <c r="AM471" s="38"/>
      <c r="AN471" s="38"/>
      <c r="AP471" s="105"/>
    </row>
    <row r="472" spans="1:42" s="127" customFormat="1" x14ac:dyDescent="0.65">
      <c r="A472" s="18"/>
      <c r="B472" s="101"/>
      <c r="C472" s="102"/>
      <c r="D472" s="103"/>
      <c r="E472" s="102"/>
      <c r="F472" s="38"/>
      <c r="G472" s="102"/>
      <c r="H472" s="38"/>
      <c r="I472" s="38"/>
      <c r="J472" s="38"/>
      <c r="K472" s="38"/>
      <c r="L472" s="38"/>
      <c r="M472" s="38"/>
      <c r="N472" s="38"/>
      <c r="O472" s="18"/>
      <c r="P472" s="18"/>
      <c r="Q472" s="18"/>
      <c r="R472" s="33"/>
      <c r="S472" s="106"/>
      <c r="T472" s="33"/>
      <c r="U472" s="33"/>
      <c r="V472" s="33"/>
      <c r="AG472" s="107"/>
      <c r="AH472" s="102"/>
      <c r="AI472" s="103"/>
      <c r="AJ472" s="102"/>
      <c r="AK472" s="38"/>
      <c r="AL472" s="102"/>
      <c r="AM472" s="38"/>
      <c r="AN472" s="38"/>
      <c r="AP472" s="105"/>
    </row>
    <row r="473" spans="1:42" s="127" customFormat="1" x14ac:dyDescent="0.65">
      <c r="A473" s="18"/>
      <c r="B473" s="101"/>
      <c r="C473" s="102"/>
      <c r="D473" s="103"/>
      <c r="E473" s="102"/>
      <c r="F473" s="38"/>
      <c r="G473" s="102"/>
      <c r="H473" s="38"/>
      <c r="I473" s="38"/>
      <c r="J473" s="38"/>
      <c r="K473" s="38"/>
      <c r="L473" s="38"/>
      <c r="M473" s="38"/>
      <c r="N473" s="38"/>
      <c r="O473" s="18"/>
      <c r="P473" s="18"/>
      <c r="Q473" s="18"/>
      <c r="R473" s="33"/>
      <c r="S473" s="106"/>
      <c r="T473" s="33"/>
      <c r="U473" s="33"/>
      <c r="V473" s="33"/>
      <c r="AG473" s="107"/>
      <c r="AH473" s="102"/>
      <c r="AI473" s="103"/>
      <c r="AJ473" s="102"/>
      <c r="AK473" s="38"/>
      <c r="AL473" s="102"/>
      <c r="AM473" s="38"/>
      <c r="AN473" s="38"/>
      <c r="AP473" s="105"/>
    </row>
    <row r="474" spans="1:42" s="127" customFormat="1" x14ac:dyDescent="0.65">
      <c r="A474" s="18"/>
      <c r="B474" s="101"/>
      <c r="C474" s="102"/>
      <c r="D474" s="103"/>
      <c r="E474" s="102"/>
      <c r="F474" s="38"/>
      <c r="G474" s="102"/>
      <c r="H474" s="38"/>
      <c r="I474" s="38"/>
      <c r="J474" s="38"/>
      <c r="K474" s="38"/>
      <c r="L474" s="38"/>
      <c r="M474" s="38"/>
      <c r="N474" s="38"/>
      <c r="O474" s="18"/>
      <c r="P474" s="18"/>
      <c r="Q474" s="18"/>
      <c r="R474" s="33"/>
      <c r="S474" s="106"/>
      <c r="T474" s="33"/>
      <c r="U474" s="33"/>
      <c r="V474" s="33"/>
      <c r="AG474" s="107"/>
      <c r="AH474" s="102"/>
      <c r="AI474" s="103"/>
      <c r="AJ474" s="102"/>
      <c r="AK474" s="38"/>
      <c r="AL474" s="102"/>
      <c r="AM474" s="38"/>
      <c r="AN474" s="38"/>
      <c r="AP474" s="105"/>
    </row>
    <row r="475" spans="1:42" s="127" customFormat="1" x14ac:dyDescent="0.65">
      <c r="A475" s="18"/>
      <c r="B475" s="101"/>
      <c r="C475" s="102"/>
      <c r="D475" s="103"/>
      <c r="E475" s="102"/>
      <c r="F475" s="38"/>
      <c r="G475" s="102"/>
      <c r="H475" s="38"/>
      <c r="I475" s="38"/>
      <c r="J475" s="38"/>
      <c r="K475" s="38"/>
      <c r="L475" s="38"/>
      <c r="M475" s="38"/>
      <c r="N475" s="38"/>
      <c r="O475" s="18"/>
      <c r="P475" s="18"/>
      <c r="Q475" s="18"/>
      <c r="R475" s="33"/>
      <c r="S475" s="106"/>
      <c r="T475" s="33"/>
      <c r="U475" s="33"/>
      <c r="V475" s="33"/>
      <c r="AG475" s="107"/>
      <c r="AH475" s="102"/>
      <c r="AI475" s="103"/>
      <c r="AJ475" s="102"/>
      <c r="AK475" s="38"/>
      <c r="AL475" s="102"/>
      <c r="AM475" s="38"/>
      <c r="AN475" s="38"/>
      <c r="AP475" s="105"/>
    </row>
    <row r="476" spans="1:42" s="127" customFormat="1" x14ac:dyDescent="0.65">
      <c r="A476" s="18"/>
      <c r="B476" s="101"/>
      <c r="C476" s="102"/>
      <c r="D476" s="103"/>
      <c r="E476" s="102"/>
      <c r="F476" s="38"/>
      <c r="G476" s="102"/>
      <c r="H476" s="38"/>
      <c r="I476" s="38"/>
      <c r="J476" s="38"/>
      <c r="K476" s="38"/>
      <c r="L476" s="38"/>
      <c r="M476" s="38"/>
      <c r="N476" s="38"/>
      <c r="O476" s="18"/>
      <c r="P476" s="18"/>
      <c r="Q476" s="18"/>
      <c r="R476" s="33"/>
      <c r="S476" s="106"/>
      <c r="T476" s="33"/>
      <c r="U476" s="33"/>
      <c r="V476" s="33"/>
    </row>
    <row r="477" spans="1:42" s="127" customFormat="1" x14ac:dyDescent="0.65">
      <c r="A477" s="18"/>
      <c r="B477" s="101"/>
      <c r="C477" s="102"/>
      <c r="D477" s="103"/>
      <c r="E477" s="102"/>
      <c r="F477" s="38"/>
      <c r="G477" s="102"/>
      <c r="H477" s="38"/>
      <c r="I477" s="38"/>
      <c r="J477" s="38"/>
      <c r="K477" s="38"/>
      <c r="L477" s="38"/>
      <c r="M477" s="38"/>
      <c r="N477" s="38"/>
      <c r="O477" s="18"/>
      <c r="P477" s="18"/>
      <c r="Q477" s="18"/>
      <c r="R477" s="33"/>
      <c r="S477" s="106"/>
      <c r="T477" s="33"/>
      <c r="U477" s="33"/>
      <c r="V477" s="33"/>
    </row>
    <row r="478" spans="1:42" s="127" customFormat="1" x14ac:dyDescent="0.65">
      <c r="A478" s="18"/>
      <c r="B478" s="101"/>
      <c r="C478" s="102"/>
      <c r="D478" s="103"/>
      <c r="E478" s="102"/>
      <c r="F478" s="38"/>
      <c r="G478" s="102"/>
      <c r="H478" s="38"/>
      <c r="I478" s="38"/>
      <c r="J478" s="38"/>
      <c r="K478" s="38"/>
      <c r="L478" s="38"/>
      <c r="M478" s="38"/>
      <c r="N478" s="38"/>
      <c r="O478" s="18"/>
      <c r="P478" s="18"/>
      <c r="Q478" s="18"/>
      <c r="R478" s="33"/>
      <c r="S478" s="106"/>
      <c r="T478" s="33"/>
      <c r="U478" s="33"/>
      <c r="V478" s="33"/>
    </row>
    <row r="479" spans="1:42" s="127" customFormat="1" x14ac:dyDescent="0.65">
      <c r="A479" s="18"/>
      <c r="B479" s="101"/>
      <c r="C479" s="102"/>
      <c r="D479" s="103"/>
      <c r="E479" s="102"/>
      <c r="F479" s="38"/>
      <c r="G479" s="102"/>
      <c r="H479" s="38"/>
      <c r="I479" s="38"/>
      <c r="J479" s="38"/>
      <c r="K479" s="38"/>
      <c r="L479" s="38"/>
      <c r="M479" s="38"/>
      <c r="N479" s="38"/>
      <c r="O479" s="18"/>
      <c r="P479" s="18"/>
      <c r="Q479" s="18"/>
      <c r="R479" s="33"/>
      <c r="S479" s="106"/>
      <c r="T479" s="33"/>
      <c r="U479" s="33"/>
      <c r="V479" s="33"/>
    </row>
    <row r="480" spans="1:42" s="127" customFormat="1" x14ac:dyDescent="0.65">
      <c r="A480" s="18"/>
      <c r="B480" s="101"/>
      <c r="C480" s="102"/>
      <c r="D480" s="103"/>
      <c r="E480" s="102"/>
      <c r="F480" s="38"/>
      <c r="G480" s="102"/>
      <c r="H480" s="38"/>
      <c r="I480" s="38"/>
      <c r="J480" s="38"/>
      <c r="K480" s="38"/>
      <c r="L480" s="38"/>
      <c r="M480" s="38"/>
      <c r="N480" s="38"/>
      <c r="O480" s="18"/>
      <c r="P480" s="18"/>
      <c r="Q480" s="18"/>
      <c r="R480" s="33"/>
      <c r="S480" s="106"/>
      <c r="T480" s="33"/>
      <c r="U480" s="33"/>
      <c r="V480" s="33"/>
    </row>
    <row r="481" spans="1:22" s="127" customFormat="1" x14ac:dyDescent="0.65">
      <c r="A481" s="18"/>
      <c r="B481" s="101"/>
      <c r="C481" s="102"/>
      <c r="D481" s="103"/>
      <c r="E481" s="102"/>
      <c r="F481" s="38"/>
      <c r="G481" s="102"/>
      <c r="H481" s="38"/>
      <c r="I481" s="38"/>
      <c r="J481" s="38"/>
      <c r="K481" s="38"/>
      <c r="L481" s="38"/>
      <c r="M481" s="38"/>
      <c r="N481" s="38"/>
      <c r="O481" s="18"/>
      <c r="P481" s="18"/>
      <c r="Q481" s="18"/>
      <c r="R481" s="33"/>
      <c r="S481" s="106"/>
      <c r="T481" s="33"/>
      <c r="U481" s="33"/>
      <c r="V481" s="33"/>
    </row>
    <row r="482" spans="1:22" s="127" customFormat="1" x14ac:dyDescent="0.65">
      <c r="A482" s="18"/>
      <c r="B482" s="101"/>
      <c r="C482" s="102"/>
      <c r="D482" s="103"/>
      <c r="E482" s="102"/>
      <c r="F482" s="38"/>
      <c r="G482" s="102"/>
      <c r="H482" s="38"/>
      <c r="I482" s="38"/>
      <c r="J482" s="38"/>
      <c r="K482" s="38"/>
      <c r="L482" s="38"/>
      <c r="M482" s="38"/>
      <c r="N482" s="38"/>
      <c r="O482" s="18"/>
      <c r="P482" s="18"/>
      <c r="Q482" s="18"/>
      <c r="R482" s="33"/>
      <c r="S482" s="106"/>
      <c r="T482" s="33"/>
      <c r="U482" s="33"/>
      <c r="V482" s="33"/>
    </row>
    <row r="483" spans="1:22" s="127" customFormat="1" x14ac:dyDescent="0.65">
      <c r="A483" s="18"/>
      <c r="B483" s="101"/>
      <c r="C483" s="102"/>
      <c r="D483" s="103"/>
      <c r="E483" s="102"/>
      <c r="F483" s="38"/>
      <c r="G483" s="102"/>
      <c r="H483" s="38"/>
      <c r="I483" s="38"/>
      <c r="J483" s="38"/>
      <c r="K483" s="38"/>
      <c r="L483" s="38"/>
      <c r="M483" s="38"/>
      <c r="N483" s="38"/>
      <c r="O483" s="18"/>
      <c r="P483" s="18"/>
      <c r="Q483" s="18"/>
      <c r="R483" s="33"/>
      <c r="S483" s="106"/>
      <c r="T483" s="33"/>
      <c r="U483" s="33"/>
      <c r="V483" s="33"/>
    </row>
    <row r="484" spans="1:22" s="127" customFormat="1" x14ac:dyDescent="0.65">
      <c r="A484" s="18"/>
      <c r="B484" s="101"/>
      <c r="C484" s="102"/>
      <c r="D484" s="103"/>
      <c r="E484" s="102"/>
      <c r="F484" s="38"/>
      <c r="G484" s="102"/>
      <c r="H484" s="38"/>
      <c r="I484" s="38"/>
      <c r="J484" s="38"/>
      <c r="K484" s="38"/>
      <c r="L484" s="38"/>
      <c r="M484" s="38"/>
      <c r="N484" s="38"/>
      <c r="O484" s="18"/>
      <c r="P484" s="18"/>
      <c r="Q484" s="18"/>
      <c r="R484" s="33"/>
      <c r="S484" s="106"/>
      <c r="T484" s="33"/>
      <c r="U484" s="33"/>
      <c r="V484" s="33"/>
    </row>
    <row r="485" spans="1:22" s="127" customFormat="1" x14ac:dyDescent="0.65">
      <c r="A485" s="18"/>
      <c r="B485" s="101"/>
      <c r="C485" s="102"/>
      <c r="D485" s="103"/>
      <c r="E485" s="102"/>
      <c r="F485" s="38"/>
      <c r="G485" s="102"/>
      <c r="H485" s="38"/>
      <c r="I485" s="38"/>
      <c r="J485" s="38"/>
      <c r="K485" s="38"/>
      <c r="L485" s="38"/>
      <c r="M485" s="38"/>
      <c r="N485" s="38"/>
      <c r="O485" s="18"/>
      <c r="P485" s="18"/>
      <c r="Q485" s="18"/>
      <c r="R485" s="33"/>
      <c r="S485" s="106"/>
      <c r="T485" s="33"/>
      <c r="U485" s="33"/>
      <c r="V485" s="33"/>
    </row>
    <row r="486" spans="1:22" s="127" customFormat="1" x14ac:dyDescent="0.65">
      <c r="A486" s="18"/>
      <c r="B486" s="101"/>
      <c r="C486" s="102"/>
      <c r="D486" s="103"/>
      <c r="E486" s="102"/>
      <c r="F486" s="38"/>
      <c r="G486" s="102"/>
      <c r="H486" s="38"/>
      <c r="I486" s="38"/>
      <c r="J486" s="38"/>
      <c r="K486" s="38"/>
      <c r="L486" s="38"/>
      <c r="M486" s="38"/>
      <c r="N486" s="38"/>
      <c r="O486" s="18"/>
      <c r="P486" s="18"/>
      <c r="Q486" s="18"/>
      <c r="R486" s="33"/>
      <c r="S486" s="106"/>
      <c r="T486" s="33"/>
      <c r="U486" s="33"/>
      <c r="V486" s="33"/>
    </row>
    <row r="487" spans="1:22" s="127" customFormat="1" x14ac:dyDescent="0.65">
      <c r="A487" s="18"/>
      <c r="B487" s="101"/>
      <c r="C487" s="102"/>
      <c r="D487" s="103"/>
      <c r="E487" s="102"/>
      <c r="F487" s="38"/>
      <c r="G487" s="102"/>
      <c r="H487" s="38"/>
      <c r="I487" s="38"/>
      <c r="J487" s="38"/>
      <c r="K487" s="38"/>
      <c r="L487" s="38"/>
      <c r="M487" s="38"/>
      <c r="N487" s="38"/>
      <c r="O487" s="18"/>
      <c r="P487" s="18"/>
      <c r="Q487" s="18"/>
      <c r="R487" s="33"/>
      <c r="S487" s="106"/>
      <c r="T487" s="33"/>
      <c r="U487" s="33"/>
      <c r="V487" s="33"/>
    </row>
    <row r="488" spans="1:22" s="127" customFormat="1" x14ac:dyDescent="0.65">
      <c r="A488" s="18"/>
      <c r="B488" s="101"/>
      <c r="C488" s="102"/>
      <c r="D488" s="103"/>
      <c r="E488" s="102"/>
      <c r="F488" s="38"/>
      <c r="G488" s="102"/>
      <c r="H488" s="38"/>
      <c r="I488" s="38"/>
      <c r="J488" s="38"/>
      <c r="K488" s="38"/>
      <c r="L488" s="38"/>
      <c r="M488" s="38"/>
      <c r="N488" s="38"/>
      <c r="O488" s="18"/>
      <c r="P488" s="18"/>
      <c r="Q488" s="18"/>
      <c r="R488" s="33"/>
      <c r="S488" s="106"/>
      <c r="T488" s="33"/>
      <c r="U488" s="33"/>
      <c r="V488" s="33"/>
    </row>
    <row r="489" spans="1:22" s="127" customFormat="1" x14ac:dyDescent="0.65">
      <c r="A489" s="18"/>
      <c r="B489" s="101"/>
      <c r="C489" s="102"/>
      <c r="D489" s="103"/>
      <c r="E489" s="102"/>
      <c r="F489" s="38"/>
      <c r="G489" s="102"/>
      <c r="H489" s="38"/>
      <c r="I489" s="38"/>
      <c r="J489" s="38"/>
      <c r="K489" s="38"/>
      <c r="L489" s="38"/>
      <c r="M489" s="38"/>
      <c r="N489" s="38"/>
      <c r="O489" s="18"/>
      <c r="P489" s="18"/>
      <c r="Q489" s="18"/>
      <c r="R489" s="33"/>
      <c r="S489" s="106"/>
      <c r="T489" s="33"/>
      <c r="U489" s="33"/>
      <c r="V489" s="33"/>
    </row>
    <row r="490" spans="1:22" s="127" customFormat="1" x14ac:dyDescent="0.65">
      <c r="A490" s="18"/>
      <c r="B490" s="101"/>
      <c r="C490" s="102"/>
      <c r="D490" s="103"/>
      <c r="E490" s="102"/>
      <c r="F490" s="38"/>
      <c r="G490" s="102"/>
      <c r="H490" s="38"/>
      <c r="I490" s="38"/>
      <c r="J490" s="38"/>
      <c r="K490" s="38"/>
      <c r="L490" s="38"/>
      <c r="M490" s="38"/>
      <c r="N490" s="38"/>
      <c r="O490" s="18"/>
      <c r="P490" s="18"/>
      <c r="Q490" s="18"/>
      <c r="R490" s="33"/>
      <c r="S490" s="106"/>
      <c r="T490" s="33"/>
      <c r="U490" s="33"/>
      <c r="V490" s="33"/>
    </row>
    <row r="491" spans="1:22" s="127" customFormat="1" x14ac:dyDescent="0.65">
      <c r="A491" s="18"/>
      <c r="B491" s="101"/>
      <c r="C491" s="102"/>
      <c r="D491" s="103"/>
      <c r="E491" s="102"/>
      <c r="F491" s="38"/>
      <c r="G491" s="102"/>
      <c r="H491" s="38"/>
      <c r="I491" s="38"/>
      <c r="J491" s="38"/>
      <c r="K491" s="38"/>
      <c r="L491" s="38"/>
      <c r="M491" s="38"/>
      <c r="N491" s="38"/>
      <c r="O491" s="18"/>
      <c r="P491" s="18"/>
      <c r="Q491" s="18"/>
      <c r="R491" s="33"/>
      <c r="S491" s="106"/>
      <c r="T491" s="33"/>
      <c r="U491" s="33"/>
      <c r="V491" s="33"/>
    </row>
    <row r="492" spans="1:22" s="127" customFormat="1" x14ac:dyDescent="0.65">
      <c r="A492" s="18"/>
      <c r="B492" s="101"/>
      <c r="C492" s="102"/>
      <c r="D492" s="103"/>
      <c r="E492" s="102"/>
      <c r="F492" s="38"/>
      <c r="G492" s="102"/>
      <c r="H492" s="38"/>
      <c r="I492" s="38"/>
      <c r="J492" s="38"/>
      <c r="K492" s="38"/>
      <c r="L492" s="38"/>
      <c r="M492" s="38"/>
      <c r="N492" s="38"/>
      <c r="O492" s="18"/>
      <c r="P492" s="18"/>
      <c r="Q492" s="18"/>
      <c r="R492" s="33"/>
      <c r="S492" s="106"/>
      <c r="T492" s="33"/>
      <c r="U492" s="33"/>
      <c r="V492" s="33"/>
    </row>
    <row r="493" spans="1:22" s="127" customFormat="1" x14ac:dyDescent="0.65">
      <c r="A493" s="18"/>
      <c r="B493" s="101"/>
      <c r="C493" s="102"/>
      <c r="D493" s="103"/>
      <c r="E493" s="102"/>
      <c r="F493" s="38"/>
      <c r="G493" s="102"/>
      <c r="H493" s="38"/>
      <c r="I493" s="38"/>
      <c r="J493" s="38"/>
      <c r="K493" s="38"/>
      <c r="L493" s="38"/>
      <c r="M493" s="38"/>
      <c r="N493" s="38"/>
      <c r="O493" s="18"/>
      <c r="P493" s="18"/>
      <c r="Q493" s="18"/>
      <c r="R493" s="33"/>
      <c r="S493" s="106"/>
      <c r="T493" s="33"/>
      <c r="U493" s="33"/>
      <c r="V493" s="33"/>
    </row>
    <row r="494" spans="1:22" s="127" customFormat="1" x14ac:dyDescent="0.65">
      <c r="A494" s="18"/>
      <c r="B494" s="101"/>
      <c r="C494" s="102"/>
      <c r="D494" s="103"/>
      <c r="E494" s="102"/>
      <c r="F494" s="38"/>
      <c r="G494" s="102"/>
      <c r="H494" s="38"/>
      <c r="I494" s="38"/>
      <c r="J494" s="38"/>
      <c r="K494" s="38"/>
      <c r="L494" s="38"/>
      <c r="M494" s="38"/>
      <c r="N494" s="38"/>
      <c r="O494" s="18"/>
      <c r="P494" s="18"/>
      <c r="Q494" s="18"/>
      <c r="R494" s="33"/>
      <c r="S494" s="106"/>
      <c r="T494" s="33"/>
      <c r="U494" s="33"/>
      <c r="V494" s="33"/>
    </row>
    <row r="495" spans="1:22" s="127" customFormat="1" x14ac:dyDescent="0.65">
      <c r="A495" s="18"/>
      <c r="B495" s="101"/>
      <c r="C495" s="102"/>
      <c r="D495" s="103"/>
      <c r="E495" s="102"/>
      <c r="F495" s="38"/>
      <c r="G495" s="102"/>
      <c r="H495" s="38"/>
      <c r="I495" s="38"/>
      <c r="J495" s="38"/>
      <c r="K495" s="38"/>
      <c r="L495" s="38"/>
      <c r="M495" s="38"/>
      <c r="N495" s="38"/>
      <c r="O495" s="18"/>
      <c r="P495" s="18"/>
      <c r="Q495" s="18"/>
      <c r="R495" s="33"/>
      <c r="S495" s="106"/>
      <c r="T495" s="33"/>
      <c r="U495" s="33"/>
      <c r="V495" s="33"/>
    </row>
    <row r="496" spans="1:22" s="127" customFormat="1" x14ac:dyDescent="0.65">
      <c r="A496" s="18"/>
      <c r="B496" s="101"/>
      <c r="C496" s="102"/>
      <c r="D496" s="103"/>
      <c r="E496" s="102"/>
      <c r="F496" s="38"/>
      <c r="G496" s="102"/>
      <c r="H496" s="38"/>
      <c r="I496" s="38"/>
      <c r="J496" s="38"/>
      <c r="K496" s="38"/>
      <c r="L496" s="38"/>
      <c r="M496" s="38"/>
      <c r="N496" s="38"/>
      <c r="O496" s="18"/>
      <c r="P496" s="18"/>
      <c r="Q496" s="18"/>
      <c r="R496" s="33"/>
      <c r="S496" s="106"/>
      <c r="T496" s="33"/>
      <c r="U496" s="33"/>
      <c r="V496" s="33"/>
    </row>
    <row r="497" spans="1:22" s="127" customFormat="1" x14ac:dyDescent="0.65">
      <c r="A497" s="18"/>
      <c r="B497" s="101"/>
      <c r="C497" s="102"/>
      <c r="D497" s="103"/>
      <c r="E497" s="102"/>
      <c r="F497" s="38"/>
      <c r="G497" s="102"/>
      <c r="H497" s="38"/>
      <c r="I497" s="38"/>
      <c r="J497" s="38"/>
      <c r="K497" s="38"/>
      <c r="L497" s="38"/>
      <c r="M497" s="38"/>
      <c r="N497" s="38"/>
      <c r="O497" s="18"/>
      <c r="P497" s="18"/>
      <c r="Q497" s="18"/>
      <c r="R497" s="33"/>
      <c r="S497" s="106"/>
      <c r="T497" s="33"/>
      <c r="U497" s="33"/>
      <c r="V497" s="33"/>
    </row>
    <row r="498" spans="1:22" s="127" customFormat="1" x14ac:dyDescent="0.65">
      <c r="A498" s="18"/>
      <c r="B498" s="101"/>
      <c r="C498" s="102"/>
      <c r="D498" s="103"/>
      <c r="E498" s="102"/>
      <c r="F498" s="38"/>
      <c r="G498" s="102"/>
      <c r="H498" s="38"/>
      <c r="I498" s="38"/>
      <c r="J498" s="38"/>
      <c r="K498" s="38"/>
      <c r="L498" s="38"/>
      <c r="M498" s="38"/>
      <c r="N498" s="38"/>
      <c r="O498" s="18"/>
      <c r="P498" s="18"/>
      <c r="Q498" s="18"/>
      <c r="R498" s="33"/>
      <c r="S498" s="106"/>
      <c r="T498" s="33"/>
      <c r="U498" s="33"/>
      <c r="V498" s="33"/>
    </row>
    <row r="499" spans="1:22" s="127" customFormat="1" x14ac:dyDescent="0.65">
      <c r="A499" s="18"/>
      <c r="B499" s="101"/>
      <c r="C499" s="102"/>
      <c r="D499" s="103"/>
      <c r="E499" s="102"/>
      <c r="F499" s="38"/>
      <c r="G499" s="102"/>
      <c r="H499" s="38"/>
      <c r="I499" s="38"/>
      <c r="J499" s="38"/>
      <c r="K499" s="38"/>
      <c r="L499" s="38"/>
      <c r="M499" s="38"/>
      <c r="N499" s="38"/>
      <c r="O499" s="18"/>
      <c r="P499" s="18"/>
      <c r="Q499" s="18"/>
      <c r="R499" s="33"/>
      <c r="S499" s="106"/>
      <c r="T499" s="33"/>
      <c r="U499" s="33"/>
      <c r="V499" s="33"/>
    </row>
    <row r="500" spans="1:22" s="127" customFormat="1" x14ac:dyDescent="0.65">
      <c r="A500" s="18"/>
      <c r="B500" s="101"/>
      <c r="C500" s="102"/>
      <c r="D500" s="103"/>
      <c r="E500" s="102"/>
      <c r="F500" s="38"/>
      <c r="G500" s="102"/>
      <c r="H500" s="38"/>
      <c r="I500" s="38"/>
      <c r="J500" s="38"/>
      <c r="K500" s="38"/>
      <c r="L500" s="38"/>
      <c r="M500" s="38"/>
      <c r="N500" s="38"/>
      <c r="O500" s="18"/>
      <c r="P500" s="18"/>
      <c r="Q500" s="18"/>
      <c r="R500" s="33"/>
      <c r="S500" s="106"/>
      <c r="T500" s="33"/>
      <c r="U500" s="33"/>
      <c r="V500" s="33"/>
    </row>
    <row r="501" spans="1:22" s="127" customFormat="1" x14ac:dyDescent="0.65">
      <c r="A501" s="18"/>
      <c r="B501" s="101"/>
      <c r="C501" s="102"/>
      <c r="D501" s="103"/>
      <c r="E501" s="102"/>
      <c r="F501" s="38"/>
      <c r="G501" s="102"/>
      <c r="H501" s="38"/>
      <c r="I501" s="38"/>
      <c r="J501" s="38"/>
      <c r="K501" s="38"/>
      <c r="L501" s="38"/>
      <c r="M501" s="38"/>
      <c r="N501" s="38"/>
      <c r="O501" s="18"/>
      <c r="P501" s="18"/>
      <c r="Q501" s="18"/>
      <c r="R501" s="33"/>
      <c r="S501" s="106"/>
      <c r="T501" s="33"/>
      <c r="U501" s="33"/>
      <c r="V501" s="33"/>
    </row>
    <row r="502" spans="1:22" s="127" customFormat="1" x14ac:dyDescent="0.65">
      <c r="A502" s="18"/>
      <c r="B502" s="101"/>
      <c r="C502" s="102"/>
      <c r="D502" s="103"/>
      <c r="E502" s="102"/>
      <c r="F502" s="38"/>
      <c r="G502" s="102"/>
      <c r="H502" s="38"/>
      <c r="I502" s="38"/>
      <c r="J502" s="38"/>
      <c r="K502" s="38"/>
      <c r="L502" s="38"/>
      <c r="M502" s="38"/>
      <c r="N502" s="38"/>
      <c r="O502" s="18"/>
      <c r="P502" s="18"/>
      <c r="Q502" s="18"/>
      <c r="R502" s="33"/>
      <c r="S502" s="106"/>
      <c r="T502" s="33"/>
      <c r="U502" s="33"/>
      <c r="V502" s="33"/>
    </row>
    <row r="503" spans="1:22" s="127" customFormat="1" x14ac:dyDescent="0.65">
      <c r="A503" s="18"/>
      <c r="B503" s="101"/>
      <c r="C503" s="102"/>
      <c r="D503" s="103"/>
      <c r="E503" s="102"/>
      <c r="F503" s="38"/>
      <c r="G503" s="102"/>
      <c r="H503" s="38"/>
      <c r="I503" s="38"/>
      <c r="J503" s="38"/>
      <c r="K503" s="38"/>
      <c r="L503" s="38"/>
      <c r="M503" s="38"/>
      <c r="N503" s="38"/>
      <c r="O503" s="18"/>
      <c r="P503" s="18"/>
      <c r="Q503" s="18"/>
      <c r="R503" s="33"/>
      <c r="S503" s="106"/>
      <c r="T503" s="33"/>
      <c r="U503" s="33"/>
      <c r="V503" s="33"/>
    </row>
    <row r="504" spans="1:22" s="127" customFormat="1" x14ac:dyDescent="0.65">
      <c r="A504" s="18"/>
      <c r="B504" s="101"/>
      <c r="C504" s="102"/>
      <c r="D504" s="103"/>
      <c r="E504" s="102"/>
      <c r="F504" s="38"/>
      <c r="G504" s="102"/>
      <c r="H504" s="38"/>
      <c r="I504" s="38"/>
      <c r="J504" s="38"/>
      <c r="K504" s="38"/>
      <c r="L504" s="38"/>
      <c r="M504" s="38"/>
      <c r="N504" s="38"/>
      <c r="O504" s="18"/>
      <c r="P504" s="18"/>
      <c r="Q504" s="18"/>
      <c r="R504" s="33"/>
      <c r="S504" s="106"/>
      <c r="T504" s="33"/>
      <c r="U504" s="33"/>
      <c r="V504" s="33"/>
    </row>
    <row r="505" spans="1:22" s="127" customFormat="1" x14ac:dyDescent="0.65">
      <c r="A505" s="18"/>
      <c r="B505" s="101"/>
      <c r="C505" s="102"/>
      <c r="D505" s="103"/>
      <c r="E505" s="102"/>
      <c r="F505" s="38"/>
      <c r="G505" s="102"/>
      <c r="H505" s="38"/>
      <c r="I505" s="38"/>
      <c r="J505" s="38"/>
      <c r="K505" s="38"/>
      <c r="L505" s="38"/>
      <c r="M505" s="38"/>
      <c r="N505" s="38"/>
      <c r="O505" s="18"/>
      <c r="P505" s="18"/>
      <c r="Q505" s="18"/>
      <c r="R505" s="33"/>
      <c r="S505" s="106"/>
      <c r="T505" s="33"/>
      <c r="U505" s="33"/>
      <c r="V505" s="33"/>
    </row>
    <row r="506" spans="1:22" s="127" customFormat="1" x14ac:dyDescent="0.65">
      <c r="A506" s="18"/>
      <c r="B506" s="101"/>
      <c r="C506" s="102"/>
      <c r="D506" s="103"/>
      <c r="E506" s="102"/>
      <c r="F506" s="38"/>
      <c r="G506" s="102"/>
      <c r="H506" s="38"/>
      <c r="I506" s="38"/>
      <c r="J506" s="38"/>
      <c r="K506" s="38"/>
      <c r="L506" s="38"/>
      <c r="M506" s="38"/>
      <c r="N506" s="38"/>
      <c r="O506" s="18"/>
      <c r="P506" s="18"/>
      <c r="Q506" s="18"/>
      <c r="R506" s="33"/>
      <c r="S506" s="106"/>
      <c r="T506" s="33"/>
      <c r="U506" s="33"/>
      <c r="V506" s="33"/>
    </row>
    <row r="507" spans="1:22" s="127" customFormat="1" x14ac:dyDescent="0.65">
      <c r="A507" s="18"/>
      <c r="B507" s="101"/>
      <c r="C507" s="102"/>
      <c r="D507" s="103"/>
      <c r="E507" s="102"/>
      <c r="F507" s="38"/>
      <c r="G507" s="102"/>
      <c r="H507" s="38"/>
      <c r="I507" s="38"/>
      <c r="J507" s="38"/>
      <c r="K507" s="38"/>
      <c r="L507" s="38"/>
      <c r="M507" s="38"/>
      <c r="N507" s="38"/>
      <c r="O507" s="18"/>
      <c r="P507" s="18"/>
      <c r="Q507" s="18"/>
      <c r="R507" s="33"/>
      <c r="S507" s="106"/>
      <c r="T507" s="33"/>
      <c r="U507" s="33"/>
      <c r="V507" s="33"/>
    </row>
    <row r="508" spans="1:22" s="127" customFormat="1" x14ac:dyDescent="0.65">
      <c r="A508" s="18"/>
      <c r="B508" s="101"/>
      <c r="C508" s="102"/>
      <c r="D508" s="103"/>
      <c r="E508" s="102"/>
      <c r="F508" s="38"/>
      <c r="G508" s="102"/>
      <c r="H508" s="38"/>
      <c r="I508" s="38"/>
      <c r="J508" s="38"/>
      <c r="K508" s="38"/>
      <c r="L508" s="38"/>
      <c r="M508" s="38"/>
      <c r="N508" s="38"/>
      <c r="O508" s="18"/>
      <c r="P508" s="18"/>
      <c r="Q508" s="18"/>
      <c r="R508" s="33"/>
      <c r="S508" s="106"/>
      <c r="T508" s="33"/>
      <c r="U508" s="33"/>
      <c r="V508" s="33"/>
    </row>
    <row r="509" spans="1:22" s="127" customFormat="1" x14ac:dyDescent="0.65">
      <c r="A509" s="18"/>
      <c r="B509" s="101"/>
      <c r="C509" s="102"/>
      <c r="D509" s="103"/>
      <c r="E509" s="102"/>
      <c r="F509" s="38"/>
      <c r="G509" s="102"/>
      <c r="H509" s="38"/>
      <c r="I509" s="38"/>
      <c r="J509" s="38"/>
      <c r="K509" s="38"/>
      <c r="L509" s="38"/>
      <c r="M509" s="38"/>
      <c r="N509" s="38"/>
      <c r="O509" s="18"/>
      <c r="P509" s="18"/>
      <c r="Q509" s="18"/>
      <c r="R509" s="33"/>
      <c r="S509" s="106"/>
      <c r="T509" s="33"/>
      <c r="U509" s="33"/>
      <c r="V509" s="33"/>
    </row>
    <row r="510" spans="1:22" s="127" customFormat="1" x14ac:dyDescent="0.65">
      <c r="A510" s="18"/>
      <c r="B510" s="101"/>
      <c r="C510" s="102"/>
      <c r="D510" s="103"/>
      <c r="E510" s="102"/>
      <c r="F510" s="38"/>
      <c r="G510" s="102"/>
      <c r="H510" s="38"/>
      <c r="I510" s="38"/>
      <c r="J510" s="38"/>
      <c r="K510" s="38"/>
      <c r="L510" s="38"/>
      <c r="M510" s="38"/>
      <c r="N510" s="38"/>
      <c r="O510" s="18"/>
      <c r="P510" s="18"/>
      <c r="Q510" s="18"/>
      <c r="R510" s="33"/>
      <c r="S510" s="106"/>
      <c r="T510" s="33"/>
      <c r="U510" s="33"/>
      <c r="V510" s="33"/>
    </row>
    <row r="511" spans="1:22" s="127" customFormat="1" x14ac:dyDescent="0.65">
      <c r="A511" s="18"/>
      <c r="B511" s="101"/>
      <c r="C511" s="102"/>
      <c r="D511" s="103"/>
      <c r="E511" s="102"/>
      <c r="F511" s="38"/>
      <c r="G511" s="102"/>
      <c r="H511" s="38"/>
      <c r="I511" s="38"/>
      <c r="J511" s="38"/>
      <c r="K511" s="38"/>
      <c r="L511" s="38"/>
      <c r="M511" s="38"/>
      <c r="N511" s="38"/>
      <c r="O511" s="18"/>
      <c r="P511" s="18"/>
      <c r="Q511" s="18"/>
      <c r="R511" s="33"/>
      <c r="S511" s="106"/>
      <c r="T511" s="33"/>
      <c r="U511" s="33"/>
      <c r="V511" s="33"/>
    </row>
    <row r="512" spans="1:22" s="127" customFormat="1" x14ac:dyDescent="0.65">
      <c r="A512" s="18"/>
      <c r="B512" s="101"/>
      <c r="C512" s="102"/>
      <c r="D512" s="103"/>
      <c r="E512" s="102"/>
      <c r="F512" s="38"/>
      <c r="G512" s="102"/>
      <c r="H512" s="38"/>
      <c r="I512" s="38"/>
      <c r="J512" s="38"/>
      <c r="K512" s="38"/>
      <c r="L512" s="38"/>
      <c r="M512" s="38"/>
      <c r="N512" s="38"/>
      <c r="O512" s="18"/>
      <c r="P512" s="18"/>
      <c r="Q512" s="18"/>
      <c r="R512" s="33"/>
      <c r="S512" s="106"/>
      <c r="T512" s="33"/>
      <c r="U512" s="33"/>
      <c r="V512" s="33"/>
    </row>
    <row r="513" spans="1:22" s="127" customFormat="1" x14ac:dyDescent="0.65">
      <c r="A513" s="18"/>
      <c r="B513" s="101"/>
      <c r="C513" s="102"/>
      <c r="D513" s="103"/>
      <c r="E513" s="102"/>
      <c r="F513" s="38"/>
      <c r="G513" s="102"/>
      <c r="H513" s="38"/>
      <c r="I513" s="38"/>
      <c r="J513" s="38"/>
      <c r="K513" s="38"/>
      <c r="L513" s="38"/>
      <c r="M513" s="38"/>
      <c r="N513" s="38"/>
      <c r="O513" s="18"/>
      <c r="P513" s="18"/>
      <c r="Q513" s="18"/>
      <c r="R513" s="33"/>
      <c r="S513" s="106"/>
      <c r="T513" s="33"/>
      <c r="U513" s="33"/>
      <c r="V513" s="33"/>
    </row>
    <row r="514" spans="1:22" s="127" customFormat="1" x14ac:dyDescent="0.65">
      <c r="A514" s="18"/>
      <c r="B514" s="101"/>
      <c r="C514" s="102"/>
      <c r="D514" s="103"/>
      <c r="E514" s="102"/>
      <c r="F514" s="38"/>
      <c r="G514" s="102"/>
      <c r="H514" s="38"/>
      <c r="I514" s="38"/>
      <c r="J514" s="38"/>
      <c r="K514" s="38"/>
      <c r="L514" s="38"/>
      <c r="M514" s="38"/>
      <c r="N514" s="38"/>
      <c r="O514" s="18"/>
      <c r="P514" s="18"/>
      <c r="Q514" s="18"/>
      <c r="R514" s="33"/>
      <c r="S514" s="106"/>
      <c r="T514" s="33"/>
      <c r="U514" s="33"/>
      <c r="V514" s="33"/>
    </row>
    <row r="515" spans="1:22" s="127" customFormat="1" x14ac:dyDescent="0.65">
      <c r="A515" s="18"/>
      <c r="B515" s="101"/>
      <c r="C515" s="102"/>
      <c r="D515" s="103"/>
      <c r="E515" s="102"/>
      <c r="F515" s="38"/>
      <c r="G515" s="102"/>
      <c r="H515" s="38"/>
      <c r="I515" s="38"/>
      <c r="J515" s="38"/>
      <c r="K515" s="38"/>
      <c r="L515" s="38"/>
      <c r="M515" s="38"/>
      <c r="N515" s="38"/>
      <c r="O515" s="18"/>
      <c r="P515" s="18"/>
      <c r="Q515" s="18"/>
      <c r="R515" s="33"/>
      <c r="S515" s="106"/>
      <c r="T515" s="33"/>
      <c r="U515" s="33"/>
      <c r="V515" s="33"/>
    </row>
    <row r="516" spans="1:22" s="127" customFormat="1" x14ac:dyDescent="0.65">
      <c r="A516" s="18"/>
      <c r="B516" s="101"/>
      <c r="C516" s="102"/>
      <c r="D516" s="103"/>
      <c r="E516" s="102"/>
      <c r="F516" s="38"/>
      <c r="G516" s="102"/>
      <c r="H516" s="38"/>
      <c r="I516" s="38"/>
      <c r="J516" s="38"/>
      <c r="K516" s="38"/>
      <c r="L516" s="38"/>
      <c r="M516" s="38"/>
      <c r="N516" s="38"/>
      <c r="O516" s="18"/>
      <c r="P516" s="18"/>
      <c r="Q516" s="18"/>
      <c r="R516" s="33"/>
      <c r="S516" s="106"/>
      <c r="T516" s="33"/>
      <c r="U516" s="33"/>
      <c r="V516" s="33"/>
    </row>
    <row r="517" spans="1:22" s="127" customFormat="1" x14ac:dyDescent="0.65">
      <c r="A517" s="18"/>
      <c r="B517" s="101"/>
      <c r="C517" s="102"/>
      <c r="D517" s="103"/>
      <c r="E517" s="102"/>
      <c r="F517" s="38"/>
      <c r="G517" s="102"/>
      <c r="H517" s="38"/>
      <c r="I517" s="38"/>
      <c r="J517" s="38"/>
      <c r="K517" s="38"/>
      <c r="L517" s="38"/>
      <c r="M517" s="38"/>
      <c r="N517" s="38"/>
      <c r="O517" s="18"/>
      <c r="P517" s="18"/>
      <c r="Q517" s="18"/>
      <c r="R517" s="33"/>
      <c r="S517" s="106"/>
      <c r="T517" s="33"/>
      <c r="U517" s="33"/>
      <c r="V517" s="33"/>
    </row>
    <row r="518" spans="1:22" s="127" customFormat="1" x14ac:dyDescent="0.65">
      <c r="A518" s="18"/>
      <c r="B518" s="101"/>
      <c r="C518" s="102"/>
      <c r="D518" s="103"/>
      <c r="E518" s="102"/>
      <c r="F518" s="38"/>
      <c r="G518" s="102"/>
      <c r="H518" s="38"/>
      <c r="I518" s="38"/>
      <c r="J518" s="38"/>
      <c r="K518" s="38"/>
      <c r="L518" s="38"/>
      <c r="M518" s="38"/>
      <c r="N518" s="38"/>
      <c r="O518" s="18"/>
      <c r="P518" s="18"/>
      <c r="Q518" s="18"/>
      <c r="R518" s="33"/>
      <c r="S518" s="106"/>
      <c r="T518" s="33"/>
      <c r="U518" s="33"/>
      <c r="V518" s="33"/>
    </row>
    <row r="519" spans="1:22" s="127" customFormat="1" x14ac:dyDescent="0.65">
      <c r="A519" s="18"/>
      <c r="B519" s="101"/>
      <c r="C519" s="102"/>
      <c r="D519" s="103"/>
      <c r="E519" s="102"/>
      <c r="F519" s="38"/>
      <c r="G519" s="102"/>
      <c r="H519" s="38"/>
      <c r="I519" s="38"/>
      <c r="J519" s="38"/>
      <c r="K519" s="38"/>
      <c r="L519" s="38"/>
      <c r="M519" s="38"/>
      <c r="N519" s="38"/>
      <c r="O519" s="18"/>
      <c r="P519" s="18"/>
      <c r="Q519" s="18"/>
      <c r="R519" s="33"/>
      <c r="S519" s="106"/>
      <c r="T519" s="33"/>
      <c r="U519" s="33"/>
      <c r="V519" s="33"/>
    </row>
    <row r="520" spans="1:22" s="127" customFormat="1" x14ac:dyDescent="0.65">
      <c r="A520" s="18"/>
      <c r="B520" s="101"/>
      <c r="C520" s="102"/>
      <c r="D520" s="103"/>
      <c r="E520" s="102"/>
      <c r="F520" s="38"/>
      <c r="G520" s="102"/>
      <c r="H520" s="38"/>
      <c r="I520" s="38"/>
      <c r="J520" s="38"/>
      <c r="K520" s="38"/>
      <c r="L520" s="38"/>
      <c r="M520" s="38"/>
      <c r="N520" s="38"/>
      <c r="O520" s="18"/>
      <c r="P520" s="18"/>
      <c r="Q520" s="18"/>
      <c r="R520" s="33"/>
      <c r="S520" s="106"/>
      <c r="T520" s="33"/>
      <c r="U520" s="33"/>
      <c r="V520" s="33"/>
    </row>
    <row r="521" spans="1:22" s="127" customFormat="1" x14ac:dyDescent="0.65">
      <c r="A521" s="18"/>
      <c r="B521" s="101"/>
      <c r="C521" s="102"/>
      <c r="D521" s="103"/>
      <c r="E521" s="102"/>
      <c r="F521" s="38"/>
      <c r="G521" s="102"/>
      <c r="H521" s="38"/>
      <c r="I521" s="38"/>
      <c r="J521" s="38"/>
      <c r="K521" s="38"/>
      <c r="L521" s="38"/>
      <c r="M521" s="38"/>
      <c r="N521" s="38"/>
      <c r="O521" s="18"/>
      <c r="P521" s="18"/>
      <c r="Q521" s="18"/>
      <c r="R521" s="33"/>
      <c r="S521" s="106"/>
      <c r="T521" s="33"/>
      <c r="U521" s="33"/>
      <c r="V521" s="33"/>
    </row>
    <row r="522" spans="1:22" s="127" customFormat="1" x14ac:dyDescent="0.65">
      <c r="A522" s="18"/>
      <c r="B522" s="101"/>
      <c r="C522" s="102"/>
      <c r="D522" s="103"/>
      <c r="E522" s="102"/>
      <c r="F522" s="38"/>
      <c r="G522" s="102"/>
      <c r="H522" s="38"/>
      <c r="I522" s="38"/>
      <c r="J522" s="38"/>
      <c r="K522" s="38"/>
      <c r="L522" s="38"/>
      <c r="M522" s="38"/>
      <c r="N522" s="38"/>
      <c r="O522" s="18"/>
      <c r="P522" s="18"/>
      <c r="Q522" s="18"/>
      <c r="R522" s="33"/>
      <c r="S522" s="106"/>
      <c r="T522" s="33"/>
      <c r="U522" s="33"/>
      <c r="V522" s="33"/>
    </row>
    <row r="523" spans="1:22" s="127" customFormat="1" x14ac:dyDescent="0.65">
      <c r="A523" s="18"/>
      <c r="B523" s="101"/>
      <c r="C523" s="102"/>
      <c r="D523" s="103"/>
      <c r="E523" s="102"/>
      <c r="F523" s="38"/>
      <c r="G523" s="102"/>
      <c r="H523" s="38"/>
      <c r="I523" s="38"/>
      <c r="J523" s="38"/>
      <c r="K523" s="38"/>
      <c r="L523" s="38"/>
      <c r="M523" s="38"/>
      <c r="N523" s="38"/>
      <c r="O523" s="18"/>
      <c r="P523" s="18"/>
      <c r="Q523" s="18"/>
      <c r="R523" s="33"/>
      <c r="S523" s="106"/>
      <c r="T523" s="33"/>
      <c r="U523" s="33"/>
      <c r="V523" s="33"/>
    </row>
    <row r="524" spans="1:22" s="127" customFormat="1" x14ac:dyDescent="0.65">
      <c r="A524" s="18"/>
      <c r="B524" s="101"/>
      <c r="C524" s="102"/>
      <c r="D524" s="103"/>
      <c r="E524" s="102"/>
      <c r="F524" s="38"/>
      <c r="G524" s="102"/>
      <c r="H524" s="38"/>
      <c r="I524" s="38"/>
      <c r="J524" s="38"/>
      <c r="K524" s="38"/>
      <c r="L524" s="38"/>
      <c r="M524" s="38"/>
      <c r="N524" s="38"/>
      <c r="O524" s="18"/>
      <c r="P524" s="18"/>
      <c r="Q524" s="18"/>
      <c r="R524" s="33"/>
      <c r="S524" s="106"/>
      <c r="T524" s="33"/>
      <c r="U524" s="33"/>
      <c r="V524" s="33"/>
    </row>
    <row r="525" spans="1:22" s="127" customFormat="1" x14ac:dyDescent="0.65">
      <c r="A525" s="18"/>
      <c r="B525" s="101"/>
      <c r="C525" s="102"/>
      <c r="D525" s="103"/>
      <c r="E525" s="102"/>
      <c r="F525" s="38"/>
      <c r="G525" s="102"/>
      <c r="H525" s="38"/>
      <c r="I525" s="38"/>
      <c r="J525" s="38"/>
      <c r="K525" s="38"/>
      <c r="L525" s="38"/>
      <c r="M525" s="38"/>
      <c r="N525" s="38"/>
      <c r="O525" s="18"/>
      <c r="P525" s="18"/>
      <c r="Q525" s="18"/>
      <c r="R525" s="33"/>
      <c r="S525" s="106"/>
      <c r="T525" s="33"/>
      <c r="U525" s="33"/>
      <c r="V525" s="33"/>
    </row>
    <row r="526" spans="1:22" s="127" customFormat="1" x14ac:dyDescent="0.65">
      <c r="A526" s="18"/>
      <c r="B526" s="101"/>
      <c r="C526" s="102"/>
      <c r="D526" s="103"/>
      <c r="E526" s="102"/>
      <c r="F526" s="38"/>
      <c r="G526" s="102"/>
      <c r="H526" s="38"/>
      <c r="I526" s="38"/>
      <c r="J526" s="38"/>
      <c r="K526" s="38"/>
      <c r="L526" s="38"/>
      <c r="M526" s="38"/>
      <c r="N526" s="38"/>
      <c r="O526" s="18"/>
      <c r="P526" s="18"/>
      <c r="Q526" s="18"/>
      <c r="R526" s="33"/>
      <c r="S526" s="106"/>
      <c r="T526" s="33"/>
      <c r="U526" s="33"/>
      <c r="V526" s="33"/>
    </row>
    <row r="527" spans="1:22" s="127" customFormat="1" x14ac:dyDescent="0.65">
      <c r="A527" s="18"/>
      <c r="B527" s="101"/>
      <c r="C527" s="102"/>
      <c r="D527" s="103"/>
      <c r="E527" s="102"/>
      <c r="F527" s="38"/>
      <c r="G527" s="102"/>
      <c r="H527" s="38"/>
      <c r="I527" s="38"/>
      <c r="J527" s="38"/>
      <c r="K527" s="38"/>
      <c r="L527" s="38"/>
      <c r="M527" s="38"/>
      <c r="N527" s="38"/>
      <c r="O527" s="18"/>
      <c r="P527" s="18"/>
      <c r="Q527" s="18"/>
      <c r="R527" s="33"/>
      <c r="S527" s="106"/>
      <c r="T527" s="33"/>
      <c r="U527" s="33"/>
      <c r="V527" s="33"/>
    </row>
    <row r="528" spans="1:22" s="127" customFormat="1" x14ac:dyDescent="0.65">
      <c r="A528" s="18"/>
      <c r="B528" s="101"/>
      <c r="C528" s="102"/>
      <c r="D528" s="103"/>
      <c r="E528" s="102"/>
      <c r="F528" s="38"/>
      <c r="G528" s="102"/>
      <c r="H528" s="38"/>
      <c r="I528" s="38"/>
      <c r="J528" s="38"/>
      <c r="K528" s="38"/>
      <c r="L528" s="38"/>
      <c r="M528" s="38"/>
      <c r="N528" s="38"/>
      <c r="O528" s="18"/>
      <c r="P528" s="18"/>
      <c r="Q528" s="18"/>
      <c r="R528" s="33"/>
      <c r="S528" s="106"/>
      <c r="T528" s="33"/>
      <c r="U528" s="33"/>
      <c r="V528" s="33"/>
    </row>
    <row r="529" spans="1:22" s="127" customFormat="1" x14ac:dyDescent="0.65">
      <c r="A529" s="18"/>
      <c r="B529" s="101"/>
      <c r="C529" s="102"/>
      <c r="D529" s="103"/>
      <c r="E529" s="102"/>
      <c r="F529" s="38"/>
      <c r="G529" s="102"/>
      <c r="H529" s="38"/>
      <c r="I529" s="38"/>
      <c r="J529" s="38"/>
      <c r="K529" s="38"/>
      <c r="L529" s="38"/>
      <c r="M529" s="38"/>
      <c r="N529" s="38"/>
      <c r="O529" s="18"/>
      <c r="P529" s="18"/>
      <c r="Q529" s="18"/>
      <c r="R529" s="33"/>
      <c r="S529" s="106"/>
      <c r="T529" s="33"/>
      <c r="U529" s="33"/>
      <c r="V529" s="33"/>
    </row>
    <row r="530" spans="1:22" s="127" customFormat="1" x14ac:dyDescent="0.65">
      <c r="A530" s="18"/>
      <c r="B530" s="101"/>
      <c r="C530" s="102"/>
      <c r="D530" s="103"/>
      <c r="E530" s="102"/>
      <c r="F530" s="38"/>
      <c r="G530" s="102"/>
      <c r="H530" s="38"/>
      <c r="I530" s="38"/>
      <c r="J530" s="38"/>
      <c r="K530" s="38"/>
      <c r="L530" s="38"/>
      <c r="M530" s="38"/>
      <c r="N530" s="38"/>
      <c r="O530" s="18"/>
      <c r="P530" s="18"/>
      <c r="Q530" s="18"/>
      <c r="R530" s="33"/>
      <c r="S530" s="106"/>
      <c r="T530" s="33"/>
      <c r="U530" s="33"/>
      <c r="V530" s="33"/>
    </row>
    <row r="531" spans="1:22" s="127" customFormat="1" x14ac:dyDescent="0.65">
      <c r="A531" s="18"/>
      <c r="B531" s="101"/>
      <c r="C531" s="102"/>
      <c r="D531" s="103"/>
      <c r="E531" s="102"/>
      <c r="F531" s="38"/>
      <c r="G531" s="102"/>
      <c r="H531" s="38"/>
      <c r="I531" s="38"/>
      <c r="J531" s="38"/>
      <c r="K531" s="38"/>
      <c r="L531" s="38"/>
      <c r="M531" s="38"/>
      <c r="N531" s="38"/>
      <c r="O531" s="18"/>
      <c r="P531" s="18"/>
      <c r="Q531" s="18"/>
      <c r="R531" s="33"/>
      <c r="S531" s="106"/>
      <c r="T531" s="33"/>
      <c r="U531" s="33"/>
      <c r="V531" s="33"/>
    </row>
    <row r="532" spans="1:22" s="127" customFormat="1" x14ac:dyDescent="0.65">
      <c r="A532" s="18"/>
      <c r="B532" s="101"/>
      <c r="C532" s="102"/>
      <c r="D532" s="103"/>
      <c r="E532" s="102"/>
      <c r="F532" s="38"/>
      <c r="G532" s="102"/>
      <c r="H532" s="38"/>
      <c r="I532" s="38"/>
      <c r="J532" s="38"/>
      <c r="K532" s="38"/>
      <c r="L532" s="38"/>
      <c r="M532" s="38"/>
      <c r="N532" s="38"/>
      <c r="O532" s="18"/>
      <c r="P532" s="18"/>
      <c r="Q532" s="18"/>
      <c r="R532" s="33"/>
      <c r="S532" s="106"/>
      <c r="T532" s="33"/>
      <c r="U532" s="33"/>
      <c r="V532" s="33"/>
    </row>
    <row r="533" spans="1:22" s="127" customFormat="1" x14ac:dyDescent="0.65">
      <c r="A533" s="18"/>
      <c r="B533" s="101"/>
      <c r="C533" s="102"/>
      <c r="D533" s="103"/>
      <c r="E533" s="102"/>
      <c r="F533" s="38"/>
      <c r="G533" s="102"/>
      <c r="H533" s="38"/>
      <c r="I533" s="38"/>
      <c r="J533" s="38"/>
      <c r="K533" s="38"/>
      <c r="L533" s="38"/>
      <c r="M533" s="38"/>
      <c r="N533" s="38"/>
      <c r="O533" s="18"/>
      <c r="P533" s="18"/>
      <c r="Q533" s="18"/>
      <c r="R533" s="33"/>
      <c r="S533" s="106"/>
      <c r="T533" s="33"/>
      <c r="U533" s="33"/>
      <c r="V533" s="33"/>
    </row>
    <row r="534" spans="1:22" s="127" customFormat="1" x14ac:dyDescent="0.65">
      <c r="A534" s="18"/>
      <c r="B534" s="101"/>
      <c r="C534" s="102"/>
      <c r="D534" s="103"/>
      <c r="E534" s="102"/>
      <c r="F534" s="38"/>
      <c r="G534" s="102"/>
      <c r="H534" s="38"/>
      <c r="I534" s="38"/>
      <c r="J534" s="38"/>
      <c r="K534" s="38"/>
      <c r="L534" s="38"/>
      <c r="M534" s="38"/>
      <c r="N534" s="38"/>
      <c r="O534" s="18"/>
      <c r="P534" s="18"/>
      <c r="Q534" s="18"/>
      <c r="R534" s="33"/>
      <c r="S534" s="106"/>
      <c r="T534" s="33"/>
      <c r="U534" s="33"/>
      <c r="V534" s="33"/>
    </row>
    <row r="535" spans="1:22" s="127" customFormat="1" x14ac:dyDescent="0.65">
      <c r="A535" s="18"/>
      <c r="B535" s="101"/>
      <c r="C535" s="102"/>
      <c r="D535" s="103"/>
      <c r="E535" s="102"/>
      <c r="F535" s="38"/>
      <c r="G535" s="102"/>
      <c r="H535" s="38"/>
      <c r="I535" s="38"/>
      <c r="J535" s="38"/>
      <c r="K535" s="38"/>
      <c r="L535" s="38"/>
      <c r="M535" s="38"/>
      <c r="N535" s="38"/>
      <c r="O535" s="18"/>
      <c r="P535" s="18"/>
      <c r="Q535" s="18"/>
      <c r="R535" s="33"/>
      <c r="S535" s="106"/>
      <c r="T535" s="33"/>
      <c r="U535" s="33"/>
      <c r="V535" s="33"/>
    </row>
    <row r="536" spans="1:22" s="127" customFormat="1" x14ac:dyDescent="0.65">
      <c r="A536" s="18"/>
      <c r="B536" s="101"/>
      <c r="C536" s="102"/>
      <c r="D536" s="103"/>
      <c r="E536" s="102"/>
      <c r="F536" s="38"/>
      <c r="G536" s="102"/>
      <c r="H536" s="38"/>
      <c r="I536" s="38"/>
      <c r="J536" s="38"/>
      <c r="K536" s="38"/>
      <c r="L536" s="38"/>
      <c r="M536" s="38"/>
      <c r="N536" s="38"/>
      <c r="O536" s="18"/>
      <c r="P536" s="18"/>
      <c r="Q536" s="18"/>
      <c r="R536" s="33"/>
      <c r="S536" s="106"/>
      <c r="T536" s="33"/>
      <c r="U536" s="33"/>
      <c r="V536" s="33"/>
    </row>
    <row r="537" spans="1:22" s="127" customFormat="1" x14ac:dyDescent="0.65">
      <c r="A537" s="18"/>
      <c r="B537" s="101"/>
      <c r="C537" s="102"/>
      <c r="D537" s="103"/>
      <c r="E537" s="102"/>
      <c r="F537" s="38"/>
      <c r="G537" s="102"/>
      <c r="H537" s="38"/>
      <c r="I537" s="38"/>
      <c r="J537" s="38"/>
      <c r="K537" s="38"/>
      <c r="L537" s="38"/>
      <c r="M537" s="38"/>
      <c r="N537" s="38"/>
      <c r="O537" s="18"/>
      <c r="P537" s="18"/>
      <c r="Q537" s="18"/>
      <c r="R537" s="33"/>
      <c r="S537" s="106"/>
      <c r="T537" s="33"/>
      <c r="U537" s="33"/>
      <c r="V537" s="33"/>
    </row>
    <row r="538" spans="1:22" s="127" customFormat="1" x14ac:dyDescent="0.65">
      <c r="A538" s="18"/>
      <c r="B538" s="101"/>
      <c r="C538" s="102"/>
      <c r="D538" s="103"/>
      <c r="E538" s="102"/>
      <c r="F538" s="38"/>
      <c r="G538" s="102"/>
      <c r="H538" s="38"/>
      <c r="I538" s="38"/>
      <c r="J538" s="38"/>
      <c r="K538" s="38"/>
      <c r="L538" s="38"/>
      <c r="M538" s="38"/>
      <c r="N538" s="38"/>
      <c r="O538" s="18"/>
      <c r="P538" s="18"/>
      <c r="Q538" s="18"/>
      <c r="R538" s="33"/>
      <c r="S538" s="106"/>
      <c r="T538" s="33"/>
      <c r="U538" s="33"/>
      <c r="V538" s="33"/>
    </row>
    <row r="539" spans="1:22" s="127" customFormat="1" x14ac:dyDescent="0.65">
      <c r="A539" s="18"/>
      <c r="B539" s="101"/>
      <c r="C539" s="102"/>
      <c r="D539" s="103"/>
      <c r="E539" s="102"/>
      <c r="F539" s="38"/>
      <c r="G539" s="102"/>
      <c r="H539" s="38"/>
      <c r="I539" s="38"/>
      <c r="J539" s="38"/>
      <c r="K539" s="38"/>
      <c r="L539" s="38"/>
      <c r="M539" s="38"/>
      <c r="N539" s="38"/>
      <c r="O539" s="18"/>
      <c r="P539" s="18"/>
      <c r="Q539" s="18"/>
      <c r="R539" s="33"/>
      <c r="S539" s="106"/>
      <c r="T539" s="33"/>
      <c r="U539" s="33"/>
      <c r="V539" s="33"/>
    </row>
    <row r="540" spans="1:22" s="127" customFormat="1" x14ac:dyDescent="0.65">
      <c r="A540" s="18"/>
      <c r="B540" s="101"/>
      <c r="C540" s="102"/>
      <c r="D540" s="103"/>
      <c r="E540" s="102"/>
      <c r="F540" s="38"/>
      <c r="G540" s="102"/>
      <c r="H540" s="38"/>
      <c r="I540" s="38"/>
      <c r="J540" s="38"/>
      <c r="K540" s="38"/>
      <c r="L540" s="38"/>
      <c r="M540" s="38"/>
      <c r="N540" s="38"/>
      <c r="O540" s="18"/>
      <c r="P540" s="18"/>
      <c r="Q540" s="18"/>
      <c r="R540" s="33"/>
      <c r="S540" s="106"/>
      <c r="T540" s="33"/>
      <c r="U540" s="33"/>
      <c r="V540" s="33"/>
    </row>
    <row r="541" spans="1:22" s="127" customFormat="1" x14ac:dyDescent="0.65">
      <c r="A541" s="18"/>
      <c r="B541" s="101"/>
      <c r="C541" s="102"/>
      <c r="D541" s="103"/>
      <c r="E541" s="102"/>
      <c r="F541" s="38"/>
      <c r="G541" s="102"/>
      <c r="H541" s="38"/>
      <c r="I541" s="38"/>
      <c r="J541" s="38"/>
      <c r="K541" s="38"/>
      <c r="L541" s="38"/>
      <c r="M541" s="38"/>
      <c r="N541" s="38"/>
      <c r="O541" s="18"/>
      <c r="P541" s="18"/>
      <c r="Q541" s="18"/>
      <c r="R541" s="33"/>
      <c r="S541" s="106"/>
      <c r="T541" s="33"/>
      <c r="U541" s="33"/>
      <c r="V541" s="33"/>
    </row>
    <row r="542" spans="1:22" s="127" customFormat="1" x14ac:dyDescent="0.65">
      <c r="A542" s="18"/>
      <c r="B542" s="101"/>
      <c r="C542" s="102"/>
      <c r="D542" s="103"/>
      <c r="E542" s="102"/>
      <c r="F542" s="38"/>
      <c r="G542" s="102"/>
      <c r="H542" s="38"/>
      <c r="I542" s="38"/>
      <c r="J542" s="38"/>
      <c r="K542" s="38"/>
      <c r="L542" s="38"/>
      <c r="M542" s="38"/>
      <c r="N542" s="38"/>
      <c r="O542" s="18"/>
      <c r="P542" s="18"/>
      <c r="Q542" s="18"/>
      <c r="R542" s="33"/>
      <c r="S542" s="106"/>
      <c r="T542" s="33"/>
      <c r="U542" s="33"/>
      <c r="V542" s="33"/>
    </row>
    <row r="543" spans="1:22" s="127" customFormat="1" x14ac:dyDescent="0.65">
      <c r="A543" s="18"/>
      <c r="B543" s="101"/>
      <c r="C543" s="102"/>
      <c r="D543" s="103"/>
      <c r="E543" s="102"/>
      <c r="F543" s="38"/>
      <c r="G543" s="102"/>
      <c r="H543" s="38"/>
      <c r="I543" s="38"/>
      <c r="J543" s="38"/>
      <c r="K543" s="38"/>
      <c r="L543" s="38"/>
      <c r="M543" s="38"/>
      <c r="N543" s="38"/>
      <c r="O543" s="18"/>
      <c r="P543" s="18"/>
      <c r="Q543" s="18"/>
      <c r="R543" s="33"/>
      <c r="S543" s="106"/>
      <c r="T543" s="33"/>
      <c r="U543" s="33"/>
      <c r="V543" s="33"/>
    </row>
    <row r="544" spans="1:22" s="127" customFormat="1" x14ac:dyDescent="0.65">
      <c r="A544" s="18"/>
      <c r="B544" s="101"/>
      <c r="C544" s="102"/>
      <c r="D544" s="103"/>
      <c r="E544" s="102"/>
      <c r="F544" s="38"/>
      <c r="G544" s="102"/>
      <c r="H544" s="38"/>
      <c r="I544" s="38"/>
      <c r="J544" s="38"/>
      <c r="K544" s="38"/>
      <c r="L544" s="38"/>
      <c r="M544" s="38"/>
      <c r="N544" s="38"/>
      <c r="O544" s="18"/>
      <c r="P544" s="18"/>
      <c r="Q544" s="18"/>
      <c r="R544" s="33"/>
      <c r="S544" s="106"/>
      <c r="T544" s="33"/>
      <c r="U544" s="33"/>
      <c r="V544" s="33"/>
    </row>
    <row r="545" spans="1:22" s="127" customFormat="1" x14ac:dyDescent="0.65">
      <c r="A545" s="18"/>
      <c r="B545" s="101"/>
      <c r="C545" s="102"/>
      <c r="D545" s="103"/>
      <c r="E545" s="102"/>
      <c r="F545" s="38"/>
      <c r="G545" s="102"/>
      <c r="H545" s="38"/>
      <c r="I545" s="38"/>
      <c r="J545" s="38"/>
      <c r="K545" s="38"/>
      <c r="L545" s="38"/>
      <c r="M545" s="38"/>
      <c r="N545" s="38"/>
      <c r="O545" s="18"/>
      <c r="P545" s="18"/>
      <c r="Q545" s="18"/>
      <c r="R545" s="33"/>
      <c r="S545" s="106"/>
      <c r="T545" s="33"/>
      <c r="U545" s="33"/>
      <c r="V545" s="33"/>
    </row>
    <row r="546" spans="1:22" s="127" customFormat="1" x14ac:dyDescent="0.65">
      <c r="A546" s="18"/>
      <c r="B546" s="101"/>
      <c r="C546" s="102"/>
      <c r="D546" s="103"/>
      <c r="E546" s="102"/>
      <c r="F546" s="38"/>
      <c r="G546" s="102"/>
      <c r="H546" s="38"/>
      <c r="I546" s="38"/>
      <c r="J546" s="38"/>
      <c r="K546" s="38"/>
      <c r="L546" s="38"/>
      <c r="M546" s="38"/>
      <c r="N546" s="38"/>
      <c r="O546" s="18"/>
      <c r="P546" s="18"/>
      <c r="Q546" s="18"/>
      <c r="R546" s="33"/>
      <c r="S546" s="106"/>
      <c r="T546" s="33"/>
      <c r="U546" s="33"/>
      <c r="V546" s="33"/>
    </row>
    <row r="547" spans="1:22" s="127" customFormat="1" x14ac:dyDescent="0.65">
      <c r="A547" s="18"/>
      <c r="B547" s="101"/>
      <c r="C547" s="102"/>
      <c r="D547" s="103"/>
      <c r="E547" s="102"/>
      <c r="F547" s="38"/>
      <c r="G547" s="102"/>
      <c r="H547" s="38"/>
      <c r="I547" s="38"/>
      <c r="J547" s="38"/>
      <c r="K547" s="38"/>
      <c r="L547" s="38"/>
      <c r="M547" s="38"/>
      <c r="N547" s="38"/>
      <c r="O547" s="18"/>
      <c r="P547" s="18"/>
      <c r="Q547" s="18"/>
      <c r="R547" s="33"/>
      <c r="S547" s="106"/>
      <c r="T547" s="33"/>
      <c r="U547" s="33"/>
      <c r="V547" s="33"/>
    </row>
    <row r="548" spans="1:22" s="127" customFormat="1" x14ac:dyDescent="0.65">
      <c r="A548" s="18"/>
      <c r="B548" s="101"/>
      <c r="C548" s="102"/>
      <c r="D548" s="103"/>
      <c r="E548" s="102"/>
      <c r="F548" s="38"/>
      <c r="G548" s="102"/>
      <c r="H548" s="38"/>
      <c r="I548" s="38"/>
      <c r="J548" s="38"/>
      <c r="K548" s="38"/>
      <c r="L548" s="38"/>
      <c r="M548" s="38"/>
      <c r="N548" s="38"/>
      <c r="O548" s="18"/>
      <c r="P548" s="18"/>
      <c r="Q548" s="18"/>
      <c r="R548" s="33"/>
      <c r="S548" s="106"/>
      <c r="T548" s="33"/>
      <c r="U548" s="33"/>
      <c r="V548" s="33"/>
    </row>
    <row r="549" spans="1:22" s="127" customFormat="1" x14ac:dyDescent="0.65">
      <c r="A549" s="18"/>
      <c r="B549" s="101"/>
      <c r="C549" s="102"/>
      <c r="D549" s="103"/>
      <c r="E549" s="102"/>
      <c r="F549" s="38"/>
      <c r="G549" s="102"/>
      <c r="H549" s="38"/>
      <c r="I549" s="38"/>
      <c r="J549" s="38"/>
      <c r="K549" s="38"/>
      <c r="L549" s="38"/>
      <c r="M549" s="38"/>
      <c r="N549" s="38"/>
      <c r="O549" s="18"/>
      <c r="P549" s="18"/>
      <c r="Q549" s="18"/>
      <c r="R549" s="33"/>
      <c r="S549" s="106"/>
      <c r="T549" s="33"/>
      <c r="U549" s="33"/>
      <c r="V549" s="33"/>
    </row>
    <row r="550" spans="1:22" s="127" customFormat="1" x14ac:dyDescent="0.65">
      <c r="A550" s="18"/>
      <c r="B550" s="101"/>
      <c r="C550" s="102"/>
      <c r="D550" s="103"/>
      <c r="E550" s="102"/>
      <c r="F550" s="38"/>
      <c r="G550" s="102"/>
      <c r="H550" s="38"/>
      <c r="I550" s="38"/>
      <c r="J550" s="38"/>
      <c r="K550" s="38"/>
      <c r="L550" s="38"/>
      <c r="M550" s="38"/>
      <c r="N550" s="38"/>
      <c r="O550" s="18"/>
      <c r="P550" s="18"/>
      <c r="Q550" s="18"/>
      <c r="R550" s="33"/>
      <c r="S550" s="106"/>
      <c r="T550" s="33"/>
      <c r="U550" s="33"/>
      <c r="V550" s="33"/>
    </row>
    <row r="551" spans="1:22" s="127" customFormat="1" x14ac:dyDescent="0.65">
      <c r="A551" s="18"/>
      <c r="B551" s="101"/>
      <c r="C551" s="102"/>
      <c r="D551" s="103"/>
      <c r="E551" s="102"/>
      <c r="F551" s="38"/>
      <c r="G551" s="102"/>
      <c r="H551" s="38"/>
      <c r="I551" s="38"/>
      <c r="J551" s="38"/>
      <c r="K551" s="38"/>
      <c r="L551" s="38"/>
      <c r="M551" s="38"/>
      <c r="N551" s="38"/>
      <c r="O551" s="18"/>
      <c r="P551" s="18"/>
      <c r="Q551" s="18"/>
      <c r="R551" s="33"/>
      <c r="S551" s="106"/>
      <c r="T551" s="33"/>
      <c r="U551" s="33"/>
      <c r="V551" s="33"/>
    </row>
    <row r="552" spans="1:22" s="127" customFormat="1" x14ac:dyDescent="0.65">
      <c r="A552" s="18"/>
      <c r="B552" s="101"/>
      <c r="C552" s="102"/>
      <c r="D552" s="103"/>
      <c r="E552" s="102"/>
      <c r="F552" s="38"/>
      <c r="G552" s="102"/>
      <c r="H552" s="38"/>
      <c r="I552" s="38"/>
      <c r="J552" s="38"/>
      <c r="K552" s="38"/>
      <c r="L552" s="38"/>
      <c r="M552" s="38"/>
      <c r="N552" s="38"/>
      <c r="O552" s="18"/>
      <c r="P552" s="18"/>
      <c r="Q552" s="18"/>
      <c r="R552" s="33"/>
      <c r="S552" s="106"/>
      <c r="T552" s="33"/>
      <c r="U552" s="33"/>
      <c r="V552" s="33"/>
    </row>
    <row r="553" spans="1:22" s="127" customFormat="1" x14ac:dyDescent="0.65">
      <c r="A553" s="18"/>
      <c r="B553" s="101"/>
      <c r="C553" s="102"/>
      <c r="D553" s="103"/>
      <c r="E553" s="102"/>
      <c r="F553" s="38"/>
      <c r="G553" s="102"/>
      <c r="H553" s="38"/>
      <c r="I553" s="38"/>
      <c r="J553" s="38"/>
      <c r="K553" s="38"/>
      <c r="L553" s="38"/>
      <c r="M553" s="38"/>
      <c r="N553" s="38"/>
      <c r="O553" s="18"/>
      <c r="P553" s="18"/>
      <c r="Q553" s="18"/>
      <c r="R553" s="33"/>
      <c r="S553" s="106"/>
      <c r="T553" s="33"/>
      <c r="U553" s="33"/>
      <c r="V553" s="33"/>
    </row>
    <row r="554" spans="1:22" s="127" customFormat="1" x14ac:dyDescent="0.65">
      <c r="A554" s="18"/>
      <c r="B554" s="101"/>
      <c r="C554" s="102"/>
      <c r="D554" s="103"/>
      <c r="E554" s="102"/>
      <c r="F554" s="38"/>
      <c r="G554" s="102"/>
      <c r="H554" s="38"/>
      <c r="I554" s="38"/>
      <c r="J554" s="38"/>
      <c r="K554" s="38"/>
      <c r="L554" s="38"/>
      <c r="M554" s="38"/>
      <c r="N554" s="38"/>
      <c r="O554" s="18"/>
      <c r="P554" s="18"/>
      <c r="Q554" s="18"/>
      <c r="R554" s="33"/>
      <c r="S554" s="106"/>
      <c r="T554" s="33"/>
      <c r="U554" s="33"/>
      <c r="V554" s="33"/>
    </row>
    <row r="555" spans="1:22" s="127" customFormat="1" x14ac:dyDescent="0.65">
      <c r="A555" s="18"/>
      <c r="B555" s="101"/>
      <c r="C555" s="102"/>
      <c r="D555" s="103"/>
      <c r="E555" s="102"/>
      <c r="F555" s="38"/>
      <c r="G555" s="102"/>
      <c r="H555" s="38"/>
      <c r="I555" s="38"/>
      <c r="J555" s="38"/>
      <c r="K555" s="38"/>
      <c r="L555" s="38"/>
      <c r="M555" s="38"/>
      <c r="N555" s="38"/>
      <c r="O555" s="18"/>
      <c r="P555" s="18"/>
      <c r="Q555" s="18"/>
      <c r="R555" s="33"/>
      <c r="S555" s="106"/>
      <c r="T555" s="33"/>
      <c r="U555" s="33"/>
      <c r="V555" s="33"/>
    </row>
    <row r="556" spans="1:22" s="127" customFormat="1" x14ac:dyDescent="0.65">
      <c r="A556" s="18"/>
      <c r="B556" s="101"/>
      <c r="C556" s="102"/>
      <c r="D556" s="103"/>
      <c r="E556" s="102"/>
      <c r="F556" s="38"/>
      <c r="G556" s="102"/>
      <c r="H556" s="38"/>
      <c r="I556" s="38"/>
      <c r="J556" s="38"/>
      <c r="K556" s="38"/>
      <c r="L556" s="38"/>
      <c r="M556" s="38"/>
      <c r="N556" s="38"/>
      <c r="O556" s="18"/>
      <c r="P556" s="18"/>
      <c r="Q556" s="18"/>
      <c r="R556" s="33"/>
      <c r="S556" s="106"/>
      <c r="T556" s="33"/>
      <c r="U556" s="33"/>
      <c r="V556" s="33"/>
    </row>
    <row r="557" spans="1:22" s="127" customFormat="1" x14ac:dyDescent="0.65">
      <c r="A557" s="18"/>
      <c r="B557" s="101"/>
      <c r="C557" s="102"/>
      <c r="D557" s="103"/>
      <c r="E557" s="102"/>
      <c r="F557" s="38"/>
      <c r="G557" s="102"/>
      <c r="H557" s="38"/>
      <c r="I557" s="38"/>
      <c r="J557" s="38"/>
      <c r="K557" s="38"/>
      <c r="L557" s="38"/>
      <c r="M557" s="38"/>
      <c r="N557" s="38"/>
      <c r="O557" s="18"/>
      <c r="P557" s="18"/>
      <c r="Q557" s="18"/>
      <c r="R557" s="33"/>
      <c r="S557" s="106"/>
      <c r="T557" s="33"/>
      <c r="U557" s="33"/>
      <c r="V557" s="33"/>
    </row>
    <row r="558" spans="1:22" s="127" customFormat="1" x14ac:dyDescent="0.65">
      <c r="A558" s="18"/>
      <c r="B558" s="101"/>
      <c r="C558" s="102"/>
      <c r="D558" s="103"/>
      <c r="E558" s="102"/>
      <c r="F558" s="38"/>
      <c r="G558" s="102"/>
      <c r="H558" s="38"/>
      <c r="I558" s="38"/>
      <c r="J558" s="38"/>
      <c r="K558" s="38"/>
      <c r="L558" s="38"/>
      <c r="M558" s="38"/>
      <c r="N558" s="38"/>
      <c r="O558" s="18"/>
      <c r="P558" s="18"/>
      <c r="Q558" s="18"/>
      <c r="R558" s="33"/>
      <c r="S558" s="106"/>
      <c r="T558" s="33"/>
      <c r="U558" s="33"/>
      <c r="V558" s="33"/>
    </row>
    <row r="559" spans="1:22" s="127" customFormat="1" x14ac:dyDescent="0.65">
      <c r="A559" s="18"/>
      <c r="B559" s="101"/>
      <c r="C559" s="102"/>
      <c r="D559" s="103"/>
      <c r="E559" s="102"/>
      <c r="F559" s="38"/>
      <c r="G559" s="102"/>
      <c r="H559" s="38"/>
      <c r="I559" s="38"/>
      <c r="J559" s="38"/>
      <c r="K559" s="38"/>
      <c r="L559" s="38"/>
      <c r="M559" s="38"/>
      <c r="N559" s="38"/>
      <c r="O559" s="18"/>
      <c r="P559" s="18"/>
      <c r="Q559" s="18"/>
      <c r="R559" s="33"/>
      <c r="S559" s="106"/>
      <c r="T559" s="33"/>
      <c r="U559" s="33"/>
      <c r="V559" s="33"/>
    </row>
    <row r="560" spans="1:22" s="127" customFormat="1" x14ac:dyDescent="0.65">
      <c r="A560" s="18"/>
      <c r="B560" s="101"/>
      <c r="C560" s="102"/>
      <c r="D560" s="103"/>
      <c r="E560" s="102"/>
      <c r="F560" s="38"/>
      <c r="G560" s="102"/>
      <c r="H560" s="38"/>
      <c r="I560" s="38"/>
      <c r="J560" s="38"/>
      <c r="K560" s="38"/>
      <c r="L560" s="38"/>
      <c r="M560" s="38"/>
      <c r="N560" s="38"/>
      <c r="O560" s="18"/>
      <c r="P560" s="18"/>
      <c r="Q560" s="18"/>
      <c r="R560" s="33"/>
      <c r="S560" s="106"/>
      <c r="T560" s="33"/>
      <c r="U560" s="33"/>
      <c r="V560" s="33"/>
    </row>
    <row r="561" spans="1:22" s="127" customFormat="1" x14ac:dyDescent="0.65">
      <c r="A561" s="18"/>
      <c r="B561" s="101"/>
      <c r="C561" s="102"/>
      <c r="D561" s="103"/>
      <c r="E561" s="102"/>
      <c r="F561" s="38"/>
      <c r="G561" s="102"/>
      <c r="H561" s="38"/>
      <c r="I561" s="38"/>
      <c r="J561" s="38"/>
      <c r="K561" s="38"/>
      <c r="L561" s="38"/>
      <c r="M561" s="38"/>
      <c r="N561" s="38"/>
      <c r="O561" s="18"/>
      <c r="P561" s="18"/>
      <c r="Q561" s="18"/>
      <c r="R561" s="33"/>
      <c r="S561" s="106"/>
      <c r="T561" s="33"/>
      <c r="U561" s="33"/>
      <c r="V561" s="33"/>
    </row>
    <row r="562" spans="1:22" s="127" customFormat="1" x14ac:dyDescent="0.65">
      <c r="A562" s="18"/>
      <c r="B562" s="101"/>
      <c r="C562" s="102"/>
      <c r="D562" s="103"/>
      <c r="E562" s="102"/>
      <c r="F562" s="38"/>
      <c r="G562" s="102"/>
      <c r="H562" s="38"/>
      <c r="I562" s="38"/>
      <c r="J562" s="38"/>
      <c r="K562" s="38"/>
      <c r="L562" s="38"/>
      <c r="M562" s="38"/>
      <c r="N562" s="38"/>
      <c r="O562" s="18"/>
      <c r="P562" s="18"/>
      <c r="Q562" s="18"/>
      <c r="R562" s="33"/>
      <c r="S562" s="106"/>
      <c r="T562" s="33"/>
      <c r="U562" s="33"/>
      <c r="V562" s="33"/>
    </row>
    <row r="563" spans="1:22" s="127" customFormat="1" x14ac:dyDescent="0.65">
      <c r="A563" s="18"/>
      <c r="B563" s="101"/>
      <c r="C563" s="102"/>
      <c r="D563" s="103"/>
      <c r="E563" s="102"/>
      <c r="F563" s="38"/>
      <c r="G563" s="102"/>
      <c r="H563" s="38"/>
      <c r="I563" s="38"/>
      <c r="J563" s="38"/>
      <c r="K563" s="38"/>
      <c r="L563" s="38"/>
      <c r="M563" s="38"/>
      <c r="N563" s="38"/>
      <c r="O563" s="18"/>
      <c r="P563" s="18"/>
      <c r="Q563" s="18"/>
      <c r="R563" s="33"/>
      <c r="S563" s="106"/>
      <c r="T563" s="33"/>
      <c r="U563" s="33"/>
      <c r="V563" s="33"/>
    </row>
    <row r="564" spans="1:22" s="127" customFormat="1" x14ac:dyDescent="0.65">
      <c r="A564" s="18"/>
      <c r="B564" s="101"/>
      <c r="C564" s="102"/>
      <c r="D564" s="103"/>
      <c r="E564" s="102"/>
      <c r="F564" s="38"/>
      <c r="G564" s="102"/>
      <c r="H564" s="38"/>
      <c r="I564" s="38"/>
      <c r="J564" s="38"/>
      <c r="K564" s="38"/>
      <c r="L564" s="38"/>
      <c r="M564" s="38"/>
      <c r="N564" s="38"/>
      <c r="O564" s="18"/>
      <c r="P564" s="18"/>
      <c r="Q564" s="18"/>
      <c r="R564" s="33"/>
      <c r="S564" s="106"/>
      <c r="T564" s="33"/>
      <c r="U564" s="33"/>
      <c r="V564" s="33"/>
    </row>
    <row r="565" spans="1:22" s="127" customFormat="1" x14ac:dyDescent="0.65">
      <c r="A565" s="18"/>
      <c r="B565" s="101"/>
      <c r="C565" s="102"/>
      <c r="D565" s="103"/>
      <c r="E565" s="102"/>
      <c r="F565" s="38"/>
      <c r="G565" s="102"/>
      <c r="H565" s="38"/>
      <c r="I565" s="38"/>
      <c r="J565" s="38"/>
      <c r="K565" s="38"/>
      <c r="L565" s="38"/>
      <c r="M565" s="38"/>
      <c r="N565" s="38"/>
      <c r="O565" s="18"/>
      <c r="P565" s="18"/>
      <c r="Q565" s="18"/>
      <c r="R565" s="33"/>
      <c r="S565" s="106"/>
      <c r="T565" s="33"/>
      <c r="U565" s="33"/>
      <c r="V565" s="33"/>
    </row>
    <row r="566" spans="1:22" s="127" customFormat="1" x14ac:dyDescent="0.65">
      <c r="A566" s="18"/>
      <c r="B566" s="101"/>
      <c r="C566" s="102"/>
      <c r="D566" s="103"/>
      <c r="E566" s="102"/>
      <c r="F566" s="38"/>
      <c r="G566" s="102"/>
      <c r="H566" s="38"/>
      <c r="I566" s="38"/>
      <c r="J566" s="38"/>
      <c r="K566" s="38"/>
      <c r="L566" s="38"/>
      <c r="M566" s="38"/>
      <c r="N566" s="38"/>
      <c r="O566" s="18"/>
      <c r="P566" s="18"/>
      <c r="Q566" s="18"/>
      <c r="R566" s="33"/>
      <c r="S566" s="106"/>
      <c r="T566" s="33"/>
      <c r="U566" s="33"/>
      <c r="V566" s="33"/>
    </row>
    <row r="567" spans="1:22" s="127" customFormat="1" x14ac:dyDescent="0.65">
      <c r="A567" s="18"/>
      <c r="B567" s="101"/>
      <c r="C567" s="102"/>
      <c r="D567" s="103"/>
      <c r="E567" s="102"/>
      <c r="F567" s="38"/>
      <c r="G567" s="102"/>
      <c r="H567" s="38"/>
      <c r="I567" s="38"/>
      <c r="J567" s="38"/>
      <c r="K567" s="38"/>
      <c r="L567" s="38"/>
      <c r="M567" s="38"/>
      <c r="N567" s="38"/>
      <c r="O567" s="18"/>
      <c r="P567" s="18"/>
      <c r="Q567" s="18"/>
      <c r="R567" s="33"/>
      <c r="S567" s="106"/>
      <c r="T567" s="33"/>
      <c r="U567" s="33"/>
      <c r="V567" s="33"/>
    </row>
    <row r="568" spans="1:22" s="127" customFormat="1" x14ac:dyDescent="0.65">
      <c r="A568" s="18"/>
      <c r="B568" s="101"/>
      <c r="C568" s="102"/>
      <c r="D568" s="103"/>
      <c r="E568" s="102"/>
      <c r="F568" s="38"/>
      <c r="G568" s="102"/>
      <c r="H568" s="38"/>
      <c r="I568" s="38"/>
      <c r="J568" s="38"/>
      <c r="K568" s="38"/>
      <c r="L568" s="38"/>
      <c r="M568" s="38"/>
      <c r="N568" s="38"/>
      <c r="O568" s="18"/>
      <c r="P568" s="18"/>
      <c r="Q568" s="18"/>
      <c r="R568" s="33"/>
      <c r="S568" s="106"/>
      <c r="T568" s="33"/>
      <c r="U568" s="33"/>
      <c r="V568" s="33"/>
    </row>
    <row r="569" spans="1:22" s="127" customFormat="1" x14ac:dyDescent="0.65">
      <c r="A569" s="18"/>
      <c r="B569" s="101"/>
      <c r="C569" s="102"/>
      <c r="D569" s="103"/>
      <c r="E569" s="102"/>
      <c r="F569" s="38"/>
      <c r="G569" s="102"/>
      <c r="H569" s="38"/>
      <c r="I569" s="38"/>
      <c r="J569" s="38"/>
      <c r="K569" s="38"/>
      <c r="L569" s="38"/>
      <c r="M569" s="38"/>
      <c r="N569" s="38"/>
      <c r="O569" s="18"/>
      <c r="P569" s="18"/>
      <c r="Q569" s="18"/>
      <c r="R569" s="33"/>
      <c r="S569" s="106"/>
      <c r="T569" s="33"/>
      <c r="U569" s="33"/>
      <c r="V569" s="33"/>
    </row>
    <row r="570" spans="1:22" s="127" customFormat="1" x14ac:dyDescent="0.65">
      <c r="A570" s="18"/>
      <c r="B570" s="101"/>
      <c r="C570" s="102"/>
      <c r="D570" s="103"/>
      <c r="E570" s="102"/>
      <c r="F570" s="38"/>
      <c r="G570" s="102"/>
      <c r="H570" s="38"/>
      <c r="I570" s="38"/>
      <c r="J570" s="38"/>
      <c r="K570" s="38"/>
      <c r="L570" s="38"/>
      <c r="M570" s="38"/>
      <c r="N570" s="38"/>
      <c r="O570" s="18"/>
      <c r="P570" s="18"/>
      <c r="Q570" s="18"/>
      <c r="R570" s="33"/>
      <c r="S570" s="106"/>
      <c r="T570" s="33"/>
      <c r="U570" s="33"/>
      <c r="V570" s="33"/>
    </row>
    <row r="571" spans="1:22" s="127" customFormat="1" x14ac:dyDescent="0.65">
      <c r="A571" s="18"/>
      <c r="B571" s="101"/>
      <c r="C571" s="102"/>
      <c r="D571" s="103"/>
      <c r="E571" s="102"/>
      <c r="F571" s="38"/>
      <c r="G571" s="102"/>
      <c r="H571" s="38"/>
      <c r="I571" s="38"/>
      <c r="J571" s="38"/>
      <c r="K571" s="38"/>
      <c r="L571" s="38"/>
      <c r="M571" s="38"/>
      <c r="N571" s="38"/>
      <c r="O571" s="18"/>
      <c r="P571" s="18"/>
      <c r="Q571" s="18"/>
      <c r="R571" s="33"/>
      <c r="S571" s="106"/>
      <c r="T571" s="33"/>
      <c r="U571" s="33"/>
      <c r="V571" s="33"/>
    </row>
    <row r="572" spans="1:22" s="127" customFormat="1" x14ac:dyDescent="0.65">
      <c r="A572" s="18"/>
      <c r="B572" s="101"/>
      <c r="C572" s="102"/>
      <c r="D572" s="103"/>
      <c r="E572" s="102"/>
      <c r="F572" s="38"/>
      <c r="G572" s="102"/>
      <c r="H572" s="38"/>
      <c r="I572" s="38"/>
      <c r="J572" s="38"/>
      <c r="K572" s="38"/>
      <c r="L572" s="38"/>
      <c r="M572" s="38"/>
      <c r="N572" s="38"/>
      <c r="O572" s="18"/>
      <c r="P572" s="18"/>
      <c r="Q572" s="18"/>
      <c r="R572" s="33"/>
      <c r="S572" s="106"/>
      <c r="T572" s="33"/>
      <c r="U572" s="33"/>
      <c r="V572" s="33"/>
    </row>
    <row r="573" spans="1:22" s="127" customFormat="1" x14ac:dyDescent="0.65">
      <c r="A573" s="18"/>
      <c r="B573" s="101"/>
      <c r="C573" s="102"/>
      <c r="D573" s="103"/>
      <c r="E573" s="102"/>
      <c r="F573" s="38"/>
      <c r="G573" s="102"/>
      <c r="H573" s="38"/>
      <c r="I573" s="38"/>
      <c r="J573" s="38"/>
      <c r="K573" s="38"/>
      <c r="L573" s="38"/>
      <c r="M573" s="38"/>
      <c r="N573" s="38"/>
      <c r="O573" s="18"/>
      <c r="P573" s="18"/>
      <c r="Q573" s="18"/>
      <c r="R573" s="33"/>
      <c r="S573" s="106"/>
      <c r="T573" s="33"/>
      <c r="U573" s="33"/>
      <c r="V573" s="33"/>
    </row>
    <row r="574" spans="1:22" s="127" customFormat="1" x14ac:dyDescent="0.65">
      <c r="A574" s="18"/>
      <c r="B574" s="101"/>
      <c r="C574" s="102"/>
      <c r="D574" s="103"/>
      <c r="E574" s="102"/>
      <c r="F574" s="38"/>
      <c r="G574" s="102"/>
      <c r="H574" s="38"/>
      <c r="I574" s="38"/>
      <c r="J574" s="38"/>
      <c r="K574" s="38"/>
      <c r="L574" s="38"/>
      <c r="M574" s="38"/>
      <c r="N574" s="38"/>
      <c r="O574" s="18"/>
      <c r="P574" s="18"/>
      <c r="Q574" s="18"/>
      <c r="R574" s="33"/>
      <c r="S574" s="106"/>
      <c r="T574" s="33"/>
      <c r="U574" s="33"/>
      <c r="V574" s="33"/>
    </row>
    <row r="575" spans="1:22" s="127" customFormat="1" x14ac:dyDescent="0.65">
      <c r="A575" s="18"/>
      <c r="B575" s="101"/>
      <c r="C575" s="102"/>
      <c r="D575" s="103"/>
      <c r="E575" s="102"/>
      <c r="F575" s="38"/>
      <c r="G575" s="102"/>
      <c r="H575" s="38"/>
      <c r="I575" s="38"/>
      <c r="J575" s="38"/>
      <c r="K575" s="38"/>
      <c r="L575" s="38"/>
      <c r="M575" s="38"/>
      <c r="N575" s="38"/>
      <c r="O575" s="18"/>
      <c r="P575" s="18"/>
      <c r="Q575" s="18"/>
      <c r="R575" s="33"/>
      <c r="S575" s="106"/>
      <c r="T575" s="33"/>
      <c r="U575" s="33"/>
      <c r="V575" s="33"/>
    </row>
    <row r="576" spans="1:22" s="127" customFormat="1" x14ac:dyDescent="0.65">
      <c r="A576" s="18"/>
      <c r="B576" s="101"/>
      <c r="C576" s="102"/>
      <c r="D576" s="103"/>
      <c r="E576" s="102"/>
      <c r="F576" s="38"/>
      <c r="G576" s="102"/>
      <c r="H576" s="38"/>
      <c r="I576" s="38"/>
      <c r="J576" s="38"/>
      <c r="K576" s="38"/>
      <c r="L576" s="38"/>
      <c r="M576" s="38"/>
      <c r="N576" s="38"/>
      <c r="O576" s="18"/>
      <c r="P576" s="18"/>
      <c r="Q576" s="18"/>
      <c r="R576" s="33"/>
      <c r="S576" s="106"/>
      <c r="T576" s="33"/>
      <c r="U576" s="33"/>
      <c r="V576" s="33"/>
    </row>
    <row r="577" spans="1:22" s="127" customFormat="1" x14ac:dyDescent="0.65">
      <c r="A577" s="18"/>
      <c r="B577" s="101"/>
      <c r="C577" s="102"/>
      <c r="D577" s="103"/>
      <c r="E577" s="102"/>
      <c r="F577" s="38"/>
      <c r="G577" s="102"/>
      <c r="H577" s="38"/>
      <c r="I577" s="38"/>
      <c r="J577" s="38"/>
      <c r="K577" s="38"/>
      <c r="L577" s="38"/>
      <c r="M577" s="38"/>
      <c r="N577" s="38"/>
      <c r="O577" s="18"/>
      <c r="P577" s="18"/>
      <c r="Q577" s="18"/>
      <c r="R577" s="33"/>
      <c r="S577" s="106"/>
      <c r="T577" s="33"/>
      <c r="U577" s="33"/>
      <c r="V577" s="33"/>
    </row>
    <row r="578" spans="1:22" s="127" customFormat="1" x14ac:dyDescent="0.65">
      <c r="A578" s="18"/>
      <c r="B578" s="101"/>
      <c r="C578" s="102"/>
      <c r="D578" s="103"/>
      <c r="E578" s="102"/>
      <c r="F578" s="38"/>
      <c r="G578" s="102"/>
      <c r="H578" s="38"/>
      <c r="I578" s="38"/>
      <c r="J578" s="38"/>
      <c r="K578" s="38"/>
      <c r="L578" s="38"/>
      <c r="M578" s="38"/>
      <c r="N578" s="38"/>
      <c r="O578" s="18"/>
      <c r="P578" s="18"/>
      <c r="Q578" s="18"/>
      <c r="R578" s="33"/>
      <c r="S578" s="106"/>
      <c r="T578" s="33"/>
      <c r="U578" s="33"/>
      <c r="V578" s="33"/>
    </row>
    <row r="579" spans="1:22" s="127" customFormat="1" x14ac:dyDescent="0.65">
      <c r="A579" s="18"/>
      <c r="B579" s="101"/>
      <c r="C579" s="102"/>
      <c r="D579" s="103"/>
      <c r="E579" s="102"/>
      <c r="F579" s="38"/>
      <c r="G579" s="102"/>
      <c r="H579" s="38"/>
      <c r="I579" s="38"/>
      <c r="J579" s="38"/>
      <c r="K579" s="38"/>
      <c r="L579" s="38"/>
      <c r="M579" s="38"/>
      <c r="N579" s="38"/>
      <c r="O579" s="18"/>
      <c r="P579" s="18"/>
      <c r="Q579" s="18"/>
      <c r="R579" s="33"/>
      <c r="S579" s="106"/>
      <c r="T579" s="33"/>
      <c r="U579" s="33"/>
      <c r="V579" s="33"/>
    </row>
    <row r="580" spans="1:22" s="127" customFormat="1" x14ac:dyDescent="0.65">
      <c r="A580" s="18"/>
      <c r="B580" s="101"/>
      <c r="C580" s="102"/>
      <c r="D580" s="103"/>
      <c r="E580" s="102"/>
      <c r="F580" s="38"/>
      <c r="G580" s="102"/>
      <c r="H580" s="38"/>
      <c r="I580" s="38"/>
      <c r="J580" s="38"/>
      <c r="K580" s="38"/>
      <c r="L580" s="38"/>
      <c r="M580" s="38"/>
      <c r="N580" s="38"/>
      <c r="O580" s="18"/>
      <c r="P580" s="18"/>
      <c r="Q580" s="18"/>
      <c r="R580" s="33"/>
      <c r="S580" s="106"/>
      <c r="T580" s="33"/>
      <c r="U580" s="33"/>
      <c r="V580" s="33"/>
    </row>
    <row r="581" spans="1:22" s="127" customFormat="1" x14ac:dyDescent="0.65">
      <c r="A581" s="18"/>
      <c r="B581" s="101"/>
      <c r="C581" s="102"/>
      <c r="D581" s="103"/>
      <c r="E581" s="102"/>
      <c r="F581" s="38"/>
      <c r="G581" s="102"/>
      <c r="H581" s="38"/>
      <c r="I581" s="38"/>
      <c r="J581" s="38"/>
      <c r="K581" s="38"/>
      <c r="L581" s="38"/>
      <c r="M581" s="38"/>
      <c r="N581" s="38"/>
      <c r="O581" s="18"/>
      <c r="P581" s="18"/>
      <c r="Q581" s="18"/>
      <c r="R581" s="33"/>
      <c r="S581" s="106"/>
      <c r="T581" s="33"/>
      <c r="U581" s="33"/>
      <c r="V581" s="33"/>
    </row>
    <row r="582" spans="1:22" s="127" customFormat="1" x14ac:dyDescent="0.65">
      <c r="A582" s="18"/>
      <c r="B582" s="101"/>
      <c r="C582" s="102"/>
      <c r="D582" s="103"/>
      <c r="E582" s="102"/>
      <c r="F582" s="38"/>
      <c r="G582" s="102"/>
      <c r="H582" s="38"/>
      <c r="I582" s="38"/>
      <c r="J582" s="38"/>
      <c r="K582" s="38"/>
      <c r="L582" s="38"/>
      <c r="M582" s="38"/>
      <c r="N582" s="38"/>
      <c r="O582" s="18"/>
      <c r="P582" s="18"/>
      <c r="Q582" s="18"/>
      <c r="R582" s="33"/>
      <c r="S582" s="106"/>
      <c r="T582" s="33"/>
      <c r="U582" s="33"/>
      <c r="V582" s="33"/>
    </row>
    <row r="583" spans="1:22" s="127" customFormat="1" x14ac:dyDescent="0.65">
      <c r="A583" s="18"/>
      <c r="B583" s="101"/>
      <c r="C583" s="102"/>
      <c r="D583" s="103"/>
      <c r="E583" s="102"/>
      <c r="F583" s="38"/>
      <c r="G583" s="102"/>
      <c r="H583" s="38"/>
      <c r="I583" s="38"/>
      <c r="J583" s="38"/>
      <c r="K583" s="38"/>
      <c r="L583" s="38"/>
      <c r="M583" s="38"/>
      <c r="N583" s="38"/>
      <c r="O583" s="18"/>
      <c r="P583" s="18"/>
      <c r="Q583" s="18"/>
      <c r="R583" s="33"/>
      <c r="S583" s="106"/>
      <c r="T583" s="33"/>
      <c r="U583" s="33"/>
      <c r="V583" s="33"/>
    </row>
    <row r="584" spans="1:22" s="127" customFormat="1" x14ac:dyDescent="0.65">
      <c r="A584" s="18"/>
      <c r="B584" s="101"/>
      <c r="C584" s="102"/>
      <c r="D584" s="103"/>
      <c r="E584" s="102"/>
      <c r="F584" s="38"/>
      <c r="G584" s="102"/>
      <c r="H584" s="38"/>
      <c r="I584" s="38"/>
      <c r="J584" s="38"/>
      <c r="K584" s="38"/>
      <c r="L584" s="38"/>
      <c r="M584" s="38"/>
      <c r="N584" s="38"/>
      <c r="O584" s="18"/>
      <c r="P584" s="18"/>
      <c r="Q584" s="18"/>
      <c r="R584" s="33"/>
      <c r="S584" s="106"/>
      <c r="T584" s="33"/>
      <c r="U584" s="33"/>
      <c r="V584" s="33"/>
    </row>
    <row r="585" spans="1:22" s="127" customFormat="1" x14ac:dyDescent="0.65">
      <c r="A585" s="18"/>
      <c r="B585" s="101"/>
      <c r="C585" s="102"/>
      <c r="D585" s="103"/>
      <c r="E585" s="102"/>
      <c r="F585" s="38"/>
      <c r="G585" s="102"/>
      <c r="H585" s="38"/>
      <c r="I585" s="38"/>
      <c r="J585" s="38"/>
      <c r="K585" s="38"/>
      <c r="L585" s="38"/>
      <c r="M585" s="38"/>
      <c r="N585" s="38"/>
      <c r="O585" s="18"/>
      <c r="P585" s="18"/>
      <c r="Q585" s="18"/>
      <c r="R585" s="33"/>
      <c r="S585" s="106"/>
      <c r="T585" s="33"/>
      <c r="U585" s="33"/>
      <c r="V585" s="33"/>
    </row>
    <row r="586" spans="1:22" s="127" customFormat="1" x14ac:dyDescent="0.65">
      <c r="A586" s="18"/>
      <c r="B586" s="101"/>
      <c r="C586" s="102"/>
      <c r="D586" s="103"/>
      <c r="E586" s="102"/>
      <c r="F586" s="38"/>
      <c r="G586" s="102"/>
      <c r="H586" s="38"/>
      <c r="I586" s="38"/>
      <c r="J586" s="38"/>
      <c r="K586" s="38"/>
      <c r="L586" s="38"/>
      <c r="M586" s="38"/>
      <c r="N586" s="38"/>
      <c r="O586" s="18"/>
      <c r="P586" s="18"/>
      <c r="Q586" s="18"/>
      <c r="R586" s="33"/>
      <c r="S586" s="106"/>
      <c r="T586" s="33"/>
      <c r="U586" s="33"/>
      <c r="V586" s="33"/>
    </row>
    <row r="587" spans="1:22" s="127" customFormat="1" x14ac:dyDescent="0.65">
      <c r="A587" s="18"/>
      <c r="B587" s="101"/>
      <c r="C587" s="102"/>
      <c r="D587" s="103"/>
      <c r="E587" s="102"/>
      <c r="F587" s="38"/>
      <c r="G587" s="102"/>
      <c r="H587" s="38"/>
      <c r="I587" s="38"/>
      <c r="J587" s="38"/>
      <c r="K587" s="38"/>
      <c r="L587" s="38"/>
      <c r="M587" s="38"/>
      <c r="N587" s="38"/>
      <c r="O587" s="18"/>
      <c r="P587" s="18"/>
      <c r="Q587" s="18"/>
      <c r="R587" s="33"/>
      <c r="S587" s="106"/>
      <c r="T587" s="33"/>
      <c r="U587" s="33"/>
      <c r="V587" s="33"/>
    </row>
    <row r="588" spans="1:22" s="127" customFormat="1" x14ac:dyDescent="0.65">
      <c r="A588" s="18"/>
      <c r="B588" s="101"/>
      <c r="C588" s="102"/>
      <c r="D588" s="103"/>
      <c r="E588" s="102"/>
      <c r="F588" s="38"/>
      <c r="G588" s="102"/>
      <c r="H588" s="38"/>
      <c r="I588" s="38"/>
      <c r="J588" s="38"/>
      <c r="K588" s="38"/>
      <c r="L588" s="38"/>
      <c r="M588" s="38"/>
      <c r="N588" s="38"/>
      <c r="O588" s="18"/>
      <c r="P588" s="18"/>
      <c r="Q588" s="18"/>
      <c r="R588" s="33"/>
      <c r="S588" s="106"/>
      <c r="T588" s="33"/>
      <c r="U588" s="33"/>
      <c r="V588" s="33"/>
    </row>
    <row r="589" spans="1:22" s="127" customFormat="1" x14ac:dyDescent="0.65">
      <c r="A589" s="18"/>
      <c r="B589" s="101"/>
      <c r="C589" s="102"/>
      <c r="D589" s="103"/>
      <c r="E589" s="102"/>
      <c r="F589" s="38"/>
      <c r="G589" s="102"/>
      <c r="H589" s="38"/>
      <c r="I589" s="38"/>
      <c r="J589" s="38"/>
      <c r="K589" s="38"/>
      <c r="L589" s="38"/>
      <c r="M589" s="38"/>
      <c r="N589" s="38"/>
      <c r="O589" s="18"/>
      <c r="P589" s="18"/>
      <c r="Q589" s="18"/>
      <c r="R589" s="33"/>
      <c r="S589" s="106"/>
      <c r="T589" s="33"/>
      <c r="U589" s="33"/>
      <c r="V589" s="33"/>
    </row>
    <row r="590" spans="1:22" s="127" customFormat="1" x14ac:dyDescent="0.65">
      <c r="A590" s="18"/>
      <c r="B590" s="101"/>
      <c r="C590" s="102"/>
      <c r="D590" s="103"/>
      <c r="E590" s="102"/>
      <c r="F590" s="38"/>
      <c r="G590" s="102"/>
      <c r="H590" s="38"/>
      <c r="I590" s="38"/>
      <c r="J590" s="38"/>
      <c r="K590" s="38"/>
      <c r="L590" s="38"/>
      <c r="M590" s="38"/>
      <c r="N590" s="38"/>
      <c r="O590" s="18"/>
      <c r="P590" s="18"/>
      <c r="Q590" s="18"/>
      <c r="R590" s="33"/>
      <c r="S590" s="106"/>
      <c r="T590" s="33"/>
      <c r="U590" s="33"/>
      <c r="V590" s="33"/>
    </row>
    <row r="591" spans="1:22" s="127" customFormat="1" x14ac:dyDescent="0.65">
      <c r="A591" s="18"/>
      <c r="B591" s="101"/>
      <c r="C591" s="102"/>
      <c r="D591" s="103"/>
      <c r="E591" s="102"/>
      <c r="F591" s="38"/>
      <c r="G591" s="102"/>
      <c r="H591" s="38"/>
      <c r="I591" s="38"/>
      <c r="J591" s="38"/>
      <c r="K591" s="38"/>
      <c r="L591" s="38"/>
      <c r="M591" s="38"/>
      <c r="N591" s="38"/>
      <c r="O591" s="18"/>
      <c r="P591" s="18"/>
      <c r="Q591" s="18"/>
      <c r="R591" s="33"/>
      <c r="S591" s="106"/>
      <c r="T591" s="33"/>
      <c r="U591" s="33"/>
      <c r="V591" s="33"/>
    </row>
    <row r="592" spans="1:22" s="127" customFormat="1" x14ac:dyDescent="0.65">
      <c r="A592" s="18"/>
      <c r="B592" s="101"/>
      <c r="C592" s="102"/>
      <c r="D592" s="103"/>
      <c r="E592" s="102"/>
      <c r="F592" s="38"/>
      <c r="G592" s="102"/>
      <c r="H592" s="38"/>
      <c r="I592" s="38"/>
      <c r="J592" s="38"/>
      <c r="K592" s="38"/>
      <c r="L592" s="38"/>
      <c r="M592" s="38"/>
      <c r="N592" s="38"/>
      <c r="O592" s="18"/>
      <c r="P592" s="18"/>
      <c r="Q592" s="18"/>
      <c r="R592" s="33"/>
      <c r="S592" s="106"/>
      <c r="T592" s="33"/>
      <c r="U592" s="33"/>
      <c r="V592" s="33"/>
    </row>
    <row r="593" spans="1:22" s="127" customFormat="1" x14ac:dyDescent="0.65">
      <c r="A593" s="18"/>
      <c r="B593" s="101"/>
      <c r="C593" s="102"/>
      <c r="D593" s="103"/>
      <c r="E593" s="102"/>
      <c r="F593" s="38"/>
      <c r="G593" s="102"/>
      <c r="H593" s="38"/>
      <c r="I593" s="38"/>
      <c r="J593" s="38"/>
      <c r="K593" s="38"/>
      <c r="L593" s="38"/>
      <c r="M593" s="38"/>
      <c r="N593" s="38"/>
      <c r="O593" s="18"/>
      <c r="P593" s="18"/>
      <c r="Q593" s="18"/>
      <c r="R593" s="33"/>
      <c r="S593" s="106"/>
      <c r="T593" s="33"/>
      <c r="U593" s="33"/>
      <c r="V593" s="33"/>
    </row>
    <row r="594" spans="1:22" s="127" customFormat="1" x14ac:dyDescent="0.65">
      <c r="A594" s="18"/>
      <c r="B594" s="101"/>
      <c r="C594" s="102"/>
      <c r="D594" s="103"/>
      <c r="E594" s="102"/>
      <c r="F594" s="38"/>
      <c r="G594" s="102"/>
      <c r="H594" s="38"/>
      <c r="I594" s="38"/>
      <c r="J594" s="38"/>
      <c r="K594" s="38"/>
      <c r="L594" s="38"/>
      <c r="M594" s="38"/>
      <c r="N594" s="38"/>
      <c r="O594" s="18"/>
      <c r="P594" s="18"/>
      <c r="Q594" s="18"/>
      <c r="R594" s="33"/>
      <c r="S594" s="106"/>
      <c r="T594" s="33"/>
      <c r="U594" s="33"/>
      <c r="V594" s="33"/>
    </row>
    <row r="595" spans="1:22" s="127" customFormat="1" x14ac:dyDescent="0.65">
      <c r="A595" s="18"/>
      <c r="B595" s="101"/>
      <c r="C595" s="102"/>
      <c r="D595" s="103"/>
      <c r="E595" s="102"/>
      <c r="F595" s="38"/>
      <c r="G595" s="102"/>
      <c r="H595" s="38"/>
      <c r="I595" s="38"/>
      <c r="J595" s="38"/>
      <c r="K595" s="38"/>
      <c r="L595" s="38"/>
      <c r="M595" s="38"/>
      <c r="N595" s="38"/>
      <c r="O595" s="18"/>
      <c r="P595" s="18"/>
      <c r="Q595" s="18"/>
      <c r="R595" s="33"/>
      <c r="S595" s="106"/>
      <c r="T595" s="33"/>
      <c r="U595" s="33"/>
      <c r="V595" s="33"/>
    </row>
    <row r="596" spans="1:22" s="127" customFormat="1" x14ac:dyDescent="0.65">
      <c r="A596" s="18"/>
      <c r="B596" s="101"/>
      <c r="C596" s="102"/>
      <c r="D596" s="103"/>
      <c r="E596" s="102"/>
      <c r="F596" s="38"/>
      <c r="G596" s="102"/>
      <c r="H596" s="38"/>
      <c r="I596" s="38"/>
      <c r="J596" s="38"/>
      <c r="K596" s="38"/>
      <c r="L596" s="38"/>
      <c r="M596" s="38"/>
      <c r="N596" s="38"/>
      <c r="O596" s="18"/>
      <c r="P596" s="18"/>
      <c r="Q596" s="18"/>
      <c r="R596" s="33"/>
      <c r="S596" s="106"/>
      <c r="T596" s="33"/>
      <c r="U596" s="33"/>
      <c r="V596" s="33"/>
    </row>
    <row r="597" spans="1:22" s="127" customFormat="1" x14ac:dyDescent="0.65">
      <c r="A597" s="18"/>
      <c r="B597" s="101"/>
      <c r="C597" s="102"/>
      <c r="D597" s="103"/>
      <c r="E597" s="102"/>
      <c r="F597" s="38"/>
      <c r="G597" s="102"/>
      <c r="H597" s="38"/>
      <c r="I597" s="38"/>
      <c r="J597" s="38"/>
      <c r="K597" s="38"/>
      <c r="L597" s="38"/>
      <c r="M597" s="38"/>
      <c r="N597" s="38"/>
      <c r="O597" s="18"/>
      <c r="P597" s="18"/>
      <c r="Q597" s="18"/>
      <c r="R597" s="33"/>
      <c r="S597" s="106"/>
      <c r="T597" s="33"/>
      <c r="U597" s="33"/>
      <c r="V597" s="33"/>
    </row>
    <row r="598" spans="1:22" s="127" customFormat="1" x14ac:dyDescent="0.65">
      <c r="A598" s="18"/>
      <c r="B598" s="101"/>
      <c r="C598" s="102"/>
      <c r="D598" s="103"/>
      <c r="E598" s="102"/>
      <c r="F598" s="38"/>
      <c r="G598" s="102"/>
      <c r="H598" s="38"/>
      <c r="I598" s="38"/>
      <c r="J598" s="38"/>
      <c r="K598" s="38"/>
      <c r="L598" s="38"/>
      <c r="M598" s="38"/>
      <c r="N598" s="38"/>
      <c r="O598" s="18"/>
      <c r="P598" s="18"/>
      <c r="Q598" s="18"/>
      <c r="R598" s="33"/>
      <c r="S598" s="106"/>
      <c r="T598" s="33"/>
      <c r="U598" s="33"/>
      <c r="V598" s="33"/>
    </row>
    <row r="599" spans="1:22" s="127" customFormat="1" x14ac:dyDescent="0.65">
      <c r="A599" s="18"/>
      <c r="B599" s="101"/>
      <c r="C599" s="102"/>
      <c r="D599" s="103"/>
      <c r="E599" s="102"/>
      <c r="F599" s="38"/>
      <c r="G599" s="102"/>
      <c r="H599" s="38"/>
      <c r="I599" s="38"/>
      <c r="J599" s="38"/>
      <c r="K599" s="38"/>
      <c r="L599" s="38"/>
      <c r="M599" s="38"/>
      <c r="N599" s="38"/>
      <c r="O599" s="18"/>
      <c r="P599" s="18"/>
      <c r="Q599" s="18"/>
      <c r="R599" s="33"/>
      <c r="S599" s="106"/>
      <c r="T599" s="33"/>
      <c r="U599" s="33"/>
      <c r="V599" s="33"/>
    </row>
    <row r="600" spans="1:22" s="127" customFormat="1" x14ac:dyDescent="0.65">
      <c r="A600" s="18"/>
      <c r="B600" s="101"/>
      <c r="C600" s="102"/>
      <c r="D600" s="103"/>
      <c r="E600" s="102"/>
      <c r="F600" s="38"/>
      <c r="G600" s="102"/>
      <c r="H600" s="38"/>
      <c r="I600" s="38"/>
      <c r="J600" s="38"/>
      <c r="K600" s="38"/>
      <c r="L600" s="38"/>
      <c r="M600" s="38"/>
      <c r="N600" s="38"/>
      <c r="O600" s="18"/>
      <c r="P600" s="18"/>
      <c r="Q600" s="18"/>
      <c r="R600" s="33"/>
      <c r="S600" s="106"/>
      <c r="T600" s="33"/>
      <c r="U600" s="33"/>
      <c r="V600" s="33"/>
    </row>
    <row r="601" spans="1:22" s="127" customFormat="1" x14ac:dyDescent="0.65">
      <c r="A601" s="18"/>
      <c r="B601" s="101"/>
      <c r="C601" s="102"/>
      <c r="D601" s="103"/>
      <c r="E601" s="102"/>
      <c r="F601" s="38"/>
      <c r="G601" s="102"/>
      <c r="H601" s="38"/>
      <c r="I601" s="38"/>
      <c r="J601" s="38"/>
      <c r="K601" s="38"/>
      <c r="L601" s="38"/>
      <c r="M601" s="38"/>
      <c r="N601" s="38"/>
      <c r="O601" s="18"/>
      <c r="P601" s="18"/>
      <c r="Q601" s="18"/>
      <c r="R601" s="33"/>
      <c r="S601" s="106"/>
      <c r="T601" s="33"/>
      <c r="U601" s="33"/>
      <c r="V601" s="33"/>
    </row>
    <row r="602" spans="1:22" s="127" customFormat="1" x14ac:dyDescent="0.65">
      <c r="A602" s="18"/>
      <c r="B602" s="101"/>
      <c r="C602" s="102"/>
      <c r="D602" s="103"/>
      <c r="E602" s="102"/>
      <c r="F602" s="38"/>
      <c r="G602" s="102"/>
      <c r="H602" s="38"/>
      <c r="I602" s="38"/>
      <c r="J602" s="38"/>
      <c r="K602" s="38"/>
      <c r="L602" s="38"/>
      <c r="M602" s="38"/>
      <c r="N602" s="38"/>
      <c r="O602" s="18"/>
      <c r="P602" s="18"/>
      <c r="Q602" s="18"/>
      <c r="R602" s="33"/>
      <c r="S602" s="106"/>
      <c r="T602" s="33"/>
      <c r="U602" s="33"/>
      <c r="V602" s="33"/>
    </row>
    <row r="603" spans="1:22" s="127" customFormat="1" x14ac:dyDescent="0.65">
      <c r="A603" s="18"/>
      <c r="B603" s="101"/>
      <c r="C603" s="102"/>
      <c r="D603" s="103"/>
      <c r="E603" s="102"/>
      <c r="F603" s="38"/>
      <c r="G603" s="102"/>
      <c r="H603" s="38"/>
      <c r="I603" s="38"/>
      <c r="J603" s="38"/>
      <c r="K603" s="38"/>
      <c r="L603" s="38"/>
      <c r="M603" s="38"/>
      <c r="N603" s="38"/>
      <c r="O603" s="18"/>
      <c r="P603" s="18"/>
      <c r="Q603" s="18"/>
      <c r="R603" s="33"/>
      <c r="S603" s="106"/>
      <c r="T603" s="33"/>
      <c r="U603" s="33"/>
      <c r="V603" s="33"/>
    </row>
    <row r="604" spans="1:22" s="127" customFormat="1" x14ac:dyDescent="0.65">
      <c r="A604" s="18"/>
      <c r="B604" s="101"/>
      <c r="C604" s="102"/>
      <c r="D604" s="103"/>
      <c r="E604" s="102"/>
      <c r="F604" s="38"/>
      <c r="G604" s="102"/>
      <c r="H604" s="38"/>
      <c r="I604" s="38"/>
      <c r="J604" s="38"/>
      <c r="K604" s="38"/>
      <c r="L604" s="38"/>
      <c r="M604" s="38"/>
      <c r="N604" s="38"/>
      <c r="O604" s="18"/>
      <c r="P604" s="18"/>
      <c r="Q604" s="18"/>
      <c r="R604" s="33"/>
      <c r="S604" s="106"/>
      <c r="T604" s="33"/>
      <c r="U604" s="33"/>
      <c r="V604" s="33"/>
    </row>
    <row r="605" spans="1:22" s="127" customFormat="1" x14ac:dyDescent="0.65">
      <c r="A605" s="18"/>
      <c r="B605" s="101"/>
      <c r="C605" s="102"/>
      <c r="D605" s="103"/>
      <c r="E605" s="102"/>
      <c r="F605" s="38"/>
      <c r="G605" s="102"/>
      <c r="H605" s="38"/>
      <c r="I605" s="38"/>
      <c r="J605" s="38"/>
      <c r="K605" s="38"/>
      <c r="L605" s="38"/>
      <c r="M605" s="38"/>
      <c r="N605" s="38"/>
      <c r="O605" s="18"/>
      <c r="P605" s="18"/>
      <c r="Q605" s="18"/>
      <c r="R605" s="33"/>
      <c r="S605" s="106"/>
      <c r="T605" s="33"/>
      <c r="U605" s="33"/>
      <c r="V605" s="33"/>
    </row>
    <row r="606" spans="1:22" s="127" customFormat="1" x14ac:dyDescent="0.65">
      <c r="A606" s="18"/>
      <c r="B606" s="101"/>
      <c r="C606" s="102"/>
      <c r="D606" s="103"/>
      <c r="E606" s="102"/>
      <c r="F606" s="38"/>
      <c r="G606" s="102"/>
      <c r="H606" s="38"/>
      <c r="I606" s="38"/>
      <c r="J606" s="38"/>
      <c r="K606" s="38"/>
      <c r="L606" s="38"/>
      <c r="M606" s="38"/>
      <c r="N606" s="38"/>
      <c r="O606" s="18"/>
      <c r="P606" s="18"/>
      <c r="Q606" s="18"/>
      <c r="R606" s="33"/>
      <c r="S606" s="106"/>
      <c r="T606" s="33"/>
      <c r="U606" s="33"/>
      <c r="V606" s="33"/>
    </row>
    <row r="607" spans="1:22" s="127" customFormat="1" x14ac:dyDescent="0.65">
      <c r="A607" s="18"/>
      <c r="B607" s="101"/>
      <c r="C607" s="102"/>
      <c r="D607" s="103"/>
      <c r="E607" s="102"/>
      <c r="F607" s="38"/>
      <c r="G607" s="102"/>
      <c r="H607" s="38"/>
      <c r="I607" s="38"/>
      <c r="J607" s="38"/>
      <c r="K607" s="38"/>
      <c r="L607" s="38"/>
      <c r="M607" s="38"/>
      <c r="N607" s="38"/>
      <c r="O607" s="18"/>
      <c r="P607" s="18"/>
      <c r="Q607" s="18"/>
      <c r="R607" s="33"/>
      <c r="S607" s="106"/>
      <c r="T607" s="33"/>
      <c r="U607" s="33"/>
      <c r="V607" s="33"/>
    </row>
    <row r="608" spans="1:22" s="127" customFormat="1" x14ac:dyDescent="0.65">
      <c r="A608" s="18"/>
      <c r="B608" s="101"/>
      <c r="C608" s="102"/>
      <c r="D608" s="103"/>
      <c r="E608" s="102"/>
      <c r="F608" s="38"/>
      <c r="G608" s="102"/>
      <c r="H608" s="38"/>
      <c r="I608" s="38"/>
      <c r="J608" s="38"/>
      <c r="K608" s="38"/>
      <c r="L608" s="38"/>
      <c r="M608" s="38"/>
      <c r="N608" s="38"/>
      <c r="O608" s="18"/>
      <c r="P608" s="18"/>
      <c r="Q608" s="18"/>
      <c r="R608" s="33"/>
      <c r="S608" s="106"/>
      <c r="T608" s="33"/>
      <c r="U608" s="33"/>
      <c r="V608" s="33"/>
    </row>
    <row r="609" spans="1:22" s="127" customFormat="1" x14ac:dyDescent="0.65">
      <c r="A609" s="18"/>
      <c r="B609" s="101"/>
      <c r="C609" s="102"/>
      <c r="D609" s="103"/>
      <c r="E609" s="102"/>
      <c r="F609" s="38"/>
      <c r="G609" s="102"/>
      <c r="H609" s="38"/>
      <c r="I609" s="38"/>
      <c r="J609" s="38"/>
      <c r="K609" s="38"/>
      <c r="L609" s="38"/>
      <c r="M609" s="38"/>
      <c r="N609" s="38"/>
      <c r="O609" s="18"/>
      <c r="P609" s="18"/>
      <c r="Q609" s="18"/>
      <c r="R609" s="33"/>
      <c r="S609" s="106"/>
      <c r="T609" s="33"/>
      <c r="U609" s="33"/>
      <c r="V609" s="33"/>
    </row>
    <row r="610" spans="1:22" s="127" customFormat="1" x14ac:dyDescent="0.65">
      <c r="A610" s="18"/>
      <c r="B610" s="101"/>
      <c r="C610" s="102"/>
      <c r="D610" s="103"/>
      <c r="E610" s="102"/>
      <c r="F610" s="38"/>
      <c r="G610" s="102"/>
      <c r="H610" s="38"/>
      <c r="I610" s="38"/>
      <c r="J610" s="38"/>
      <c r="K610" s="38"/>
      <c r="L610" s="38"/>
      <c r="M610" s="38"/>
      <c r="N610" s="38"/>
      <c r="O610" s="18"/>
      <c r="P610" s="18"/>
      <c r="Q610" s="18"/>
      <c r="R610" s="33"/>
      <c r="S610" s="106"/>
      <c r="T610" s="33"/>
      <c r="U610" s="33"/>
      <c r="V610" s="33"/>
    </row>
    <row r="611" spans="1:22" s="127" customFormat="1" x14ac:dyDescent="0.65">
      <c r="A611" s="18"/>
      <c r="B611" s="101"/>
      <c r="C611" s="102"/>
      <c r="D611" s="103"/>
      <c r="E611" s="102"/>
      <c r="F611" s="38"/>
      <c r="G611" s="102"/>
      <c r="H611" s="38"/>
      <c r="I611" s="38"/>
      <c r="J611" s="38"/>
      <c r="K611" s="38"/>
      <c r="L611" s="38"/>
      <c r="M611" s="38"/>
      <c r="N611" s="38"/>
      <c r="O611" s="18"/>
      <c r="P611" s="18"/>
      <c r="Q611" s="18"/>
      <c r="R611" s="33"/>
      <c r="S611" s="106"/>
      <c r="T611" s="33"/>
      <c r="U611" s="33"/>
      <c r="V611" s="33"/>
    </row>
    <row r="612" spans="1:22" s="127" customFormat="1" x14ac:dyDescent="0.65">
      <c r="A612" s="18"/>
      <c r="B612" s="101"/>
      <c r="C612" s="102"/>
      <c r="D612" s="103"/>
      <c r="E612" s="102"/>
      <c r="F612" s="38"/>
      <c r="G612" s="102"/>
      <c r="H612" s="38"/>
      <c r="I612" s="38"/>
      <c r="J612" s="38"/>
      <c r="K612" s="38"/>
      <c r="L612" s="38"/>
      <c r="M612" s="38"/>
      <c r="N612" s="38"/>
      <c r="O612" s="18"/>
      <c r="P612" s="18"/>
      <c r="Q612" s="18"/>
      <c r="R612" s="33"/>
      <c r="S612" s="106"/>
      <c r="T612" s="33"/>
      <c r="U612" s="33"/>
      <c r="V612" s="33"/>
    </row>
    <row r="613" spans="1:22" s="127" customFormat="1" x14ac:dyDescent="0.65">
      <c r="A613" s="18"/>
      <c r="B613" s="101"/>
      <c r="C613" s="102"/>
      <c r="D613" s="103"/>
      <c r="E613" s="102"/>
      <c r="F613" s="38"/>
      <c r="G613" s="102"/>
      <c r="H613" s="38"/>
      <c r="I613" s="38"/>
      <c r="J613" s="38"/>
      <c r="K613" s="38"/>
      <c r="L613" s="38"/>
      <c r="M613" s="38"/>
      <c r="N613" s="38"/>
      <c r="O613" s="18"/>
      <c r="P613" s="18"/>
      <c r="Q613" s="18"/>
      <c r="R613" s="33"/>
      <c r="S613" s="106"/>
      <c r="T613" s="33"/>
      <c r="U613" s="33"/>
      <c r="V613" s="33"/>
    </row>
    <row r="614" spans="1:22" s="127" customFormat="1" x14ac:dyDescent="0.65">
      <c r="A614" s="18"/>
      <c r="B614" s="101"/>
      <c r="C614" s="102"/>
      <c r="D614" s="103"/>
      <c r="E614" s="102"/>
      <c r="F614" s="38"/>
      <c r="G614" s="102"/>
      <c r="H614" s="38"/>
      <c r="I614" s="38"/>
      <c r="J614" s="38"/>
      <c r="K614" s="38"/>
      <c r="L614" s="38"/>
      <c r="M614" s="38"/>
      <c r="N614" s="38"/>
      <c r="O614" s="18"/>
      <c r="P614" s="18"/>
      <c r="Q614" s="18"/>
      <c r="R614" s="33"/>
      <c r="S614" s="106"/>
      <c r="T614" s="33"/>
      <c r="U614" s="33"/>
      <c r="V614" s="33"/>
    </row>
    <row r="615" spans="1:22" s="127" customFormat="1" x14ac:dyDescent="0.65">
      <c r="A615" s="18"/>
      <c r="B615" s="101"/>
      <c r="C615" s="102"/>
      <c r="D615" s="103"/>
      <c r="E615" s="102"/>
      <c r="F615" s="38"/>
      <c r="G615" s="102"/>
      <c r="H615" s="38"/>
      <c r="I615" s="38"/>
      <c r="J615" s="38"/>
      <c r="K615" s="38"/>
      <c r="L615" s="38"/>
      <c r="M615" s="38"/>
      <c r="N615" s="38"/>
      <c r="O615" s="18"/>
      <c r="P615" s="18"/>
      <c r="Q615" s="18"/>
      <c r="R615" s="33"/>
      <c r="S615" s="106"/>
      <c r="T615" s="33"/>
      <c r="U615" s="33"/>
      <c r="V615" s="33"/>
    </row>
    <row r="616" spans="1:22" s="127" customFormat="1" x14ac:dyDescent="0.65">
      <c r="A616" s="18"/>
      <c r="B616" s="101"/>
      <c r="C616" s="102"/>
      <c r="D616" s="103"/>
      <c r="E616" s="102"/>
      <c r="F616" s="38"/>
      <c r="G616" s="102"/>
      <c r="H616" s="38"/>
      <c r="I616" s="38"/>
      <c r="J616" s="38"/>
      <c r="K616" s="38"/>
      <c r="L616" s="38"/>
      <c r="M616" s="38"/>
      <c r="N616" s="38"/>
      <c r="O616" s="18"/>
      <c r="P616" s="18"/>
      <c r="Q616" s="18"/>
      <c r="R616" s="33"/>
      <c r="S616" s="106"/>
      <c r="T616" s="33"/>
      <c r="U616" s="33"/>
      <c r="V616" s="33"/>
    </row>
    <row r="617" spans="1:22" s="127" customFormat="1" x14ac:dyDescent="0.65">
      <c r="A617" s="18"/>
      <c r="B617" s="101"/>
      <c r="C617" s="102"/>
      <c r="D617" s="103"/>
      <c r="E617" s="102"/>
      <c r="F617" s="38"/>
      <c r="G617" s="102"/>
      <c r="H617" s="38"/>
      <c r="I617" s="38"/>
      <c r="J617" s="38"/>
      <c r="K617" s="38"/>
      <c r="L617" s="38"/>
      <c r="M617" s="38"/>
      <c r="N617" s="38"/>
      <c r="O617" s="18"/>
      <c r="P617" s="18"/>
      <c r="Q617" s="18"/>
      <c r="R617" s="33"/>
      <c r="S617" s="106"/>
      <c r="T617" s="33"/>
      <c r="U617" s="33"/>
      <c r="V617" s="33"/>
    </row>
    <row r="618" spans="1:22" s="127" customFormat="1" x14ac:dyDescent="0.65">
      <c r="A618" s="18"/>
      <c r="B618" s="101"/>
      <c r="C618" s="102"/>
      <c r="D618" s="103"/>
      <c r="E618" s="102"/>
      <c r="F618" s="38"/>
      <c r="G618" s="102"/>
      <c r="H618" s="38"/>
      <c r="I618" s="38"/>
      <c r="J618" s="38"/>
      <c r="K618" s="38"/>
      <c r="L618" s="38"/>
      <c r="M618" s="38"/>
      <c r="N618" s="38"/>
      <c r="O618" s="18"/>
      <c r="P618" s="18"/>
      <c r="Q618" s="18"/>
      <c r="R618" s="33"/>
      <c r="S618" s="106"/>
      <c r="T618" s="33"/>
      <c r="U618" s="33"/>
      <c r="V618" s="33"/>
    </row>
    <row r="619" spans="1:22" s="127" customFormat="1" x14ac:dyDescent="0.65">
      <c r="A619" s="18"/>
      <c r="B619" s="101"/>
      <c r="C619" s="102"/>
      <c r="D619" s="103"/>
      <c r="E619" s="102"/>
      <c r="F619" s="38"/>
      <c r="G619" s="102"/>
      <c r="H619" s="38"/>
      <c r="I619" s="38"/>
      <c r="J619" s="38"/>
      <c r="K619" s="38"/>
      <c r="L619" s="38"/>
      <c r="M619" s="38"/>
      <c r="N619" s="38"/>
      <c r="O619" s="18"/>
      <c r="P619" s="18"/>
      <c r="Q619" s="18"/>
      <c r="R619" s="33"/>
      <c r="S619" s="106"/>
      <c r="T619" s="33"/>
      <c r="U619" s="33"/>
      <c r="V619" s="33"/>
    </row>
    <row r="620" spans="1:22" s="127" customFormat="1" x14ac:dyDescent="0.65">
      <c r="A620" s="18"/>
      <c r="B620" s="101"/>
      <c r="C620" s="102"/>
      <c r="D620" s="103"/>
      <c r="E620" s="102"/>
      <c r="F620" s="38"/>
      <c r="G620" s="102"/>
      <c r="H620" s="38"/>
      <c r="I620" s="38"/>
      <c r="J620" s="38"/>
      <c r="K620" s="38"/>
      <c r="L620" s="38"/>
      <c r="M620" s="38"/>
      <c r="N620" s="38"/>
      <c r="O620" s="18"/>
      <c r="P620" s="18"/>
      <c r="Q620" s="18"/>
      <c r="R620" s="33"/>
      <c r="S620" s="106"/>
      <c r="T620" s="33"/>
      <c r="U620" s="33"/>
      <c r="V620" s="33"/>
    </row>
    <row r="621" spans="1:22" s="127" customFormat="1" x14ac:dyDescent="0.65">
      <c r="A621" s="18"/>
      <c r="B621" s="101"/>
      <c r="C621" s="102"/>
      <c r="D621" s="103"/>
      <c r="E621" s="102"/>
      <c r="F621" s="38"/>
      <c r="G621" s="102"/>
      <c r="H621" s="38"/>
      <c r="I621" s="38"/>
      <c r="J621" s="38"/>
      <c r="K621" s="38"/>
      <c r="L621" s="38"/>
      <c r="M621" s="38"/>
      <c r="N621" s="38"/>
      <c r="O621" s="18"/>
      <c r="P621" s="18"/>
      <c r="Q621" s="18"/>
      <c r="R621" s="33"/>
      <c r="S621" s="106"/>
      <c r="T621" s="33"/>
      <c r="U621" s="33"/>
      <c r="V621" s="33"/>
    </row>
    <row r="622" spans="1:22" s="127" customFormat="1" x14ac:dyDescent="0.65">
      <c r="A622" s="18"/>
      <c r="B622" s="101"/>
      <c r="C622" s="102"/>
      <c r="D622" s="103"/>
      <c r="E622" s="102"/>
      <c r="F622" s="38"/>
      <c r="G622" s="102"/>
      <c r="H622" s="38"/>
      <c r="I622" s="38"/>
      <c r="J622" s="38"/>
      <c r="K622" s="38"/>
      <c r="L622" s="38"/>
      <c r="M622" s="38"/>
      <c r="N622" s="38"/>
      <c r="O622" s="18"/>
      <c r="P622" s="18"/>
      <c r="Q622" s="18"/>
      <c r="R622" s="33"/>
      <c r="S622" s="106"/>
      <c r="T622" s="33"/>
      <c r="U622" s="33"/>
      <c r="V622" s="33"/>
    </row>
    <row r="623" spans="1:22" s="127" customFormat="1" x14ac:dyDescent="0.65">
      <c r="A623" s="18"/>
      <c r="B623" s="101"/>
      <c r="C623" s="102"/>
      <c r="D623" s="103"/>
      <c r="E623" s="102"/>
      <c r="F623" s="38"/>
      <c r="G623" s="102"/>
      <c r="H623" s="38"/>
      <c r="I623" s="38"/>
      <c r="J623" s="38"/>
      <c r="K623" s="38"/>
      <c r="L623" s="38"/>
      <c r="M623" s="38"/>
      <c r="N623" s="38"/>
      <c r="O623" s="18"/>
      <c r="P623" s="18"/>
      <c r="Q623" s="18"/>
      <c r="R623" s="33"/>
      <c r="S623" s="106"/>
      <c r="T623" s="33"/>
      <c r="U623" s="33"/>
      <c r="V623" s="33"/>
    </row>
    <row r="624" spans="1:22" s="127" customFormat="1" x14ac:dyDescent="0.65">
      <c r="A624" s="18"/>
      <c r="B624" s="101"/>
      <c r="C624" s="102"/>
      <c r="D624" s="103"/>
      <c r="E624" s="102"/>
      <c r="F624" s="38"/>
      <c r="G624" s="102"/>
      <c r="H624" s="38"/>
      <c r="I624" s="38"/>
      <c r="J624" s="38"/>
      <c r="K624" s="38"/>
      <c r="L624" s="38"/>
      <c r="M624" s="38"/>
      <c r="N624" s="38"/>
      <c r="O624" s="18"/>
      <c r="P624" s="18"/>
      <c r="Q624" s="18"/>
      <c r="R624" s="33"/>
      <c r="S624" s="106"/>
      <c r="T624" s="33"/>
      <c r="U624" s="33"/>
      <c r="V624" s="33"/>
    </row>
    <row r="625" spans="1:22" s="127" customFormat="1" x14ac:dyDescent="0.65">
      <c r="A625" s="18"/>
      <c r="B625" s="101"/>
      <c r="C625" s="102"/>
      <c r="D625" s="103"/>
      <c r="E625" s="102"/>
      <c r="F625" s="38"/>
      <c r="G625" s="102"/>
      <c r="H625" s="38"/>
      <c r="I625" s="38"/>
      <c r="J625" s="38"/>
      <c r="K625" s="38"/>
      <c r="L625" s="38"/>
      <c r="M625" s="38"/>
      <c r="N625" s="38"/>
      <c r="O625" s="18"/>
      <c r="P625" s="18"/>
      <c r="Q625" s="18"/>
      <c r="R625" s="33"/>
      <c r="S625" s="106"/>
      <c r="T625" s="33"/>
      <c r="U625" s="33"/>
      <c r="V625" s="33"/>
    </row>
    <row r="626" spans="1:22" s="127" customFormat="1" x14ac:dyDescent="0.65">
      <c r="A626" s="18"/>
      <c r="B626" s="101"/>
      <c r="C626" s="102"/>
      <c r="D626" s="103"/>
      <c r="E626" s="102"/>
      <c r="F626" s="38"/>
      <c r="G626" s="102"/>
      <c r="H626" s="38"/>
      <c r="I626" s="38"/>
      <c r="J626" s="38"/>
      <c r="K626" s="38"/>
      <c r="L626" s="38"/>
      <c r="M626" s="38"/>
      <c r="N626" s="38"/>
      <c r="O626" s="18"/>
      <c r="P626" s="18"/>
      <c r="Q626" s="18"/>
      <c r="R626" s="33"/>
      <c r="S626" s="106"/>
      <c r="T626" s="33"/>
      <c r="U626" s="33"/>
      <c r="V626" s="33"/>
    </row>
    <row r="627" spans="1:22" s="127" customFormat="1" x14ac:dyDescent="0.65">
      <c r="A627" s="18"/>
      <c r="B627" s="101"/>
      <c r="C627" s="102"/>
      <c r="D627" s="103"/>
      <c r="E627" s="102"/>
      <c r="F627" s="38"/>
      <c r="G627" s="102"/>
      <c r="H627" s="38"/>
      <c r="I627" s="38"/>
      <c r="J627" s="38"/>
      <c r="K627" s="38"/>
      <c r="L627" s="38"/>
      <c r="M627" s="38"/>
      <c r="N627" s="38"/>
      <c r="O627" s="18"/>
      <c r="P627" s="18"/>
      <c r="Q627" s="18"/>
      <c r="R627" s="33"/>
      <c r="S627" s="106"/>
      <c r="T627" s="33"/>
      <c r="U627" s="33"/>
      <c r="V627" s="33"/>
    </row>
    <row r="628" spans="1:22" s="127" customFormat="1" x14ac:dyDescent="0.65">
      <c r="A628" s="18"/>
      <c r="B628" s="101"/>
      <c r="C628" s="102"/>
      <c r="D628" s="103"/>
      <c r="E628" s="102"/>
      <c r="F628" s="38"/>
      <c r="G628" s="102"/>
      <c r="H628" s="38"/>
      <c r="I628" s="38"/>
      <c r="J628" s="38"/>
      <c r="K628" s="38"/>
      <c r="L628" s="38"/>
      <c r="M628" s="38"/>
      <c r="N628" s="38"/>
      <c r="O628" s="18"/>
      <c r="P628" s="18"/>
      <c r="Q628" s="18"/>
      <c r="R628" s="33"/>
      <c r="S628" s="106"/>
      <c r="T628" s="33"/>
      <c r="U628" s="33"/>
      <c r="V628" s="33"/>
    </row>
    <row r="629" spans="1:22" s="127" customFormat="1" x14ac:dyDescent="0.65">
      <c r="A629" s="18"/>
      <c r="B629" s="101"/>
      <c r="C629" s="102"/>
      <c r="D629" s="103"/>
      <c r="E629" s="102"/>
      <c r="F629" s="38"/>
      <c r="G629" s="102"/>
      <c r="H629" s="38"/>
      <c r="I629" s="38"/>
      <c r="J629" s="38"/>
      <c r="K629" s="38"/>
      <c r="L629" s="38"/>
      <c r="M629" s="38"/>
      <c r="N629" s="38"/>
      <c r="O629" s="18"/>
      <c r="P629" s="18"/>
      <c r="Q629" s="18"/>
      <c r="R629" s="33"/>
      <c r="S629" s="106"/>
      <c r="T629" s="33"/>
      <c r="U629" s="33"/>
      <c r="V629" s="33"/>
    </row>
    <row r="630" spans="1:22" s="127" customFormat="1" x14ac:dyDescent="0.65">
      <c r="A630" s="18"/>
      <c r="B630" s="101"/>
      <c r="C630" s="102"/>
      <c r="D630" s="103"/>
      <c r="E630" s="102"/>
      <c r="F630" s="38"/>
      <c r="G630" s="102"/>
      <c r="H630" s="38"/>
      <c r="I630" s="38"/>
      <c r="J630" s="38"/>
      <c r="K630" s="38"/>
      <c r="L630" s="38"/>
      <c r="M630" s="38"/>
      <c r="N630" s="38"/>
      <c r="O630" s="18"/>
      <c r="P630" s="18"/>
      <c r="Q630" s="18"/>
      <c r="R630" s="33"/>
      <c r="S630" s="106"/>
      <c r="T630" s="33"/>
      <c r="U630" s="33"/>
      <c r="V630" s="33"/>
    </row>
    <row r="631" spans="1:22" s="127" customFormat="1" x14ac:dyDescent="0.65">
      <c r="A631" s="18"/>
      <c r="B631" s="101"/>
      <c r="C631" s="102"/>
      <c r="D631" s="103"/>
      <c r="E631" s="102"/>
      <c r="F631" s="38"/>
      <c r="G631" s="102"/>
      <c r="H631" s="38"/>
      <c r="I631" s="38"/>
      <c r="J631" s="38"/>
      <c r="K631" s="38"/>
      <c r="L631" s="38"/>
      <c r="M631" s="38"/>
      <c r="N631" s="38"/>
      <c r="O631" s="18"/>
      <c r="P631" s="18"/>
      <c r="Q631" s="18"/>
      <c r="R631" s="33"/>
      <c r="S631" s="106"/>
      <c r="T631" s="33"/>
      <c r="U631" s="33"/>
      <c r="V631" s="33"/>
    </row>
    <row r="632" spans="1:22" s="127" customFormat="1" x14ac:dyDescent="0.65">
      <c r="A632" s="18"/>
      <c r="B632" s="101"/>
      <c r="C632" s="102"/>
      <c r="D632" s="103"/>
      <c r="E632" s="102"/>
      <c r="F632" s="38"/>
      <c r="G632" s="102"/>
      <c r="H632" s="38"/>
      <c r="I632" s="38"/>
      <c r="J632" s="38"/>
      <c r="K632" s="38"/>
      <c r="L632" s="38"/>
      <c r="M632" s="38"/>
      <c r="N632" s="38"/>
      <c r="O632" s="18"/>
      <c r="P632" s="18"/>
      <c r="Q632" s="18"/>
      <c r="R632" s="33"/>
      <c r="S632" s="106"/>
      <c r="T632" s="33"/>
      <c r="U632" s="33"/>
      <c r="V632" s="33"/>
    </row>
    <row r="633" spans="1:22" s="127" customFormat="1" x14ac:dyDescent="0.65">
      <c r="A633" s="18"/>
      <c r="B633" s="101"/>
      <c r="C633" s="102"/>
      <c r="D633" s="103"/>
      <c r="E633" s="102"/>
      <c r="F633" s="38"/>
      <c r="G633" s="102"/>
      <c r="H633" s="38"/>
      <c r="I633" s="38"/>
      <c r="J633" s="38"/>
      <c r="K633" s="38"/>
      <c r="L633" s="38"/>
      <c r="M633" s="38"/>
      <c r="N633" s="38"/>
      <c r="O633" s="18"/>
      <c r="P633" s="18"/>
      <c r="Q633" s="18"/>
      <c r="R633" s="33"/>
      <c r="S633" s="106"/>
      <c r="T633" s="33"/>
      <c r="U633" s="33"/>
      <c r="V633" s="33"/>
    </row>
    <row r="634" spans="1:22" s="127" customFormat="1" x14ac:dyDescent="0.65">
      <c r="A634" s="18"/>
      <c r="B634" s="101"/>
      <c r="C634" s="102"/>
      <c r="D634" s="103"/>
      <c r="E634" s="102"/>
      <c r="F634" s="38"/>
      <c r="G634" s="102"/>
      <c r="H634" s="38"/>
      <c r="I634" s="38"/>
      <c r="J634" s="38"/>
      <c r="K634" s="38"/>
      <c r="L634" s="38"/>
      <c r="M634" s="38"/>
      <c r="N634" s="38"/>
      <c r="O634" s="18"/>
      <c r="P634" s="18"/>
      <c r="Q634" s="18"/>
      <c r="R634" s="33"/>
      <c r="S634" s="106"/>
      <c r="T634" s="33"/>
      <c r="U634" s="33"/>
      <c r="V634" s="33"/>
    </row>
    <row r="635" spans="1:22" s="127" customFormat="1" x14ac:dyDescent="0.65">
      <c r="A635" s="18"/>
      <c r="B635" s="101"/>
      <c r="C635" s="102"/>
      <c r="D635" s="103"/>
      <c r="E635" s="102"/>
      <c r="F635" s="38"/>
      <c r="G635" s="102"/>
      <c r="H635" s="38"/>
      <c r="I635" s="38"/>
      <c r="J635" s="38"/>
      <c r="K635" s="38"/>
      <c r="L635" s="38"/>
      <c r="M635" s="38"/>
      <c r="N635" s="38"/>
      <c r="O635" s="18"/>
      <c r="P635" s="18"/>
      <c r="Q635" s="18"/>
      <c r="R635" s="33"/>
      <c r="S635" s="106"/>
      <c r="T635" s="33"/>
      <c r="U635" s="33"/>
      <c r="V635" s="33"/>
    </row>
    <row r="636" spans="1:22" s="127" customFormat="1" x14ac:dyDescent="0.65">
      <c r="A636" s="18"/>
      <c r="B636" s="101"/>
      <c r="C636" s="102"/>
      <c r="D636" s="103"/>
      <c r="E636" s="102"/>
      <c r="F636" s="38"/>
      <c r="G636" s="102"/>
      <c r="H636" s="38"/>
      <c r="I636" s="38"/>
      <c r="J636" s="38"/>
      <c r="K636" s="38"/>
      <c r="L636" s="38"/>
      <c r="M636" s="38"/>
      <c r="N636" s="38"/>
      <c r="O636" s="18"/>
      <c r="P636" s="18"/>
      <c r="Q636" s="18"/>
      <c r="R636" s="33"/>
      <c r="S636" s="106"/>
      <c r="T636" s="33"/>
      <c r="U636" s="33"/>
      <c r="V636" s="33"/>
    </row>
    <row r="637" spans="1:22" s="127" customFormat="1" x14ac:dyDescent="0.65">
      <c r="A637" s="18"/>
      <c r="B637" s="101"/>
      <c r="C637" s="102"/>
      <c r="D637" s="103"/>
      <c r="E637" s="102"/>
      <c r="F637" s="38"/>
      <c r="G637" s="102"/>
      <c r="H637" s="38"/>
      <c r="I637" s="38"/>
      <c r="J637" s="38"/>
      <c r="K637" s="38"/>
      <c r="L637" s="38"/>
      <c r="M637" s="38"/>
      <c r="N637" s="38"/>
      <c r="O637" s="18"/>
      <c r="P637" s="18"/>
      <c r="Q637" s="18"/>
      <c r="R637" s="33"/>
      <c r="S637" s="106"/>
      <c r="T637" s="33"/>
      <c r="U637" s="33"/>
      <c r="V637" s="33"/>
    </row>
    <row r="638" spans="1:22" s="127" customFormat="1" x14ac:dyDescent="0.65">
      <c r="A638" s="18"/>
      <c r="B638" s="101"/>
      <c r="C638" s="102"/>
      <c r="D638" s="103"/>
      <c r="E638" s="102"/>
      <c r="F638" s="38"/>
      <c r="G638" s="102"/>
      <c r="H638" s="38"/>
      <c r="I638" s="38"/>
      <c r="J638" s="38"/>
      <c r="K638" s="38"/>
      <c r="L638" s="38"/>
      <c r="M638" s="38"/>
      <c r="N638" s="38"/>
      <c r="O638" s="18"/>
      <c r="P638" s="18"/>
      <c r="Q638" s="18"/>
      <c r="R638" s="33"/>
      <c r="S638" s="106"/>
      <c r="T638" s="33"/>
      <c r="U638" s="33"/>
      <c r="V638" s="33"/>
    </row>
    <row r="639" spans="1:22" s="127" customFormat="1" x14ac:dyDescent="0.65">
      <c r="A639" s="18"/>
      <c r="B639" s="101"/>
      <c r="C639" s="102"/>
      <c r="D639" s="103"/>
      <c r="E639" s="102"/>
      <c r="F639" s="38"/>
      <c r="G639" s="102"/>
      <c r="H639" s="38"/>
      <c r="I639" s="38"/>
      <c r="J639" s="38"/>
      <c r="K639" s="38"/>
      <c r="L639" s="38"/>
      <c r="M639" s="38"/>
      <c r="N639" s="38"/>
      <c r="O639" s="18"/>
      <c r="P639" s="18"/>
      <c r="Q639" s="18"/>
      <c r="R639" s="33"/>
      <c r="S639" s="106"/>
      <c r="T639" s="33"/>
      <c r="U639" s="33"/>
      <c r="V639" s="33"/>
    </row>
    <row r="640" spans="1:22" s="127" customFormat="1" x14ac:dyDescent="0.65">
      <c r="A640" s="18"/>
      <c r="B640" s="101"/>
      <c r="C640" s="102"/>
      <c r="D640" s="103"/>
      <c r="E640" s="102"/>
      <c r="F640" s="38"/>
      <c r="G640" s="102"/>
      <c r="H640" s="38"/>
      <c r="I640" s="38"/>
      <c r="J640" s="38"/>
      <c r="K640" s="38"/>
      <c r="L640" s="38"/>
      <c r="M640" s="38"/>
      <c r="N640" s="38"/>
      <c r="O640" s="18"/>
      <c r="P640" s="18"/>
      <c r="Q640" s="18"/>
      <c r="R640" s="33"/>
      <c r="S640" s="106"/>
      <c r="T640" s="33"/>
      <c r="U640" s="33"/>
      <c r="V640" s="33"/>
    </row>
    <row r="641" spans="1:22" s="127" customFormat="1" x14ac:dyDescent="0.65">
      <c r="A641" s="18"/>
      <c r="B641" s="101"/>
      <c r="C641" s="102"/>
      <c r="D641" s="103"/>
      <c r="E641" s="102"/>
      <c r="F641" s="38"/>
      <c r="G641" s="102"/>
      <c r="H641" s="38"/>
      <c r="I641" s="38"/>
      <c r="J641" s="38"/>
      <c r="K641" s="38"/>
      <c r="L641" s="38"/>
      <c r="M641" s="38"/>
      <c r="N641" s="38"/>
      <c r="O641" s="18"/>
      <c r="P641" s="18"/>
      <c r="Q641" s="18"/>
      <c r="R641" s="33"/>
      <c r="S641" s="106"/>
      <c r="T641" s="33"/>
      <c r="U641" s="33"/>
      <c r="V641" s="33"/>
    </row>
    <row r="642" spans="1:22" s="127" customFormat="1" x14ac:dyDescent="0.65">
      <c r="A642" s="18"/>
      <c r="B642" s="101"/>
      <c r="C642" s="102"/>
      <c r="D642" s="103"/>
      <c r="E642" s="102"/>
      <c r="F642" s="38"/>
      <c r="G642" s="102"/>
      <c r="H642" s="38"/>
      <c r="I642" s="38"/>
      <c r="J642" s="38"/>
      <c r="K642" s="38"/>
      <c r="L642" s="38"/>
      <c r="M642" s="38"/>
      <c r="N642" s="38"/>
      <c r="O642" s="18"/>
      <c r="P642" s="18"/>
      <c r="Q642" s="18"/>
      <c r="R642" s="33"/>
      <c r="S642" s="106"/>
      <c r="T642" s="33"/>
      <c r="U642" s="33"/>
      <c r="V642" s="33"/>
    </row>
    <row r="643" spans="1:22" s="127" customFormat="1" x14ac:dyDescent="0.65">
      <c r="A643" s="18"/>
      <c r="B643" s="101"/>
      <c r="C643" s="102"/>
      <c r="D643" s="103"/>
      <c r="E643" s="102"/>
      <c r="F643" s="38"/>
      <c r="G643" s="102"/>
      <c r="H643" s="38"/>
      <c r="I643" s="38"/>
      <c r="J643" s="38"/>
      <c r="K643" s="38"/>
      <c r="L643" s="38"/>
      <c r="M643" s="38"/>
      <c r="N643" s="38"/>
      <c r="O643" s="18"/>
      <c r="P643" s="18"/>
      <c r="Q643" s="18"/>
      <c r="R643" s="33"/>
      <c r="S643" s="106"/>
      <c r="T643" s="33"/>
      <c r="U643" s="33"/>
      <c r="V643" s="33"/>
    </row>
    <row r="644" spans="1:22" s="127" customFormat="1" x14ac:dyDescent="0.65">
      <c r="A644" s="18"/>
      <c r="B644" s="101"/>
      <c r="C644" s="102"/>
      <c r="D644" s="103"/>
      <c r="E644" s="102"/>
      <c r="F644" s="38"/>
      <c r="G644" s="102"/>
      <c r="H644" s="38"/>
      <c r="I644" s="38"/>
      <c r="J644" s="38"/>
      <c r="K644" s="38"/>
      <c r="L644" s="38"/>
      <c r="M644" s="38"/>
      <c r="N644" s="38"/>
      <c r="O644" s="18"/>
      <c r="P644" s="18"/>
      <c r="Q644" s="18"/>
      <c r="R644" s="33"/>
      <c r="S644" s="106"/>
      <c r="T644" s="33"/>
      <c r="U644" s="33"/>
      <c r="V644" s="33"/>
    </row>
    <row r="645" spans="1:22" s="127" customFormat="1" x14ac:dyDescent="0.65">
      <c r="A645" s="18"/>
      <c r="B645" s="101"/>
      <c r="C645" s="102"/>
      <c r="D645" s="103"/>
      <c r="E645" s="102"/>
      <c r="F645" s="38"/>
      <c r="G645" s="102"/>
      <c r="H645" s="38"/>
      <c r="I645" s="38"/>
      <c r="J645" s="38"/>
      <c r="K645" s="38"/>
      <c r="L645" s="38"/>
      <c r="M645" s="38"/>
      <c r="N645" s="38"/>
      <c r="O645" s="18"/>
      <c r="P645" s="18"/>
      <c r="Q645" s="18"/>
      <c r="R645" s="33"/>
      <c r="S645" s="106"/>
      <c r="T645" s="33"/>
      <c r="U645" s="33"/>
      <c r="V645" s="33"/>
    </row>
    <row r="646" spans="1:22" s="127" customFormat="1" x14ac:dyDescent="0.65">
      <c r="A646" s="18"/>
      <c r="B646" s="101"/>
      <c r="C646" s="102"/>
      <c r="D646" s="103"/>
      <c r="E646" s="102"/>
      <c r="F646" s="38"/>
      <c r="G646" s="102"/>
      <c r="H646" s="38"/>
      <c r="I646" s="38"/>
      <c r="J646" s="38"/>
      <c r="K646" s="38"/>
      <c r="L646" s="38"/>
      <c r="M646" s="38"/>
      <c r="N646" s="38"/>
      <c r="O646" s="18"/>
      <c r="P646" s="18"/>
      <c r="Q646" s="18"/>
      <c r="R646" s="33"/>
      <c r="S646" s="106"/>
      <c r="T646" s="33"/>
      <c r="U646" s="33"/>
      <c r="V646" s="33"/>
    </row>
    <row r="647" spans="1:22" s="127" customFormat="1" x14ac:dyDescent="0.65">
      <c r="A647" s="18"/>
      <c r="B647" s="101"/>
      <c r="C647" s="102"/>
      <c r="D647" s="103"/>
      <c r="E647" s="102"/>
      <c r="F647" s="38"/>
      <c r="G647" s="102"/>
      <c r="H647" s="38"/>
      <c r="I647" s="38"/>
      <c r="J647" s="38"/>
      <c r="K647" s="38"/>
      <c r="L647" s="38"/>
      <c r="M647" s="38"/>
      <c r="N647" s="38"/>
      <c r="O647" s="18"/>
      <c r="P647" s="18"/>
      <c r="Q647" s="18"/>
      <c r="R647" s="33"/>
      <c r="S647" s="106"/>
      <c r="T647" s="33"/>
      <c r="U647" s="33"/>
      <c r="V647" s="33"/>
    </row>
    <row r="648" spans="1:22" s="127" customFormat="1" x14ac:dyDescent="0.65">
      <c r="A648" s="18"/>
      <c r="B648" s="101"/>
      <c r="C648" s="102"/>
      <c r="D648" s="103"/>
      <c r="E648" s="102"/>
      <c r="F648" s="38"/>
      <c r="G648" s="102"/>
      <c r="H648" s="38"/>
      <c r="I648" s="38"/>
      <c r="J648" s="38"/>
      <c r="K648" s="38"/>
      <c r="L648" s="38"/>
      <c r="M648" s="38"/>
      <c r="N648" s="38"/>
      <c r="O648" s="18"/>
      <c r="P648" s="18"/>
      <c r="Q648" s="18"/>
      <c r="R648" s="33"/>
      <c r="S648" s="106"/>
      <c r="T648" s="33"/>
      <c r="U648" s="33"/>
      <c r="V648" s="33"/>
    </row>
    <row r="649" spans="1:22" s="127" customFormat="1" x14ac:dyDescent="0.65">
      <c r="A649" s="18"/>
      <c r="B649" s="101"/>
      <c r="C649" s="102"/>
      <c r="D649" s="103"/>
      <c r="E649" s="102"/>
      <c r="F649" s="38"/>
      <c r="G649" s="102"/>
      <c r="H649" s="38"/>
      <c r="I649" s="38"/>
      <c r="J649" s="38"/>
      <c r="K649" s="38"/>
      <c r="L649" s="38"/>
      <c r="M649" s="38"/>
      <c r="N649" s="38"/>
      <c r="O649" s="18"/>
      <c r="P649" s="18"/>
      <c r="Q649" s="18"/>
      <c r="R649" s="33"/>
      <c r="S649" s="106"/>
      <c r="T649" s="33"/>
      <c r="U649" s="33"/>
      <c r="V649" s="33"/>
    </row>
    <row r="650" spans="1:22" s="127" customFormat="1" x14ac:dyDescent="0.65">
      <c r="A650" s="18"/>
      <c r="B650" s="101"/>
      <c r="C650" s="102"/>
      <c r="D650" s="103"/>
      <c r="E650" s="102"/>
      <c r="F650" s="38"/>
      <c r="G650" s="102"/>
      <c r="H650" s="38"/>
      <c r="I650" s="38"/>
      <c r="J650" s="38"/>
      <c r="K650" s="38"/>
      <c r="L650" s="38"/>
      <c r="M650" s="38"/>
      <c r="N650" s="38"/>
      <c r="O650" s="18"/>
      <c r="P650" s="18"/>
      <c r="Q650" s="18"/>
      <c r="R650" s="33"/>
      <c r="S650" s="106"/>
      <c r="T650" s="33"/>
      <c r="U650" s="33"/>
      <c r="V650" s="33"/>
    </row>
    <row r="651" spans="1:22" s="127" customFormat="1" x14ac:dyDescent="0.65">
      <c r="A651" s="18"/>
      <c r="B651" s="101"/>
      <c r="C651" s="102"/>
      <c r="D651" s="103"/>
      <c r="E651" s="102"/>
      <c r="F651" s="38"/>
      <c r="G651" s="102"/>
      <c r="H651" s="38"/>
      <c r="I651" s="38"/>
      <c r="J651" s="38"/>
      <c r="K651" s="38"/>
      <c r="L651" s="38"/>
      <c r="M651" s="38"/>
      <c r="N651" s="38"/>
      <c r="O651" s="18"/>
      <c r="P651" s="18"/>
      <c r="Q651" s="18"/>
      <c r="R651" s="33"/>
      <c r="S651" s="106"/>
      <c r="T651" s="33"/>
      <c r="U651" s="33"/>
      <c r="V651" s="33"/>
    </row>
    <row r="652" spans="1:22" s="127" customFormat="1" x14ac:dyDescent="0.65">
      <c r="A652" s="18"/>
      <c r="B652" s="101"/>
      <c r="C652" s="102"/>
      <c r="D652" s="103"/>
      <c r="E652" s="102"/>
      <c r="F652" s="38"/>
      <c r="G652" s="102"/>
      <c r="H652" s="38"/>
      <c r="I652" s="38"/>
      <c r="J652" s="38"/>
      <c r="K652" s="38"/>
      <c r="L652" s="38"/>
      <c r="M652" s="38"/>
      <c r="N652" s="38"/>
      <c r="O652" s="18"/>
      <c r="P652" s="18"/>
      <c r="Q652" s="18"/>
      <c r="R652" s="33"/>
      <c r="S652" s="106"/>
      <c r="T652" s="33"/>
      <c r="U652" s="33"/>
      <c r="V652" s="33"/>
    </row>
    <row r="653" spans="1:22" s="127" customFormat="1" x14ac:dyDescent="0.65">
      <c r="A653" s="18"/>
      <c r="B653" s="101"/>
      <c r="C653" s="102"/>
      <c r="D653" s="103"/>
      <c r="E653" s="102"/>
      <c r="F653" s="38"/>
      <c r="G653" s="102"/>
      <c r="H653" s="38"/>
      <c r="I653" s="38"/>
      <c r="J653" s="38"/>
      <c r="K653" s="38"/>
      <c r="L653" s="38"/>
      <c r="M653" s="38"/>
      <c r="N653" s="38"/>
      <c r="O653" s="18"/>
      <c r="P653" s="18"/>
      <c r="Q653" s="18"/>
      <c r="R653" s="33"/>
      <c r="S653" s="106"/>
      <c r="T653" s="33"/>
      <c r="U653" s="33"/>
      <c r="V653" s="33"/>
    </row>
    <row r="654" spans="1:22" s="127" customFormat="1" x14ac:dyDescent="0.65">
      <c r="A654" s="18"/>
      <c r="B654" s="101"/>
      <c r="C654" s="102"/>
      <c r="D654" s="103"/>
      <c r="E654" s="102"/>
      <c r="F654" s="38"/>
      <c r="G654" s="102"/>
      <c r="H654" s="38"/>
      <c r="I654" s="38"/>
      <c r="J654" s="38"/>
      <c r="K654" s="38"/>
      <c r="L654" s="38"/>
      <c r="M654" s="38"/>
      <c r="N654" s="38"/>
      <c r="O654" s="18"/>
      <c r="P654" s="18"/>
      <c r="Q654" s="18"/>
      <c r="R654" s="33"/>
      <c r="S654" s="106"/>
      <c r="T654" s="33"/>
      <c r="U654" s="33"/>
      <c r="V654" s="33"/>
    </row>
    <row r="655" spans="1:22" s="127" customFormat="1" x14ac:dyDescent="0.65">
      <c r="A655" s="18"/>
      <c r="B655" s="101"/>
      <c r="C655" s="102"/>
      <c r="D655" s="103"/>
      <c r="E655" s="102"/>
      <c r="F655" s="38"/>
      <c r="G655" s="102"/>
      <c r="H655" s="38"/>
      <c r="I655" s="38"/>
      <c r="J655" s="38"/>
      <c r="K655" s="38"/>
      <c r="L655" s="38"/>
      <c r="M655" s="38"/>
      <c r="N655" s="38"/>
      <c r="O655" s="18"/>
      <c r="P655" s="18"/>
      <c r="Q655" s="18"/>
      <c r="R655" s="33"/>
      <c r="S655" s="106"/>
      <c r="T655" s="33"/>
      <c r="U655" s="33"/>
      <c r="V655" s="33"/>
    </row>
    <row r="656" spans="1:22" s="127" customFormat="1" x14ac:dyDescent="0.65">
      <c r="A656" s="18"/>
      <c r="B656" s="101"/>
      <c r="C656" s="102"/>
      <c r="D656" s="103"/>
      <c r="E656" s="102"/>
      <c r="F656" s="38"/>
      <c r="G656" s="102"/>
      <c r="H656" s="38"/>
      <c r="I656" s="38"/>
      <c r="J656" s="38"/>
      <c r="K656" s="38"/>
      <c r="L656" s="38"/>
      <c r="M656" s="38"/>
      <c r="N656" s="38"/>
      <c r="O656" s="18"/>
      <c r="P656" s="18"/>
      <c r="Q656" s="18"/>
      <c r="R656" s="33"/>
      <c r="S656" s="106"/>
      <c r="T656" s="33"/>
      <c r="U656" s="33"/>
      <c r="V656" s="33"/>
    </row>
    <row r="657" spans="1:22" s="127" customFormat="1" x14ac:dyDescent="0.65">
      <c r="A657" s="18"/>
      <c r="B657" s="101"/>
      <c r="C657" s="102"/>
      <c r="D657" s="103"/>
      <c r="E657" s="102"/>
      <c r="F657" s="38"/>
      <c r="G657" s="102"/>
      <c r="H657" s="38"/>
      <c r="I657" s="38"/>
      <c r="J657" s="38"/>
      <c r="K657" s="38"/>
      <c r="L657" s="38"/>
      <c r="M657" s="38"/>
      <c r="N657" s="38"/>
      <c r="O657" s="18"/>
      <c r="P657" s="18"/>
      <c r="Q657" s="18"/>
      <c r="R657" s="33"/>
      <c r="S657" s="106"/>
      <c r="T657" s="33"/>
      <c r="U657" s="33"/>
      <c r="V657" s="33"/>
    </row>
    <row r="658" spans="1:22" s="127" customFormat="1" x14ac:dyDescent="0.65">
      <c r="A658" s="18"/>
      <c r="B658" s="101"/>
      <c r="C658" s="102"/>
      <c r="D658" s="103"/>
      <c r="E658" s="102"/>
      <c r="F658" s="38"/>
      <c r="G658" s="102"/>
      <c r="H658" s="38"/>
      <c r="I658" s="38"/>
      <c r="J658" s="38"/>
      <c r="K658" s="38"/>
      <c r="L658" s="38"/>
      <c r="M658" s="38"/>
      <c r="N658" s="38"/>
      <c r="O658" s="18"/>
      <c r="P658" s="18"/>
      <c r="Q658" s="18"/>
      <c r="R658" s="33"/>
      <c r="S658" s="106"/>
      <c r="T658" s="33"/>
      <c r="U658" s="33"/>
      <c r="V658" s="33"/>
    </row>
    <row r="659" spans="1:22" s="127" customFormat="1" x14ac:dyDescent="0.65">
      <c r="A659" s="18"/>
      <c r="B659" s="101"/>
      <c r="C659" s="102"/>
      <c r="D659" s="103"/>
      <c r="E659" s="102"/>
      <c r="F659" s="38"/>
      <c r="G659" s="102"/>
      <c r="H659" s="38"/>
      <c r="I659" s="38"/>
      <c r="J659" s="38"/>
      <c r="K659" s="38"/>
      <c r="L659" s="38"/>
      <c r="M659" s="38"/>
      <c r="N659" s="38"/>
      <c r="O659" s="18"/>
      <c r="P659" s="18"/>
      <c r="Q659" s="18"/>
      <c r="R659" s="33"/>
      <c r="S659" s="106"/>
      <c r="T659" s="33"/>
      <c r="U659" s="33"/>
      <c r="V659" s="33"/>
    </row>
    <row r="660" spans="1:22" s="127" customFormat="1" x14ac:dyDescent="0.65">
      <c r="A660" s="18"/>
      <c r="B660" s="101"/>
      <c r="C660" s="102"/>
      <c r="D660" s="103"/>
      <c r="E660" s="102"/>
      <c r="F660" s="38"/>
      <c r="G660" s="102"/>
      <c r="H660" s="38"/>
      <c r="I660" s="38"/>
      <c r="J660" s="38"/>
      <c r="K660" s="38"/>
      <c r="L660" s="38"/>
      <c r="M660" s="38"/>
      <c r="N660" s="38"/>
      <c r="O660" s="18"/>
      <c r="P660" s="18"/>
      <c r="Q660" s="18"/>
      <c r="R660" s="33"/>
      <c r="S660" s="106"/>
      <c r="T660" s="33"/>
      <c r="U660" s="33"/>
      <c r="V660" s="33"/>
    </row>
    <row r="661" spans="1:22" s="127" customFormat="1" x14ac:dyDescent="0.65">
      <c r="A661" s="18"/>
      <c r="B661" s="101"/>
      <c r="C661" s="102"/>
      <c r="D661" s="103"/>
      <c r="E661" s="102"/>
      <c r="F661" s="38"/>
      <c r="G661" s="102"/>
      <c r="H661" s="38"/>
      <c r="I661" s="38"/>
      <c r="J661" s="38"/>
      <c r="K661" s="38"/>
      <c r="L661" s="38"/>
      <c r="M661" s="38"/>
      <c r="N661" s="38"/>
      <c r="O661" s="18"/>
      <c r="P661" s="18"/>
      <c r="Q661" s="18"/>
      <c r="R661" s="33"/>
      <c r="S661" s="106"/>
      <c r="T661" s="33"/>
      <c r="U661" s="33"/>
      <c r="V661" s="33"/>
    </row>
    <row r="662" spans="1:22" s="127" customFormat="1" x14ac:dyDescent="0.65">
      <c r="A662" s="18"/>
      <c r="B662" s="101"/>
      <c r="C662" s="102"/>
      <c r="D662" s="103"/>
      <c r="E662" s="102"/>
      <c r="F662" s="38"/>
      <c r="G662" s="102"/>
      <c r="H662" s="38"/>
      <c r="I662" s="38"/>
      <c r="J662" s="38"/>
      <c r="K662" s="38"/>
      <c r="L662" s="38"/>
      <c r="M662" s="38"/>
      <c r="N662" s="38"/>
      <c r="O662" s="18"/>
      <c r="P662" s="18"/>
      <c r="Q662" s="18"/>
      <c r="R662" s="33"/>
      <c r="S662" s="106"/>
      <c r="T662" s="33"/>
      <c r="U662" s="33"/>
      <c r="V662" s="33"/>
    </row>
    <row r="663" spans="1:22" s="127" customFormat="1" x14ac:dyDescent="0.65">
      <c r="A663" s="18"/>
      <c r="B663" s="101"/>
      <c r="C663" s="102"/>
      <c r="D663" s="103"/>
      <c r="E663" s="102"/>
      <c r="F663" s="38"/>
      <c r="G663" s="102"/>
      <c r="H663" s="38"/>
      <c r="I663" s="38"/>
      <c r="J663" s="38"/>
      <c r="K663" s="38"/>
      <c r="L663" s="38"/>
      <c r="M663" s="38"/>
      <c r="N663" s="38"/>
      <c r="O663" s="18"/>
      <c r="P663" s="18"/>
      <c r="Q663" s="18"/>
      <c r="R663" s="33"/>
      <c r="S663" s="106"/>
      <c r="T663" s="33"/>
      <c r="U663" s="33"/>
      <c r="V663" s="33"/>
    </row>
    <row r="664" spans="1:22" s="127" customFormat="1" x14ac:dyDescent="0.65">
      <c r="A664" s="18"/>
      <c r="B664" s="101"/>
      <c r="C664" s="102"/>
      <c r="D664" s="103"/>
      <c r="E664" s="102"/>
      <c r="F664" s="38"/>
      <c r="G664" s="102"/>
      <c r="H664" s="38"/>
      <c r="I664" s="38"/>
      <c r="J664" s="38"/>
      <c r="K664" s="38"/>
      <c r="L664" s="38"/>
      <c r="M664" s="38"/>
      <c r="N664" s="38"/>
      <c r="O664" s="18"/>
      <c r="P664" s="18"/>
      <c r="Q664" s="18"/>
      <c r="R664" s="33"/>
      <c r="S664" s="106"/>
      <c r="T664" s="33"/>
      <c r="U664" s="33"/>
      <c r="V664" s="33"/>
    </row>
    <row r="665" spans="1:22" s="127" customFormat="1" x14ac:dyDescent="0.65">
      <c r="A665" s="18"/>
      <c r="B665" s="101"/>
      <c r="C665" s="102"/>
      <c r="D665" s="103"/>
      <c r="E665" s="102"/>
      <c r="F665" s="38"/>
      <c r="G665" s="102"/>
      <c r="H665" s="38"/>
      <c r="I665" s="38"/>
      <c r="J665" s="38"/>
      <c r="K665" s="38"/>
      <c r="L665" s="38"/>
      <c r="M665" s="38"/>
      <c r="N665" s="38"/>
      <c r="O665" s="18"/>
      <c r="P665" s="18"/>
      <c r="Q665" s="18"/>
      <c r="R665" s="33"/>
      <c r="S665" s="106"/>
      <c r="T665" s="33"/>
      <c r="U665" s="33"/>
      <c r="V665" s="33"/>
    </row>
    <row r="666" spans="1:22" s="127" customFormat="1" x14ac:dyDescent="0.65">
      <c r="A666" s="18"/>
      <c r="B666" s="101"/>
      <c r="C666" s="102"/>
      <c r="D666" s="103"/>
      <c r="E666" s="102"/>
      <c r="F666" s="38"/>
      <c r="G666" s="102"/>
      <c r="H666" s="38"/>
      <c r="I666" s="38"/>
      <c r="J666" s="38"/>
      <c r="K666" s="38"/>
      <c r="L666" s="38"/>
      <c r="M666" s="38"/>
      <c r="N666" s="38"/>
      <c r="O666" s="18"/>
      <c r="P666" s="18"/>
      <c r="Q666" s="18"/>
      <c r="R666" s="33"/>
      <c r="S666" s="106"/>
      <c r="T666" s="33"/>
      <c r="U666" s="33"/>
      <c r="V666" s="33"/>
    </row>
    <row r="667" spans="1:22" s="127" customFormat="1" x14ac:dyDescent="0.65">
      <c r="A667" s="18"/>
      <c r="B667" s="101"/>
      <c r="C667" s="102"/>
      <c r="D667" s="103"/>
      <c r="E667" s="102"/>
      <c r="F667" s="38"/>
      <c r="G667" s="102"/>
      <c r="H667" s="38"/>
      <c r="I667" s="38"/>
      <c r="J667" s="38"/>
      <c r="K667" s="38"/>
      <c r="L667" s="38"/>
      <c r="M667" s="38"/>
      <c r="N667" s="38"/>
      <c r="O667" s="18"/>
      <c r="P667" s="18"/>
      <c r="Q667" s="18"/>
      <c r="R667" s="33"/>
      <c r="S667" s="106"/>
      <c r="T667" s="33"/>
      <c r="U667" s="33"/>
      <c r="V667" s="33"/>
    </row>
    <row r="668" spans="1:22" s="127" customFormat="1" x14ac:dyDescent="0.65">
      <c r="A668" s="18"/>
      <c r="B668" s="101"/>
      <c r="C668" s="102"/>
      <c r="D668" s="103"/>
      <c r="E668" s="102"/>
      <c r="F668" s="38"/>
      <c r="G668" s="102"/>
      <c r="H668" s="38"/>
      <c r="I668" s="38"/>
      <c r="J668" s="38"/>
      <c r="K668" s="38"/>
      <c r="L668" s="38"/>
      <c r="M668" s="38"/>
      <c r="N668" s="38"/>
      <c r="O668" s="18"/>
      <c r="P668" s="18"/>
      <c r="Q668" s="18"/>
      <c r="R668" s="33"/>
      <c r="S668" s="106"/>
      <c r="T668" s="33"/>
      <c r="U668" s="33"/>
      <c r="V668" s="33"/>
    </row>
    <row r="669" spans="1:22" s="127" customFormat="1" x14ac:dyDescent="0.65">
      <c r="A669" s="18"/>
      <c r="B669" s="101"/>
      <c r="C669" s="102"/>
      <c r="D669" s="103"/>
      <c r="E669" s="102"/>
      <c r="F669" s="38"/>
      <c r="G669" s="102"/>
      <c r="H669" s="38"/>
      <c r="I669" s="38"/>
      <c r="J669" s="38"/>
      <c r="K669" s="38"/>
      <c r="L669" s="38"/>
      <c r="M669" s="38"/>
      <c r="N669" s="38"/>
      <c r="O669" s="18"/>
      <c r="P669" s="18"/>
      <c r="Q669" s="18"/>
      <c r="R669" s="33"/>
      <c r="S669" s="106"/>
      <c r="T669" s="33"/>
      <c r="U669" s="33"/>
      <c r="V669" s="33"/>
    </row>
    <row r="670" spans="1:22" s="127" customFormat="1" x14ac:dyDescent="0.65">
      <c r="A670" s="18"/>
      <c r="B670" s="101"/>
      <c r="C670" s="102"/>
      <c r="D670" s="103"/>
      <c r="E670" s="102"/>
      <c r="F670" s="38"/>
      <c r="G670" s="102"/>
      <c r="H670" s="38"/>
      <c r="I670" s="38"/>
      <c r="J670" s="38"/>
      <c r="K670" s="38"/>
      <c r="L670" s="38"/>
      <c r="M670" s="38"/>
      <c r="N670" s="38"/>
      <c r="O670" s="18"/>
      <c r="P670" s="18"/>
      <c r="Q670" s="18"/>
      <c r="R670" s="33"/>
      <c r="S670" s="106"/>
      <c r="T670" s="33"/>
      <c r="U670" s="33"/>
      <c r="V670" s="33"/>
    </row>
    <row r="671" spans="1:22" s="127" customFormat="1" x14ac:dyDescent="0.65">
      <c r="A671" s="18"/>
      <c r="B671" s="101"/>
      <c r="C671" s="102"/>
      <c r="D671" s="103"/>
      <c r="E671" s="102"/>
      <c r="F671" s="38"/>
      <c r="G671" s="102"/>
      <c r="H671" s="38"/>
      <c r="I671" s="38"/>
      <c r="J671" s="38"/>
      <c r="K671" s="38"/>
      <c r="L671" s="38"/>
      <c r="M671" s="38"/>
      <c r="N671" s="38"/>
      <c r="O671" s="18"/>
      <c r="P671" s="18"/>
      <c r="Q671" s="18"/>
      <c r="R671" s="33"/>
      <c r="S671" s="106"/>
      <c r="T671" s="33"/>
      <c r="U671" s="33"/>
      <c r="V671" s="33"/>
    </row>
    <row r="672" spans="1:22" s="127" customFormat="1" x14ac:dyDescent="0.65">
      <c r="A672" s="18"/>
      <c r="B672" s="101"/>
      <c r="C672" s="102"/>
      <c r="D672" s="103"/>
      <c r="E672" s="102"/>
      <c r="F672" s="38"/>
      <c r="G672" s="102"/>
      <c r="H672" s="38"/>
      <c r="I672" s="38"/>
      <c r="J672" s="38"/>
      <c r="K672" s="38"/>
      <c r="L672" s="38"/>
      <c r="M672" s="38"/>
      <c r="N672" s="38"/>
      <c r="O672" s="18"/>
      <c r="P672" s="18"/>
      <c r="Q672" s="18"/>
      <c r="R672" s="33"/>
      <c r="S672" s="106"/>
      <c r="T672" s="33"/>
      <c r="U672" s="33"/>
      <c r="V672" s="33"/>
    </row>
    <row r="673" spans="1:22" s="127" customFormat="1" x14ac:dyDescent="0.65">
      <c r="A673" s="18"/>
      <c r="B673" s="101"/>
      <c r="C673" s="102"/>
      <c r="D673" s="103"/>
      <c r="E673" s="102"/>
      <c r="F673" s="38"/>
      <c r="G673" s="102"/>
      <c r="H673" s="38"/>
      <c r="I673" s="38"/>
      <c r="J673" s="38"/>
      <c r="K673" s="38"/>
      <c r="L673" s="38"/>
      <c r="M673" s="38"/>
      <c r="N673" s="38"/>
      <c r="O673" s="18"/>
      <c r="P673" s="18"/>
      <c r="Q673" s="18"/>
      <c r="R673" s="33"/>
      <c r="S673" s="106"/>
      <c r="T673" s="33"/>
      <c r="U673" s="33"/>
      <c r="V673" s="33"/>
    </row>
    <row r="674" spans="1:22" s="127" customFormat="1" x14ac:dyDescent="0.65">
      <c r="A674" s="18"/>
      <c r="B674" s="101"/>
      <c r="C674" s="102"/>
      <c r="D674" s="103"/>
      <c r="E674" s="102"/>
      <c r="F674" s="38"/>
      <c r="G674" s="102"/>
      <c r="H674" s="38"/>
      <c r="I674" s="38"/>
      <c r="J674" s="38"/>
      <c r="K674" s="38"/>
      <c r="L674" s="38"/>
      <c r="M674" s="38"/>
      <c r="N674" s="38"/>
      <c r="O674" s="18"/>
      <c r="P674" s="18"/>
      <c r="Q674" s="18"/>
      <c r="R674" s="33"/>
      <c r="S674" s="106"/>
      <c r="T674" s="33"/>
      <c r="U674" s="33"/>
      <c r="V674" s="33"/>
    </row>
    <row r="675" spans="1:22" s="127" customFormat="1" x14ac:dyDescent="0.65">
      <c r="A675" s="18"/>
      <c r="B675" s="101"/>
      <c r="C675" s="102"/>
      <c r="D675" s="103"/>
      <c r="E675" s="102"/>
      <c r="F675" s="38"/>
      <c r="G675" s="102"/>
      <c r="H675" s="38"/>
      <c r="I675" s="38"/>
      <c r="J675" s="38"/>
      <c r="K675" s="38"/>
      <c r="L675" s="38"/>
      <c r="M675" s="38"/>
      <c r="N675" s="38"/>
      <c r="O675" s="18"/>
      <c r="P675" s="18"/>
      <c r="Q675" s="18"/>
      <c r="R675" s="33"/>
      <c r="S675" s="106"/>
      <c r="T675" s="33"/>
      <c r="U675" s="33"/>
      <c r="V675" s="33"/>
    </row>
    <row r="676" spans="1:22" s="127" customFormat="1" x14ac:dyDescent="0.65">
      <c r="A676" s="18"/>
      <c r="B676" s="101"/>
      <c r="C676" s="102"/>
      <c r="D676" s="103"/>
      <c r="E676" s="102"/>
      <c r="F676" s="38"/>
      <c r="G676" s="102"/>
      <c r="H676" s="38"/>
      <c r="I676" s="38"/>
      <c r="J676" s="38"/>
      <c r="K676" s="38"/>
      <c r="L676" s="38"/>
      <c r="M676" s="38"/>
      <c r="N676" s="38"/>
      <c r="O676" s="18"/>
      <c r="P676" s="18"/>
      <c r="Q676" s="18"/>
      <c r="R676" s="33"/>
      <c r="S676" s="106"/>
      <c r="T676" s="33"/>
      <c r="U676" s="33"/>
      <c r="V676" s="33"/>
    </row>
    <row r="677" spans="1:22" s="127" customFormat="1" x14ac:dyDescent="0.65">
      <c r="A677" s="18"/>
      <c r="B677" s="101"/>
      <c r="C677" s="102"/>
      <c r="D677" s="103"/>
      <c r="E677" s="102"/>
      <c r="F677" s="38"/>
      <c r="G677" s="102"/>
      <c r="H677" s="38"/>
      <c r="I677" s="38"/>
      <c r="J677" s="38"/>
      <c r="K677" s="38"/>
      <c r="L677" s="38"/>
      <c r="M677" s="38"/>
      <c r="N677" s="38"/>
      <c r="O677" s="18"/>
      <c r="P677" s="18"/>
      <c r="Q677" s="18"/>
      <c r="R677" s="33"/>
      <c r="S677" s="106"/>
      <c r="T677" s="33"/>
      <c r="U677" s="33"/>
      <c r="V677" s="33"/>
    </row>
    <row r="678" spans="1:22" s="127" customFormat="1" x14ac:dyDescent="0.65">
      <c r="A678" s="18"/>
      <c r="B678" s="101"/>
      <c r="C678" s="102"/>
      <c r="D678" s="103"/>
      <c r="E678" s="102"/>
      <c r="F678" s="38"/>
      <c r="G678" s="102"/>
      <c r="H678" s="38"/>
      <c r="I678" s="38"/>
      <c r="J678" s="38"/>
      <c r="K678" s="38"/>
      <c r="L678" s="38"/>
      <c r="M678" s="38"/>
      <c r="N678" s="38"/>
      <c r="O678" s="18"/>
      <c r="P678" s="18"/>
      <c r="Q678" s="18"/>
      <c r="R678" s="33"/>
      <c r="S678" s="106"/>
      <c r="T678" s="33"/>
      <c r="U678" s="33"/>
      <c r="V678" s="33"/>
    </row>
    <row r="679" spans="1:22" s="127" customFormat="1" x14ac:dyDescent="0.65">
      <c r="A679" s="18"/>
      <c r="B679" s="101"/>
      <c r="C679" s="102"/>
      <c r="D679" s="103"/>
      <c r="E679" s="102"/>
      <c r="F679" s="38"/>
      <c r="G679" s="102"/>
      <c r="H679" s="38"/>
      <c r="I679" s="38"/>
      <c r="J679" s="38"/>
      <c r="K679" s="38"/>
      <c r="L679" s="38"/>
      <c r="M679" s="38"/>
      <c r="N679" s="38"/>
      <c r="O679" s="18"/>
      <c r="P679" s="18"/>
      <c r="Q679" s="18"/>
      <c r="R679" s="33"/>
      <c r="S679" s="106"/>
      <c r="T679" s="33"/>
      <c r="U679" s="33"/>
      <c r="V679" s="33"/>
    </row>
    <row r="680" spans="1:22" s="127" customFormat="1" x14ac:dyDescent="0.65">
      <c r="A680" s="18"/>
      <c r="B680" s="101"/>
      <c r="C680" s="102"/>
      <c r="D680" s="103"/>
      <c r="E680" s="102"/>
      <c r="F680" s="38"/>
      <c r="G680" s="102"/>
      <c r="H680" s="38"/>
      <c r="I680" s="38"/>
      <c r="J680" s="38"/>
      <c r="K680" s="38"/>
      <c r="L680" s="38"/>
      <c r="M680" s="38"/>
      <c r="N680" s="38"/>
      <c r="O680" s="18"/>
      <c r="P680" s="18"/>
      <c r="Q680" s="18"/>
      <c r="R680" s="33"/>
      <c r="S680" s="106"/>
      <c r="T680" s="33"/>
      <c r="U680" s="33"/>
      <c r="V680" s="33"/>
    </row>
    <row r="681" spans="1:22" s="127" customFormat="1" x14ac:dyDescent="0.65">
      <c r="A681" s="18"/>
      <c r="B681" s="101"/>
      <c r="C681" s="102"/>
      <c r="D681" s="103"/>
      <c r="E681" s="102"/>
      <c r="F681" s="38"/>
      <c r="G681" s="102"/>
      <c r="H681" s="38"/>
      <c r="I681" s="38"/>
      <c r="J681" s="38"/>
      <c r="K681" s="38"/>
      <c r="L681" s="38"/>
      <c r="M681" s="38"/>
      <c r="N681" s="38"/>
      <c r="O681" s="18"/>
      <c r="P681" s="18"/>
      <c r="Q681" s="18"/>
      <c r="R681" s="33"/>
      <c r="S681" s="106"/>
      <c r="T681" s="33"/>
      <c r="U681" s="33"/>
      <c r="V681" s="33"/>
    </row>
    <row r="682" spans="1:22" s="127" customFormat="1" x14ac:dyDescent="0.65">
      <c r="A682" s="18"/>
      <c r="B682" s="101"/>
      <c r="C682" s="102"/>
      <c r="D682" s="103"/>
      <c r="E682" s="102"/>
      <c r="F682" s="38"/>
      <c r="G682" s="102"/>
      <c r="H682" s="38"/>
      <c r="I682" s="38"/>
      <c r="J682" s="38"/>
      <c r="K682" s="38"/>
      <c r="L682" s="38"/>
      <c r="M682" s="38"/>
      <c r="N682" s="38"/>
      <c r="O682" s="18"/>
      <c r="P682" s="18"/>
      <c r="Q682" s="18"/>
      <c r="R682" s="33"/>
      <c r="S682" s="106"/>
      <c r="T682" s="33"/>
      <c r="U682" s="33"/>
      <c r="V682" s="33"/>
    </row>
    <row r="683" spans="1:22" s="127" customFormat="1" x14ac:dyDescent="0.65">
      <c r="A683" s="18"/>
      <c r="B683" s="101"/>
      <c r="C683" s="102"/>
      <c r="D683" s="103"/>
      <c r="E683" s="102"/>
      <c r="F683" s="38"/>
      <c r="G683" s="102"/>
      <c r="H683" s="38"/>
      <c r="I683" s="38"/>
      <c r="J683" s="38"/>
      <c r="K683" s="38"/>
      <c r="L683" s="38"/>
      <c r="M683" s="38"/>
      <c r="N683" s="38"/>
      <c r="O683" s="18"/>
      <c r="P683" s="18"/>
      <c r="Q683" s="18"/>
      <c r="R683" s="33"/>
      <c r="S683" s="106"/>
      <c r="T683" s="33"/>
      <c r="U683" s="33"/>
      <c r="V683" s="33"/>
    </row>
    <row r="684" spans="1:22" s="127" customFormat="1" x14ac:dyDescent="0.65">
      <c r="A684" s="18"/>
      <c r="B684" s="101"/>
      <c r="C684" s="102"/>
      <c r="D684" s="103"/>
      <c r="E684" s="102"/>
      <c r="F684" s="38"/>
      <c r="G684" s="102"/>
      <c r="H684" s="38"/>
      <c r="I684" s="38"/>
      <c r="J684" s="38"/>
      <c r="K684" s="38"/>
      <c r="L684" s="38"/>
      <c r="M684" s="38"/>
      <c r="N684" s="38"/>
      <c r="O684" s="18"/>
      <c r="P684" s="18"/>
      <c r="Q684" s="18"/>
      <c r="R684" s="33"/>
      <c r="S684" s="106"/>
      <c r="T684" s="33"/>
      <c r="U684" s="33"/>
      <c r="V684" s="33"/>
    </row>
    <row r="685" spans="1:22" s="127" customFormat="1" x14ac:dyDescent="0.65">
      <c r="A685" s="18"/>
      <c r="B685" s="101"/>
      <c r="C685" s="102"/>
      <c r="D685" s="103"/>
      <c r="E685" s="102"/>
      <c r="F685" s="38"/>
      <c r="G685" s="102"/>
      <c r="H685" s="38"/>
      <c r="I685" s="38"/>
      <c r="J685" s="38"/>
      <c r="K685" s="38"/>
      <c r="L685" s="38"/>
      <c r="M685" s="38"/>
      <c r="N685" s="38"/>
      <c r="O685" s="18"/>
      <c r="P685" s="18"/>
      <c r="Q685" s="18"/>
      <c r="R685" s="33"/>
      <c r="S685" s="106"/>
      <c r="T685" s="33"/>
      <c r="U685" s="33"/>
      <c r="V685" s="33"/>
    </row>
    <row r="686" spans="1:22" s="127" customFormat="1" x14ac:dyDescent="0.65">
      <c r="A686" s="18"/>
      <c r="B686" s="101"/>
      <c r="C686" s="102"/>
      <c r="D686" s="103"/>
      <c r="E686" s="102"/>
      <c r="F686" s="38"/>
      <c r="G686" s="102"/>
      <c r="H686" s="38"/>
      <c r="I686" s="38"/>
      <c r="J686" s="38"/>
      <c r="K686" s="38"/>
      <c r="L686" s="38"/>
      <c r="M686" s="38"/>
      <c r="N686" s="38"/>
      <c r="O686" s="18"/>
      <c r="P686" s="18"/>
      <c r="Q686" s="18"/>
      <c r="R686" s="33"/>
      <c r="S686" s="106"/>
      <c r="T686" s="33"/>
      <c r="U686" s="33"/>
      <c r="V686" s="33"/>
    </row>
    <row r="687" spans="1:22" s="127" customFormat="1" x14ac:dyDescent="0.65">
      <c r="A687" s="18"/>
      <c r="B687" s="101"/>
      <c r="C687" s="102"/>
      <c r="D687" s="103"/>
      <c r="E687" s="102"/>
      <c r="F687" s="38"/>
      <c r="G687" s="102"/>
      <c r="H687" s="38"/>
      <c r="I687" s="38"/>
      <c r="J687" s="38"/>
      <c r="K687" s="38"/>
      <c r="L687" s="38"/>
      <c r="M687" s="38"/>
      <c r="N687" s="38"/>
      <c r="O687" s="18"/>
      <c r="P687" s="18"/>
      <c r="Q687" s="18"/>
      <c r="R687" s="33"/>
      <c r="S687" s="106"/>
      <c r="T687" s="33"/>
      <c r="U687" s="33"/>
      <c r="V687" s="33"/>
    </row>
    <row r="688" spans="1:22" s="127" customFormat="1" x14ac:dyDescent="0.65">
      <c r="A688" s="18"/>
      <c r="B688" s="101"/>
      <c r="C688" s="102"/>
      <c r="D688" s="103"/>
      <c r="E688" s="102"/>
      <c r="F688" s="38"/>
      <c r="G688" s="102"/>
      <c r="H688" s="38"/>
      <c r="I688" s="38"/>
      <c r="J688" s="38"/>
      <c r="K688" s="38"/>
      <c r="L688" s="38"/>
      <c r="M688" s="38"/>
      <c r="N688" s="38"/>
      <c r="O688" s="18"/>
      <c r="P688" s="18"/>
      <c r="Q688" s="18"/>
      <c r="R688" s="33"/>
      <c r="S688" s="106"/>
      <c r="T688" s="33"/>
      <c r="U688" s="33"/>
      <c r="V688" s="33"/>
    </row>
    <row r="689" spans="1:22" s="127" customFormat="1" x14ac:dyDescent="0.65">
      <c r="A689" s="18"/>
      <c r="B689" s="101"/>
      <c r="C689" s="102"/>
      <c r="D689" s="103"/>
      <c r="E689" s="102"/>
      <c r="F689" s="38"/>
      <c r="G689" s="102"/>
      <c r="H689" s="38"/>
      <c r="I689" s="38"/>
      <c r="J689" s="38"/>
      <c r="K689" s="38"/>
      <c r="L689" s="38"/>
      <c r="M689" s="38"/>
      <c r="N689" s="38"/>
      <c r="O689" s="18"/>
      <c r="P689" s="18"/>
      <c r="Q689" s="18"/>
      <c r="R689" s="33"/>
      <c r="S689" s="106"/>
      <c r="T689" s="33"/>
      <c r="U689" s="33"/>
      <c r="V689" s="33"/>
    </row>
    <row r="690" spans="1:22" s="127" customFormat="1" x14ac:dyDescent="0.65">
      <c r="A690" s="18"/>
      <c r="B690" s="101"/>
      <c r="C690" s="102"/>
      <c r="D690" s="103"/>
      <c r="E690" s="102"/>
      <c r="F690" s="38"/>
      <c r="G690" s="102"/>
      <c r="H690" s="38"/>
      <c r="I690" s="38"/>
      <c r="J690" s="38"/>
      <c r="K690" s="38"/>
      <c r="L690" s="38"/>
      <c r="M690" s="38"/>
      <c r="N690" s="38"/>
      <c r="O690" s="18"/>
      <c r="P690" s="18"/>
      <c r="Q690" s="18"/>
      <c r="R690" s="33"/>
      <c r="S690" s="106"/>
      <c r="T690" s="33"/>
      <c r="U690" s="33"/>
      <c r="V690" s="33"/>
    </row>
    <row r="691" spans="1:22" s="127" customFormat="1" x14ac:dyDescent="0.65">
      <c r="A691" s="18"/>
      <c r="B691" s="101"/>
      <c r="C691" s="102"/>
      <c r="D691" s="103"/>
      <c r="E691" s="102"/>
      <c r="F691" s="38"/>
      <c r="G691" s="102"/>
      <c r="H691" s="38"/>
      <c r="I691" s="38"/>
      <c r="J691" s="38"/>
      <c r="K691" s="38"/>
      <c r="L691" s="38"/>
      <c r="M691" s="38"/>
      <c r="N691" s="38"/>
      <c r="O691" s="18"/>
      <c r="P691" s="18"/>
      <c r="Q691" s="18"/>
      <c r="R691" s="33"/>
      <c r="S691" s="106"/>
      <c r="T691" s="33"/>
      <c r="U691" s="33"/>
      <c r="V691" s="33"/>
    </row>
    <row r="692" spans="1:22" s="127" customFormat="1" x14ac:dyDescent="0.65">
      <c r="A692" s="18"/>
      <c r="B692" s="101"/>
      <c r="C692" s="102"/>
      <c r="D692" s="103"/>
      <c r="E692" s="102"/>
      <c r="F692" s="38"/>
      <c r="G692" s="102"/>
      <c r="H692" s="38"/>
      <c r="I692" s="38"/>
      <c r="J692" s="38"/>
      <c r="K692" s="38"/>
      <c r="L692" s="38"/>
      <c r="M692" s="38"/>
      <c r="N692" s="38"/>
      <c r="O692" s="18"/>
      <c r="P692" s="18"/>
      <c r="Q692" s="18"/>
      <c r="R692" s="33"/>
      <c r="S692" s="106"/>
      <c r="T692" s="33"/>
      <c r="U692" s="33"/>
      <c r="V692" s="33"/>
    </row>
    <row r="693" spans="1:22" s="127" customFormat="1" x14ac:dyDescent="0.65">
      <c r="A693" s="18"/>
      <c r="B693" s="101"/>
      <c r="C693" s="102"/>
      <c r="D693" s="103"/>
      <c r="E693" s="102"/>
      <c r="F693" s="38"/>
      <c r="G693" s="102"/>
      <c r="H693" s="38"/>
      <c r="I693" s="38"/>
      <c r="J693" s="38"/>
      <c r="K693" s="38"/>
      <c r="L693" s="38"/>
      <c r="M693" s="38"/>
      <c r="N693" s="38"/>
      <c r="O693" s="18"/>
      <c r="P693" s="18"/>
      <c r="Q693" s="18"/>
      <c r="R693" s="33"/>
      <c r="S693" s="106"/>
      <c r="T693" s="33"/>
      <c r="U693" s="33"/>
      <c r="V693" s="33"/>
    </row>
    <row r="694" spans="1:22" s="127" customFormat="1" x14ac:dyDescent="0.65">
      <c r="A694" s="18"/>
      <c r="B694" s="101"/>
      <c r="C694" s="102"/>
      <c r="D694" s="103"/>
      <c r="E694" s="102"/>
      <c r="F694" s="38"/>
      <c r="G694" s="102"/>
      <c r="H694" s="38"/>
      <c r="I694" s="38"/>
      <c r="J694" s="38"/>
      <c r="K694" s="38"/>
      <c r="L694" s="38"/>
      <c r="M694" s="38"/>
      <c r="N694" s="38"/>
      <c r="O694" s="18"/>
      <c r="P694" s="18"/>
      <c r="Q694" s="18"/>
      <c r="R694" s="33"/>
      <c r="S694" s="106"/>
      <c r="T694" s="33"/>
      <c r="U694" s="33"/>
      <c r="V694" s="33"/>
    </row>
    <row r="695" spans="1:22" s="127" customFormat="1" x14ac:dyDescent="0.65">
      <c r="A695" s="18"/>
      <c r="B695" s="101"/>
      <c r="C695" s="102"/>
      <c r="D695" s="103"/>
      <c r="E695" s="102"/>
      <c r="F695" s="38"/>
      <c r="G695" s="102"/>
      <c r="H695" s="38"/>
      <c r="I695" s="38"/>
      <c r="J695" s="38"/>
      <c r="K695" s="38"/>
      <c r="L695" s="38"/>
      <c r="M695" s="38"/>
      <c r="N695" s="38"/>
      <c r="O695" s="18"/>
      <c r="P695" s="18"/>
      <c r="Q695" s="18"/>
      <c r="R695" s="33"/>
      <c r="S695" s="106"/>
      <c r="T695" s="33"/>
      <c r="U695" s="33"/>
      <c r="V695" s="33"/>
    </row>
    <row r="696" spans="1:22" s="127" customFormat="1" x14ac:dyDescent="0.65">
      <c r="A696" s="18"/>
      <c r="B696" s="101"/>
      <c r="C696" s="102"/>
      <c r="D696" s="103"/>
      <c r="E696" s="102"/>
      <c r="F696" s="38"/>
      <c r="G696" s="102"/>
      <c r="H696" s="38"/>
      <c r="I696" s="38"/>
      <c r="J696" s="38"/>
      <c r="K696" s="38"/>
      <c r="L696" s="38"/>
      <c r="M696" s="38"/>
      <c r="N696" s="38"/>
      <c r="O696" s="18"/>
      <c r="P696" s="18"/>
      <c r="Q696" s="18"/>
      <c r="R696" s="33"/>
      <c r="S696" s="106"/>
      <c r="T696" s="33"/>
      <c r="U696" s="33"/>
      <c r="V696" s="33"/>
    </row>
    <row r="697" spans="1:22" s="127" customFormat="1" x14ac:dyDescent="0.65">
      <c r="A697" s="18"/>
      <c r="B697" s="101"/>
      <c r="C697" s="102"/>
      <c r="D697" s="103"/>
      <c r="E697" s="102"/>
      <c r="F697" s="38"/>
      <c r="G697" s="102"/>
      <c r="H697" s="38"/>
      <c r="I697" s="38"/>
      <c r="J697" s="38"/>
      <c r="K697" s="38"/>
      <c r="L697" s="38"/>
      <c r="M697" s="38"/>
      <c r="N697" s="38"/>
      <c r="O697" s="18"/>
      <c r="P697" s="18"/>
      <c r="Q697" s="18"/>
      <c r="R697" s="33"/>
      <c r="S697" s="106"/>
      <c r="T697" s="33"/>
      <c r="U697" s="33"/>
      <c r="V697" s="33"/>
    </row>
    <row r="698" spans="1:22" s="127" customFormat="1" x14ac:dyDescent="0.65">
      <c r="A698" s="18"/>
      <c r="B698" s="101"/>
      <c r="C698" s="102"/>
      <c r="D698" s="103"/>
      <c r="E698" s="102"/>
      <c r="F698" s="38"/>
      <c r="G698" s="102"/>
      <c r="H698" s="38"/>
      <c r="I698" s="38"/>
      <c r="J698" s="38"/>
      <c r="K698" s="38"/>
      <c r="L698" s="38"/>
      <c r="M698" s="38"/>
      <c r="N698" s="38"/>
      <c r="O698" s="18"/>
      <c r="P698" s="18"/>
      <c r="Q698" s="18"/>
      <c r="R698" s="33"/>
      <c r="S698" s="106"/>
      <c r="T698" s="33"/>
      <c r="U698" s="33"/>
      <c r="V698" s="33"/>
    </row>
    <row r="699" spans="1:22" s="127" customFormat="1" x14ac:dyDescent="0.65">
      <c r="A699" s="18"/>
      <c r="B699" s="101"/>
      <c r="C699" s="102"/>
      <c r="D699" s="103"/>
      <c r="E699" s="102"/>
      <c r="F699" s="38"/>
      <c r="G699" s="102"/>
      <c r="H699" s="38"/>
      <c r="I699" s="38"/>
      <c r="J699" s="38"/>
      <c r="K699" s="38"/>
      <c r="L699" s="38"/>
      <c r="M699" s="38"/>
      <c r="N699" s="38"/>
      <c r="O699" s="18"/>
      <c r="P699" s="18"/>
      <c r="Q699" s="18"/>
      <c r="R699" s="33"/>
      <c r="S699" s="106"/>
      <c r="T699" s="33"/>
      <c r="U699" s="33"/>
      <c r="V699" s="33"/>
    </row>
    <row r="700" spans="1:22" s="127" customFormat="1" x14ac:dyDescent="0.65">
      <c r="A700" s="18"/>
      <c r="B700" s="101"/>
      <c r="C700" s="102"/>
      <c r="D700" s="103"/>
      <c r="E700" s="102"/>
      <c r="F700" s="38"/>
      <c r="G700" s="102"/>
      <c r="H700" s="38"/>
      <c r="I700" s="38"/>
      <c r="J700" s="38"/>
      <c r="K700" s="38"/>
      <c r="L700" s="38"/>
      <c r="M700" s="38"/>
      <c r="N700" s="38"/>
      <c r="O700" s="18"/>
      <c r="P700" s="18"/>
      <c r="Q700" s="18"/>
      <c r="R700" s="33"/>
      <c r="S700" s="106"/>
      <c r="T700" s="33"/>
      <c r="U700" s="33"/>
      <c r="V700" s="33"/>
    </row>
    <row r="701" spans="1:22" s="127" customFormat="1" x14ac:dyDescent="0.65">
      <c r="A701" s="18"/>
      <c r="B701" s="101"/>
      <c r="C701" s="102"/>
      <c r="D701" s="103"/>
      <c r="E701" s="102"/>
      <c r="F701" s="38"/>
      <c r="G701" s="102"/>
      <c r="H701" s="38"/>
      <c r="I701" s="38"/>
      <c r="J701" s="38"/>
      <c r="K701" s="38"/>
      <c r="L701" s="38"/>
      <c r="M701" s="38"/>
      <c r="N701" s="38"/>
      <c r="O701" s="18"/>
      <c r="P701" s="18"/>
      <c r="Q701" s="18"/>
      <c r="R701" s="33"/>
      <c r="S701" s="106"/>
      <c r="T701" s="33"/>
      <c r="U701" s="33"/>
      <c r="V701" s="33"/>
    </row>
    <row r="702" spans="1:22" s="127" customFormat="1" x14ac:dyDescent="0.65">
      <c r="A702" s="18"/>
      <c r="B702" s="101"/>
      <c r="C702" s="102"/>
      <c r="D702" s="103"/>
      <c r="E702" s="102"/>
      <c r="F702" s="38"/>
      <c r="G702" s="102"/>
      <c r="H702" s="38"/>
      <c r="I702" s="38"/>
      <c r="J702" s="38"/>
      <c r="K702" s="38"/>
      <c r="L702" s="38"/>
      <c r="M702" s="38"/>
      <c r="N702" s="38"/>
      <c r="O702" s="18"/>
      <c r="P702" s="18"/>
      <c r="Q702" s="18"/>
      <c r="R702" s="33"/>
      <c r="S702" s="106"/>
      <c r="T702" s="33"/>
      <c r="U702" s="33"/>
      <c r="V702" s="33"/>
    </row>
    <row r="703" spans="1:22" s="127" customFormat="1" x14ac:dyDescent="0.65">
      <c r="A703" s="18"/>
      <c r="B703" s="101"/>
      <c r="C703" s="102"/>
      <c r="D703" s="103"/>
      <c r="E703" s="102"/>
      <c r="F703" s="38"/>
      <c r="G703" s="102"/>
      <c r="H703" s="38"/>
      <c r="I703" s="38"/>
      <c r="J703" s="38"/>
      <c r="K703" s="38"/>
      <c r="L703" s="38"/>
      <c r="M703" s="38"/>
      <c r="N703" s="38"/>
      <c r="O703" s="18"/>
      <c r="P703" s="18"/>
      <c r="Q703" s="18"/>
      <c r="R703" s="33"/>
      <c r="S703" s="106"/>
      <c r="T703" s="33"/>
      <c r="U703" s="33"/>
      <c r="V703" s="33"/>
    </row>
    <row r="704" spans="1:22" s="127" customFormat="1" x14ac:dyDescent="0.65">
      <c r="A704" s="18"/>
      <c r="B704" s="101"/>
      <c r="C704" s="102"/>
      <c r="D704" s="103"/>
      <c r="E704" s="102"/>
      <c r="F704" s="38"/>
      <c r="G704" s="102"/>
      <c r="H704" s="38"/>
      <c r="I704" s="38"/>
      <c r="J704" s="38"/>
      <c r="K704" s="38"/>
      <c r="L704" s="38"/>
      <c r="M704" s="38"/>
      <c r="N704" s="38"/>
      <c r="O704" s="18"/>
      <c r="P704" s="18"/>
      <c r="Q704" s="18"/>
      <c r="R704" s="33"/>
      <c r="S704" s="106"/>
      <c r="T704" s="33"/>
      <c r="U704" s="33"/>
      <c r="V704" s="33"/>
    </row>
    <row r="705" spans="1:22" s="127" customFormat="1" x14ac:dyDescent="0.65">
      <c r="A705" s="18"/>
      <c r="B705" s="101"/>
      <c r="C705" s="102"/>
      <c r="D705" s="103"/>
      <c r="E705" s="102"/>
      <c r="F705" s="38"/>
      <c r="G705" s="102"/>
      <c r="H705" s="38"/>
      <c r="I705" s="38"/>
      <c r="J705" s="38"/>
      <c r="K705" s="38"/>
      <c r="L705" s="38"/>
      <c r="M705" s="38"/>
      <c r="N705" s="38"/>
      <c r="O705" s="18"/>
      <c r="P705" s="18"/>
      <c r="Q705" s="18"/>
      <c r="R705" s="33"/>
      <c r="S705" s="106"/>
      <c r="T705" s="33"/>
      <c r="U705" s="33"/>
      <c r="V705" s="33"/>
    </row>
    <row r="706" spans="1:22" s="127" customFormat="1" x14ac:dyDescent="0.65">
      <c r="A706" s="18"/>
      <c r="B706" s="101"/>
      <c r="C706" s="102"/>
      <c r="D706" s="103"/>
      <c r="E706" s="102"/>
      <c r="F706" s="38"/>
      <c r="G706" s="102"/>
      <c r="H706" s="38"/>
      <c r="I706" s="38"/>
      <c r="J706" s="38"/>
      <c r="K706" s="38"/>
      <c r="L706" s="38"/>
      <c r="M706" s="38"/>
      <c r="N706" s="38"/>
      <c r="O706" s="18"/>
      <c r="P706" s="18"/>
      <c r="Q706" s="18"/>
      <c r="R706" s="33"/>
      <c r="S706" s="106"/>
      <c r="T706" s="33"/>
      <c r="U706" s="33"/>
      <c r="V706" s="33"/>
    </row>
    <row r="707" spans="1:22" s="127" customFormat="1" x14ac:dyDescent="0.65">
      <c r="A707" s="18"/>
      <c r="B707" s="101"/>
      <c r="C707" s="102"/>
      <c r="D707" s="103"/>
      <c r="E707" s="102"/>
      <c r="F707" s="38"/>
      <c r="G707" s="102"/>
      <c r="H707" s="38"/>
      <c r="I707" s="38"/>
      <c r="J707" s="38"/>
      <c r="K707" s="38"/>
      <c r="L707" s="38"/>
      <c r="M707" s="38"/>
      <c r="N707" s="38"/>
      <c r="O707" s="18"/>
      <c r="P707" s="18"/>
      <c r="Q707" s="18"/>
      <c r="R707" s="33"/>
      <c r="S707" s="106"/>
      <c r="T707" s="33"/>
      <c r="U707" s="33"/>
      <c r="V707" s="33"/>
    </row>
    <row r="708" spans="1:22" s="127" customFormat="1" x14ac:dyDescent="0.65">
      <c r="A708" s="18"/>
      <c r="B708" s="101"/>
      <c r="C708" s="102"/>
      <c r="D708" s="103"/>
      <c r="E708" s="102"/>
      <c r="F708" s="38"/>
      <c r="G708" s="102"/>
      <c r="H708" s="38"/>
      <c r="I708" s="38"/>
      <c r="J708" s="38"/>
      <c r="K708" s="38"/>
      <c r="L708" s="38"/>
      <c r="M708" s="38"/>
      <c r="N708" s="38"/>
      <c r="O708" s="18"/>
      <c r="P708" s="18"/>
      <c r="Q708" s="18"/>
      <c r="R708" s="33"/>
      <c r="S708" s="106"/>
      <c r="T708" s="33"/>
      <c r="U708" s="33"/>
      <c r="V708" s="33"/>
    </row>
    <row r="709" spans="1:22" s="127" customFormat="1" x14ac:dyDescent="0.65">
      <c r="A709" s="18"/>
      <c r="B709" s="101"/>
      <c r="C709" s="102"/>
      <c r="D709" s="103"/>
      <c r="E709" s="102"/>
      <c r="F709" s="38"/>
      <c r="G709" s="102"/>
      <c r="H709" s="38"/>
      <c r="I709" s="38"/>
      <c r="J709" s="38"/>
      <c r="K709" s="38"/>
      <c r="L709" s="38"/>
      <c r="M709" s="38"/>
      <c r="N709" s="38"/>
      <c r="O709" s="18"/>
      <c r="P709" s="18"/>
      <c r="Q709" s="18"/>
      <c r="R709" s="33"/>
      <c r="S709" s="106"/>
      <c r="T709" s="33"/>
      <c r="U709" s="33"/>
      <c r="V709" s="33"/>
    </row>
    <row r="710" spans="1:22" s="127" customFormat="1" x14ac:dyDescent="0.65">
      <c r="A710" s="18"/>
      <c r="B710" s="101"/>
      <c r="C710" s="102"/>
      <c r="D710" s="103"/>
      <c r="E710" s="102"/>
      <c r="F710" s="38"/>
      <c r="G710" s="102"/>
      <c r="H710" s="38"/>
      <c r="I710" s="38"/>
      <c r="J710" s="38"/>
      <c r="K710" s="38"/>
      <c r="L710" s="38"/>
      <c r="M710" s="38"/>
      <c r="N710" s="38"/>
      <c r="O710" s="18"/>
      <c r="P710" s="18"/>
      <c r="Q710" s="18"/>
      <c r="R710" s="33"/>
      <c r="S710" s="106"/>
      <c r="T710" s="33"/>
      <c r="U710" s="33"/>
      <c r="V710" s="33"/>
    </row>
    <row r="711" spans="1:22" s="127" customFormat="1" x14ac:dyDescent="0.65">
      <c r="A711" s="18"/>
      <c r="B711" s="101"/>
      <c r="C711" s="102"/>
      <c r="D711" s="103"/>
      <c r="E711" s="102"/>
      <c r="F711" s="38"/>
      <c r="G711" s="102"/>
      <c r="H711" s="38"/>
      <c r="I711" s="38"/>
      <c r="J711" s="38"/>
      <c r="K711" s="38"/>
      <c r="L711" s="38"/>
      <c r="M711" s="38"/>
      <c r="N711" s="38"/>
      <c r="O711" s="18"/>
      <c r="P711" s="18"/>
      <c r="Q711" s="18"/>
      <c r="R711" s="33"/>
      <c r="S711" s="106"/>
      <c r="T711" s="33"/>
      <c r="U711" s="33"/>
      <c r="V711" s="33"/>
    </row>
    <row r="712" spans="1:22" s="127" customFormat="1" x14ac:dyDescent="0.65">
      <c r="A712" s="18"/>
      <c r="B712" s="101"/>
      <c r="C712" s="102"/>
      <c r="D712" s="103"/>
      <c r="E712" s="102"/>
      <c r="F712" s="38"/>
      <c r="G712" s="102"/>
      <c r="H712" s="38"/>
      <c r="I712" s="38"/>
      <c r="J712" s="38"/>
      <c r="K712" s="38"/>
      <c r="L712" s="38"/>
      <c r="M712" s="38"/>
      <c r="N712" s="38"/>
      <c r="O712" s="18"/>
      <c r="P712" s="18"/>
      <c r="Q712" s="18"/>
      <c r="R712" s="33"/>
      <c r="S712" s="106"/>
      <c r="T712" s="33"/>
      <c r="U712" s="33"/>
      <c r="V712" s="33"/>
    </row>
    <row r="713" spans="1:22" s="127" customFormat="1" x14ac:dyDescent="0.65">
      <c r="A713" s="18"/>
      <c r="B713" s="101"/>
      <c r="C713" s="102"/>
      <c r="D713" s="103"/>
      <c r="E713" s="102"/>
      <c r="F713" s="38"/>
      <c r="G713" s="102"/>
      <c r="H713" s="38"/>
      <c r="I713" s="38"/>
      <c r="J713" s="38"/>
      <c r="K713" s="38"/>
      <c r="L713" s="38"/>
      <c r="M713" s="38"/>
      <c r="N713" s="38"/>
      <c r="O713" s="18"/>
      <c r="P713" s="18"/>
      <c r="Q713" s="18"/>
      <c r="R713" s="33"/>
      <c r="S713" s="106"/>
      <c r="T713" s="33"/>
      <c r="U713" s="33"/>
      <c r="V713" s="33"/>
    </row>
    <row r="714" spans="1:22" s="127" customFormat="1" x14ac:dyDescent="0.65">
      <c r="A714" s="18"/>
      <c r="B714" s="101"/>
      <c r="C714" s="102"/>
      <c r="D714" s="103"/>
      <c r="E714" s="102"/>
      <c r="F714" s="38"/>
      <c r="G714" s="102"/>
      <c r="H714" s="38"/>
      <c r="I714" s="38"/>
      <c r="J714" s="38"/>
      <c r="K714" s="38"/>
      <c r="L714" s="38"/>
      <c r="M714" s="38"/>
      <c r="N714" s="38"/>
      <c r="O714" s="18"/>
      <c r="P714" s="18"/>
      <c r="Q714" s="18"/>
      <c r="R714" s="33"/>
      <c r="S714" s="106"/>
      <c r="T714" s="33"/>
      <c r="U714" s="33"/>
      <c r="V714" s="33"/>
    </row>
    <row r="715" spans="1:22" s="127" customFormat="1" x14ac:dyDescent="0.65">
      <c r="A715" s="18"/>
      <c r="B715" s="101"/>
      <c r="C715" s="102"/>
      <c r="D715" s="103"/>
      <c r="E715" s="102"/>
      <c r="F715" s="38"/>
      <c r="G715" s="102"/>
      <c r="H715" s="38"/>
      <c r="I715" s="38"/>
      <c r="J715" s="38"/>
      <c r="K715" s="38"/>
      <c r="L715" s="38"/>
      <c r="M715" s="38"/>
      <c r="N715" s="38"/>
      <c r="O715" s="18"/>
      <c r="P715" s="18"/>
      <c r="Q715" s="18"/>
      <c r="R715" s="33"/>
      <c r="S715" s="106"/>
      <c r="T715" s="33"/>
      <c r="U715" s="33"/>
      <c r="V715" s="33"/>
    </row>
    <row r="716" spans="1:22" s="127" customFormat="1" x14ac:dyDescent="0.65">
      <c r="A716" s="18"/>
      <c r="B716" s="101"/>
      <c r="C716" s="102"/>
      <c r="D716" s="103"/>
      <c r="E716" s="102"/>
      <c r="F716" s="38"/>
      <c r="G716" s="102"/>
      <c r="H716" s="38"/>
      <c r="I716" s="38"/>
      <c r="J716" s="38"/>
      <c r="K716" s="38"/>
      <c r="L716" s="38"/>
      <c r="M716" s="38"/>
      <c r="N716" s="38"/>
      <c r="O716" s="18"/>
      <c r="P716" s="18"/>
      <c r="Q716" s="18"/>
      <c r="R716" s="33"/>
      <c r="S716" s="106"/>
      <c r="T716" s="33"/>
      <c r="U716" s="33"/>
      <c r="V716" s="33"/>
    </row>
    <row r="717" spans="1:22" s="127" customFormat="1" x14ac:dyDescent="0.65">
      <c r="A717" s="18"/>
      <c r="B717" s="101"/>
      <c r="C717" s="102"/>
      <c r="D717" s="103"/>
      <c r="E717" s="102"/>
      <c r="F717" s="38"/>
      <c r="G717" s="102"/>
      <c r="H717" s="38"/>
      <c r="I717" s="38"/>
      <c r="J717" s="38"/>
      <c r="K717" s="38"/>
      <c r="L717" s="38"/>
      <c r="M717" s="38"/>
      <c r="N717" s="38"/>
      <c r="O717" s="18"/>
      <c r="P717" s="18"/>
      <c r="Q717" s="18"/>
      <c r="R717" s="33"/>
      <c r="S717" s="106"/>
      <c r="T717" s="33"/>
      <c r="U717" s="33"/>
      <c r="V717" s="33"/>
    </row>
    <row r="718" spans="1:22" s="127" customFormat="1" x14ac:dyDescent="0.65">
      <c r="A718" s="18"/>
      <c r="B718" s="101"/>
      <c r="C718" s="102"/>
      <c r="D718" s="103"/>
      <c r="E718" s="102"/>
      <c r="F718" s="38"/>
      <c r="G718" s="102"/>
      <c r="H718" s="38"/>
      <c r="I718" s="38"/>
      <c r="J718" s="38"/>
      <c r="K718" s="38"/>
      <c r="L718" s="38"/>
      <c r="M718" s="38"/>
      <c r="N718" s="38"/>
      <c r="O718" s="18"/>
      <c r="P718" s="18"/>
      <c r="Q718" s="18"/>
      <c r="R718" s="33"/>
      <c r="S718" s="106"/>
      <c r="T718" s="33"/>
      <c r="U718" s="33"/>
      <c r="V718" s="33"/>
    </row>
    <row r="719" spans="1:22" s="127" customFormat="1" x14ac:dyDescent="0.65">
      <c r="A719" s="18"/>
      <c r="B719" s="101"/>
      <c r="C719" s="102"/>
      <c r="D719" s="103"/>
      <c r="E719" s="102"/>
      <c r="F719" s="38"/>
      <c r="G719" s="102"/>
      <c r="H719" s="38"/>
      <c r="I719" s="38"/>
      <c r="J719" s="38"/>
      <c r="K719" s="38"/>
      <c r="L719" s="38"/>
      <c r="M719" s="38"/>
      <c r="N719" s="38"/>
      <c r="O719" s="18"/>
      <c r="P719" s="18"/>
      <c r="Q719" s="18"/>
      <c r="R719" s="33"/>
      <c r="S719" s="106"/>
      <c r="T719" s="33"/>
      <c r="U719" s="33"/>
      <c r="V719" s="33"/>
    </row>
    <row r="720" spans="1:22" s="127" customFormat="1" x14ac:dyDescent="0.65">
      <c r="A720" s="18"/>
      <c r="B720" s="101"/>
      <c r="C720" s="102"/>
      <c r="D720" s="103"/>
      <c r="E720" s="102"/>
      <c r="F720" s="38"/>
      <c r="G720" s="102"/>
      <c r="H720" s="38"/>
      <c r="I720" s="38"/>
      <c r="J720" s="38"/>
      <c r="K720" s="38"/>
      <c r="L720" s="38"/>
      <c r="M720" s="38"/>
      <c r="N720" s="38"/>
      <c r="O720" s="18"/>
      <c r="P720" s="18"/>
      <c r="Q720" s="18"/>
      <c r="R720" s="33"/>
      <c r="S720" s="106"/>
      <c r="T720" s="33"/>
      <c r="U720" s="33"/>
      <c r="V720" s="33"/>
    </row>
    <row r="721" spans="1:22" s="127" customFormat="1" x14ac:dyDescent="0.65">
      <c r="A721" s="18"/>
      <c r="B721" s="101"/>
      <c r="C721" s="102"/>
      <c r="D721" s="103"/>
      <c r="E721" s="102"/>
      <c r="F721" s="38"/>
      <c r="G721" s="102"/>
      <c r="H721" s="38"/>
      <c r="I721" s="38"/>
      <c r="J721" s="38"/>
      <c r="K721" s="38"/>
      <c r="L721" s="38"/>
      <c r="M721" s="38"/>
      <c r="N721" s="38"/>
      <c r="O721" s="18"/>
      <c r="P721" s="18"/>
      <c r="Q721" s="18"/>
      <c r="R721" s="33"/>
      <c r="S721" s="106"/>
      <c r="T721" s="33"/>
      <c r="U721" s="33"/>
      <c r="V721" s="33"/>
    </row>
    <row r="722" spans="1:22" s="127" customFormat="1" x14ac:dyDescent="0.65">
      <c r="A722" s="18"/>
      <c r="B722" s="101"/>
      <c r="C722" s="102"/>
      <c r="D722" s="103"/>
      <c r="E722" s="102"/>
      <c r="F722" s="38"/>
      <c r="G722" s="102"/>
      <c r="H722" s="38"/>
      <c r="I722" s="38"/>
      <c r="J722" s="38"/>
      <c r="K722" s="38"/>
      <c r="L722" s="38"/>
      <c r="M722" s="38"/>
      <c r="N722" s="38"/>
      <c r="O722" s="18"/>
      <c r="P722" s="18"/>
      <c r="Q722" s="18"/>
      <c r="R722" s="33"/>
      <c r="S722" s="106"/>
      <c r="T722" s="33"/>
      <c r="U722" s="33"/>
      <c r="V722" s="33"/>
    </row>
    <row r="723" spans="1:22" s="127" customFormat="1" x14ac:dyDescent="0.65">
      <c r="A723" s="18"/>
      <c r="B723" s="101"/>
      <c r="C723" s="102"/>
      <c r="D723" s="103"/>
      <c r="E723" s="102"/>
      <c r="F723" s="38"/>
      <c r="G723" s="102"/>
      <c r="H723" s="38"/>
      <c r="I723" s="38"/>
      <c r="J723" s="38"/>
      <c r="K723" s="38"/>
      <c r="L723" s="38"/>
      <c r="M723" s="38"/>
      <c r="N723" s="38"/>
      <c r="O723" s="18"/>
      <c r="P723" s="18"/>
      <c r="Q723" s="18"/>
      <c r="R723" s="33"/>
      <c r="S723" s="106"/>
      <c r="T723" s="33"/>
      <c r="U723" s="33"/>
      <c r="V723" s="33"/>
    </row>
    <row r="724" spans="1:22" s="127" customFormat="1" x14ac:dyDescent="0.65">
      <c r="A724" s="18"/>
      <c r="B724" s="101"/>
      <c r="C724" s="102"/>
      <c r="D724" s="103"/>
      <c r="E724" s="102"/>
      <c r="F724" s="38"/>
      <c r="G724" s="102"/>
      <c r="H724" s="38"/>
      <c r="I724" s="38"/>
      <c r="J724" s="38"/>
      <c r="K724" s="38"/>
      <c r="L724" s="38"/>
      <c r="M724" s="38"/>
      <c r="N724" s="38"/>
      <c r="O724" s="18"/>
      <c r="P724" s="18"/>
      <c r="Q724" s="18"/>
      <c r="R724" s="33"/>
      <c r="S724" s="106"/>
      <c r="T724" s="33"/>
      <c r="U724" s="33"/>
      <c r="V724" s="33"/>
    </row>
    <row r="725" spans="1:22" s="127" customFormat="1" x14ac:dyDescent="0.65">
      <c r="A725" s="18"/>
      <c r="B725" s="101"/>
      <c r="C725" s="102"/>
      <c r="D725" s="103"/>
      <c r="E725" s="102"/>
      <c r="F725" s="38"/>
      <c r="G725" s="102"/>
      <c r="H725" s="38"/>
      <c r="I725" s="38"/>
      <c r="J725" s="38"/>
      <c r="K725" s="38"/>
      <c r="L725" s="38"/>
      <c r="M725" s="38"/>
      <c r="N725" s="38"/>
      <c r="O725" s="18"/>
      <c r="P725" s="18"/>
      <c r="Q725" s="18"/>
      <c r="R725" s="33"/>
      <c r="S725" s="106"/>
      <c r="T725" s="33"/>
      <c r="U725" s="33"/>
      <c r="V725" s="33"/>
    </row>
    <row r="726" spans="1:22" s="127" customFormat="1" x14ac:dyDescent="0.65">
      <c r="A726" s="18"/>
      <c r="B726" s="101"/>
      <c r="C726" s="102"/>
      <c r="D726" s="103"/>
      <c r="E726" s="102"/>
      <c r="F726" s="38"/>
      <c r="G726" s="102"/>
      <c r="H726" s="38"/>
      <c r="I726" s="38"/>
      <c r="J726" s="38"/>
      <c r="K726" s="38"/>
      <c r="L726" s="38"/>
      <c r="M726" s="38"/>
      <c r="N726" s="38"/>
      <c r="O726" s="18"/>
      <c r="P726" s="18"/>
      <c r="Q726" s="18"/>
      <c r="R726" s="33"/>
      <c r="S726" s="106"/>
      <c r="T726" s="33"/>
      <c r="U726" s="33"/>
      <c r="V726" s="33"/>
    </row>
    <row r="727" spans="1:22" s="127" customFormat="1" x14ac:dyDescent="0.65">
      <c r="A727" s="18"/>
      <c r="B727" s="101"/>
      <c r="C727" s="102"/>
      <c r="D727" s="103"/>
      <c r="E727" s="102"/>
      <c r="F727" s="38"/>
      <c r="G727" s="102"/>
      <c r="H727" s="38"/>
      <c r="I727" s="38"/>
      <c r="J727" s="38"/>
      <c r="K727" s="38"/>
      <c r="L727" s="38"/>
      <c r="M727" s="38"/>
      <c r="N727" s="38"/>
      <c r="O727" s="18"/>
      <c r="P727" s="18"/>
      <c r="Q727" s="18"/>
      <c r="R727" s="33"/>
      <c r="S727" s="106"/>
      <c r="T727" s="33"/>
      <c r="U727" s="33"/>
      <c r="V727" s="33"/>
    </row>
    <row r="728" spans="1:22" s="127" customFormat="1" x14ac:dyDescent="0.65">
      <c r="A728" s="18"/>
      <c r="B728" s="101"/>
      <c r="C728" s="102"/>
      <c r="D728" s="103"/>
      <c r="E728" s="102"/>
      <c r="F728" s="38"/>
      <c r="G728" s="102"/>
      <c r="H728" s="38"/>
      <c r="I728" s="38"/>
      <c r="J728" s="38"/>
      <c r="K728" s="38"/>
      <c r="L728" s="38"/>
      <c r="M728" s="38"/>
      <c r="N728" s="38"/>
      <c r="O728" s="18"/>
      <c r="P728" s="18"/>
      <c r="Q728" s="18"/>
      <c r="R728" s="33"/>
      <c r="S728" s="106"/>
      <c r="T728" s="33"/>
      <c r="U728" s="33"/>
      <c r="V728" s="33"/>
    </row>
    <row r="729" spans="1:22" s="127" customFormat="1" x14ac:dyDescent="0.65">
      <c r="A729" s="18"/>
      <c r="B729" s="101"/>
      <c r="C729" s="102"/>
      <c r="D729" s="103"/>
      <c r="E729" s="102"/>
      <c r="F729" s="38"/>
      <c r="G729" s="102"/>
      <c r="H729" s="38"/>
      <c r="I729" s="38"/>
      <c r="J729" s="38"/>
      <c r="K729" s="38"/>
      <c r="L729" s="38"/>
      <c r="M729" s="38"/>
      <c r="N729" s="38"/>
      <c r="O729" s="18"/>
      <c r="P729" s="18"/>
      <c r="Q729" s="18"/>
      <c r="R729" s="33"/>
      <c r="S729" s="106"/>
      <c r="T729" s="33"/>
      <c r="U729" s="33"/>
      <c r="V729" s="33"/>
    </row>
    <row r="730" spans="1:22" s="127" customFormat="1" x14ac:dyDescent="0.65">
      <c r="A730" s="18"/>
      <c r="B730" s="101"/>
      <c r="C730" s="102"/>
      <c r="D730" s="103"/>
      <c r="E730" s="102"/>
      <c r="F730" s="38"/>
      <c r="G730" s="102"/>
      <c r="H730" s="38"/>
      <c r="I730" s="38"/>
      <c r="J730" s="38"/>
      <c r="K730" s="38"/>
      <c r="L730" s="38"/>
      <c r="M730" s="38"/>
      <c r="N730" s="38"/>
      <c r="O730" s="18"/>
      <c r="P730" s="18"/>
      <c r="Q730" s="18"/>
      <c r="R730" s="33"/>
      <c r="S730" s="106"/>
      <c r="T730" s="33"/>
      <c r="U730" s="33"/>
      <c r="V730" s="33"/>
    </row>
    <row r="731" spans="1:22" s="127" customFormat="1" x14ac:dyDescent="0.65">
      <c r="A731" s="18"/>
      <c r="B731" s="101"/>
      <c r="C731" s="102"/>
      <c r="D731" s="103"/>
      <c r="E731" s="102"/>
      <c r="F731" s="38"/>
      <c r="G731" s="102"/>
      <c r="H731" s="38"/>
      <c r="I731" s="38"/>
      <c r="J731" s="38"/>
      <c r="K731" s="38"/>
      <c r="L731" s="38"/>
      <c r="M731" s="38"/>
      <c r="N731" s="38"/>
      <c r="O731" s="18"/>
      <c r="P731" s="18"/>
      <c r="Q731" s="18"/>
      <c r="R731" s="33"/>
      <c r="S731" s="106"/>
      <c r="T731" s="33"/>
      <c r="U731" s="33"/>
      <c r="V731" s="33"/>
    </row>
    <row r="732" spans="1:22" s="127" customFormat="1" x14ac:dyDescent="0.65">
      <c r="A732" s="18"/>
      <c r="B732" s="101"/>
      <c r="C732" s="102"/>
      <c r="D732" s="103"/>
      <c r="E732" s="102"/>
      <c r="F732" s="38"/>
      <c r="G732" s="102"/>
      <c r="H732" s="38"/>
      <c r="I732" s="38"/>
      <c r="J732" s="38"/>
      <c r="K732" s="38"/>
      <c r="L732" s="38"/>
      <c r="M732" s="38"/>
      <c r="N732" s="38"/>
      <c r="O732" s="18"/>
      <c r="P732" s="18"/>
      <c r="Q732" s="18"/>
      <c r="R732" s="33"/>
      <c r="S732" s="106"/>
      <c r="T732" s="33"/>
      <c r="U732" s="33"/>
      <c r="V732" s="33"/>
    </row>
    <row r="733" spans="1:22" s="127" customFormat="1" x14ac:dyDescent="0.65">
      <c r="A733" s="18"/>
      <c r="B733" s="101"/>
      <c r="C733" s="102"/>
      <c r="D733" s="103"/>
      <c r="E733" s="102"/>
      <c r="F733" s="38"/>
      <c r="G733" s="102"/>
      <c r="H733" s="38"/>
      <c r="I733" s="38"/>
      <c r="J733" s="38"/>
      <c r="K733" s="38"/>
      <c r="L733" s="38"/>
      <c r="M733" s="38"/>
      <c r="N733" s="38"/>
      <c r="O733" s="18"/>
      <c r="P733" s="18"/>
      <c r="Q733" s="18"/>
      <c r="R733" s="33"/>
      <c r="S733" s="106"/>
      <c r="T733" s="33"/>
      <c r="U733" s="33"/>
      <c r="V733" s="33"/>
    </row>
    <row r="734" spans="1:22" s="127" customFormat="1" x14ac:dyDescent="0.65">
      <c r="A734" s="18"/>
      <c r="B734" s="101"/>
      <c r="C734" s="102"/>
      <c r="D734" s="103"/>
      <c r="E734" s="102"/>
      <c r="F734" s="38"/>
      <c r="G734" s="102"/>
      <c r="H734" s="38"/>
      <c r="I734" s="38"/>
      <c r="J734" s="38"/>
      <c r="K734" s="38"/>
      <c r="L734" s="38"/>
      <c r="M734" s="38"/>
      <c r="N734" s="38"/>
      <c r="O734" s="18"/>
      <c r="P734" s="18"/>
      <c r="Q734" s="18"/>
      <c r="R734" s="33"/>
      <c r="S734" s="106"/>
      <c r="T734" s="33"/>
      <c r="U734" s="33"/>
      <c r="V734" s="33"/>
    </row>
    <row r="735" spans="1:22" s="127" customFormat="1" x14ac:dyDescent="0.65">
      <c r="A735" s="18"/>
      <c r="B735" s="101"/>
      <c r="C735" s="102"/>
      <c r="D735" s="103"/>
      <c r="E735" s="102"/>
      <c r="F735" s="38"/>
      <c r="G735" s="102"/>
      <c r="H735" s="38"/>
      <c r="I735" s="38"/>
      <c r="J735" s="38"/>
      <c r="K735" s="38"/>
      <c r="L735" s="38"/>
      <c r="M735" s="38"/>
      <c r="N735" s="38"/>
      <c r="O735" s="18"/>
      <c r="P735" s="18"/>
      <c r="Q735" s="18"/>
      <c r="R735" s="33"/>
      <c r="S735" s="106"/>
      <c r="T735" s="33"/>
      <c r="U735" s="33"/>
      <c r="V735" s="33"/>
    </row>
    <row r="736" spans="1:22" s="127" customFormat="1" x14ac:dyDescent="0.65">
      <c r="A736" s="18"/>
      <c r="B736" s="101"/>
      <c r="C736" s="102"/>
      <c r="D736" s="103"/>
      <c r="E736" s="102"/>
      <c r="F736" s="38"/>
      <c r="G736" s="102"/>
      <c r="H736" s="38"/>
      <c r="I736" s="38"/>
      <c r="J736" s="38"/>
      <c r="K736" s="38"/>
      <c r="L736" s="38"/>
      <c r="M736" s="38"/>
      <c r="N736" s="38"/>
      <c r="O736" s="18"/>
      <c r="P736" s="18"/>
      <c r="Q736" s="18"/>
      <c r="R736" s="33"/>
      <c r="S736" s="106"/>
      <c r="T736" s="33"/>
      <c r="U736" s="33"/>
      <c r="V736" s="33"/>
    </row>
    <row r="737" spans="1:22" s="127" customFormat="1" x14ac:dyDescent="0.65">
      <c r="A737" s="18"/>
      <c r="B737" s="101"/>
      <c r="C737" s="102"/>
      <c r="D737" s="103"/>
      <c r="E737" s="102"/>
      <c r="F737" s="38"/>
      <c r="G737" s="102"/>
      <c r="H737" s="38"/>
      <c r="I737" s="38"/>
      <c r="J737" s="38"/>
      <c r="K737" s="38"/>
      <c r="L737" s="38"/>
      <c r="M737" s="38"/>
      <c r="N737" s="38"/>
      <c r="O737" s="18"/>
      <c r="P737" s="18"/>
      <c r="Q737" s="18"/>
      <c r="R737" s="33"/>
      <c r="S737" s="106"/>
      <c r="T737" s="33"/>
      <c r="U737" s="33"/>
      <c r="V737" s="33"/>
    </row>
    <row r="738" spans="1:22" s="127" customFormat="1" x14ac:dyDescent="0.65">
      <c r="A738" s="18"/>
      <c r="B738" s="101"/>
      <c r="C738" s="102"/>
      <c r="D738" s="103"/>
      <c r="E738" s="102"/>
      <c r="F738" s="38"/>
      <c r="G738" s="102"/>
      <c r="H738" s="38"/>
      <c r="I738" s="38"/>
      <c r="J738" s="38"/>
      <c r="K738" s="38"/>
      <c r="L738" s="38"/>
      <c r="M738" s="38"/>
      <c r="N738" s="38"/>
      <c r="O738" s="18"/>
      <c r="P738" s="18"/>
      <c r="Q738" s="18"/>
      <c r="R738" s="33"/>
      <c r="S738" s="106"/>
      <c r="T738" s="33"/>
      <c r="U738" s="33"/>
      <c r="V738" s="33"/>
    </row>
    <row r="739" spans="1:22" s="127" customFormat="1" x14ac:dyDescent="0.65">
      <c r="A739" s="18"/>
      <c r="B739" s="101"/>
      <c r="C739" s="102"/>
      <c r="D739" s="103"/>
      <c r="E739" s="102"/>
      <c r="F739" s="38"/>
      <c r="G739" s="102"/>
      <c r="H739" s="38"/>
      <c r="I739" s="38"/>
      <c r="J739" s="38"/>
      <c r="K739" s="38"/>
      <c r="L739" s="38"/>
      <c r="M739" s="38"/>
      <c r="N739" s="38"/>
      <c r="O739" s="18"/>
      <c r="P739" s="18"/>
      <c r="Q739" s="18"/>
      <c r="R739" s="33"/>
      <c r="S739" s="106"/>
      <c r="T739" s="33"/>
      <c r="U739" s="33"/>
      <c r="V739" s="33"/>
    </row>
    <row r="740" spans="1:22" s="127" customFormat="1" x14ac:dyDescent="0.65">
      <c r="A740" s="18"/>
      <c r="B740" s="101"/>
      <c r="C740" s="102"/>
      <c r="D740" s="103"/>
      <c r="E740" s="102"/>
      <c r="F740" s="38"/>
      <c r="G740" s="102"/>
      <c r="H740" s="38"/>
      <c r="I740" s="38"/>
      <c r="J740" s="38"/>
      <c r="K740" s="38"/>
      <c r="L740" s="38"/>
      <c r="M740" s="38"/>
      <c r="N740" s="38"/>
      <c r="O740" s="18"/>
      <c r="P740" s="18"/>
      <c r="Q740" s="18"/>
      <c r="R740" s="33"/>
      <c r="S740" s="106"/>
      <c r="T740" s="33"/>
      <c r="U740" s="33"/>
      <c r="V740" s="33"/>
    </row>
    <row r="741" spans="1:22" s="127" customFormat="1" x14ac:dyDescent="0.65">
      <c r="A741" s="18"/>
      <c r="B741" s="101"/>
      <c r="C741" s="102"/>
      <c r="D741" s="103"/>
      <c r="E741" s="102"/>
      <c r="F741" s="38"/>
      <c r="G741" s="102"/>
      <c r="H741" s="38"/>
      <c r="I741" s="38"/>
      <c r="J741" s="38"/>
      <c r="K741" s="38"/>
      <c r="L741" s="38"/>
      <c r="M741" s="38"/>
      <c r="N741" s="38"/>
      <c r="O741" s="18"/>
      <c r="P741" s="18"/>
      <c r="Q741" s="18"/>
      <c r="R741" s="33"/>
      <c r="S741" s="106"/>
      <c r="T741" s="33"/>
      <c r="U741" s="33"/>
      <c r="V741" s="33"/>
    </row>
    <row r="742" spans="1:22" s="127" customFormat="1" x14ac:dyDescent="0.65">
      <c r="A742" s="18"/>
      <c r="B742" s="101"/>
      <c r="C742" s="102"/>
      <c r="D742" s="103"/>
      <c r="E742" s="102"/>
      <c r="F742" s="38"/>
      <c r="G742" s="102"/>
      <c r="H742" s="38"/>
      <c r="I742" s="38"/>
      <c r="J742" s="38"/>
      <c r="K742" s="38"/>
      <c r="L742" s="38"/>
      <c r="M742" s="38"/>
      <c r="N742" s="38"/>
      <c r="O742" s="18"/>
      <c r="P742" s="18"/>
      <c r="Q742" s="18"/>
      <c r="R742" s="33"/>
      <c r="S742" s="106"/>
      <c r="T742" s="33"/>
      <c r="U742" s="33"/>
      <c r="V742" s="33"/>
    </row>
    <row r="743" spans="1:22" s="127" customFormat="1" x14ac:dyDescent="0.65">
      <c r="A743" s="18"/>
      <c r="B743" s="101"/>
      <c r="C743" s="102"/>
      <c r="D743" s="103"/>
      <c r="E743" s="102"/>
      <c r="F743" s="38"/>
      <c r="G743" s="102"/>
      <c r="H743" s="38"/>
      <c r="I743" s="38"/>
      <c r="J743" s="38"/>
      <c r="K743" s="38"/>
      <c r="L743" s="38"/>
      <c r="M743" s="38"/>
      <c r="N743" s="38"/>
      <c r="O743" s="18"/>
      <c r="P743" s="18"/>
      <c r="Q743" s="18"/>
      <c r="R743" s="33"/>
      <c r="S743" s="106"/>
      <c r="T743" s="33"/>
      <c r="U743" s="33"/>
      <c r="V743" s="33"/>
    </row>
    <row r="744" spans="1:22" s="127" customFormat="1" x14ac:dyDescent="0.65">
      <c r="A744" s="18"/>
      <c r="B744" s="101"/>
      <c r="C744" s="102"/>
      <c r="D744" s="103"/>
      <c r="E744" s="102"/>
      <c r="F744" s="38"/>
      <c r="G744" s="102"/>
      <c r="H744" s="38"/>
      <c r="I744" s="38"/>
      <c r="J744" s="38"/>
      <c r="K744" s="38"/>
      <c r="L744" s="38"/>
      <c r="M744" s="38"/>
      <c r="N744" s="38"/>
      <c r="O744" s="18"/>
      <c r="P744" s="18"/>
      <c r="Q744" s="18"/>
      <c r="R744" s="33"/>
      <c r="S744" s="106"/>
      <c r="T744" s="33"/>
      <c r="U744" s="33"/>
      <c r="V744" s="33"/>
    </row>
    <row r="745" spans="1:22" s="127" customFormat="1" x14ac:dyDescent="0.65">
      <c r="A745" s="18"/>
      <c r="B745" s="101"/>
      <c r="C745" s="102"/>
      <c r="D745" s="103"/>
      <c r="E745" s="102"/>
      <c r="F745" s="38"/>
      <c r="G745" s="102"/>
      <c r="H745" s="38"/>
      <c r="I745" s="38"/>
      <c r="J745" s="38"/>
      <c r="K745" s="38"/>
      <c r="L745" s="38"/>
      <c r="M745" s="38"/>
      <c r="N745" s="38"/>
      <c r="O745" s="18"/>
      <c r="P745" s="18"/>
      <c r="Q745" s="18"/>
      <c r="R745" s="33"/>
      <c r="S745" s="106"/>
      <c r="T745" s="33"/>
      <c r="U745" s="33"/>
      <c r="V745" s="33"/>
    </row>
    <row r="746" spans="1:22" s="127" customFormat="1" x14ac:dyDescent="0.65">
      <c r="A746" s="18"/>
      <c r="B746" s="101"/>
      <c r="C746" s="102"/>
      <c r="D746" s="103"/>
      <c r="E746" s="102"/>
      <c r="F746" s="38"/>
      <c r="G746" s="102"/>
      <c r="H746" s="38"/>
      <c r="I746" s="38"/>
      <c r="J746" s="38"/>
      <c r="K746" s="38"/>
      <c r="L746" s="38"/>
      <c r="M746" s="38"/>
      <c r="N746" s="38"/>
      <c r="O746" s="18"/>
      <c r="P746" s="18"/>
      <c r="Q746" s="18"/>
      <c r="R746" s="33"/>
      <c r="S746" s="106"/>
      <c r="T746" s="33"/>
      <c r="U746" s="33"/>
      <c r="V746" s="33"/>
    </row>
    <row r="747" spans="1:22" s="127" customFormat="1" x14ac:dyDescent="0.65">
      <c r="A747" s="18"/>
      <c r="B747" s="101"/>
      <c r="C747" s="102"/>
      <c r="D747" s="103"/>
      <c r="E747" s="102"/>
      <c r="F747" s="38"/>
      <c r="G747" s="102"/>
      <c r="H747" s="38"/>
      <c r="I747" s="38"/>
      <c r="J747" s="38"/>
      <c r="K747" s="38"/>
      <c r="L747" s="38"/>
      <c r="M747" s="38"/>
      <c r="N747" s="38"/>
      <c r="O747" s="18"/>
      <c r="P747" s="18"/>
      <c r="Q747" s="18"/>
      <c r="R747" s="33"/>
      <c r="S747" s="106"/>
      <c r="T747" s="33"/>
      <c r="U747" s="33"/>
      <c r="V747" s="33"/>
    </row>
    <row r="748" spans="1:22" s="127" customFormat="1" x14ac:dyDescent="0.65">
      <c r="A748" s="18"/>
      <c r="B748" s="101"/>
      <c r="C748" s="102"/>
      <c r="D748" s="103"/>
      <c r="E748" s="102"/>
      <c r="F748" s="38"/>
      <c r="G748" s="102"/>
      <c r="H748" s="38"/>
      <c r="I748" s="38"/>
      <c r="J748" s="38"/>
      <c r="K748" s="38"/>
      <c r="L748" s="38"/>
      <c r="M748" s="38"/>
      <c r="N748" s="38"/>
      <c r="O748" s="18"/>
      <c r="P748" s="18"/>
      <c r="Q748" s="18"/>
      <c r="R748" s="33"/>
      <c r="S748" s="106"/>
      <c r="T748" s="33"/>
      <c r="U748" s="33"/>
      <c r="V748" s="33"/>
    </row>
    <row r="749" spans="1:22" s="127" customFormat="1" x14ac:dyDescent="0.65">
      <c r="A749" s="18"/>
      <c r="B749" s="101"/>
      <c r="C749" s="102"/>
      <c r="D749" s="103"/>
      <c r="E749" s="102"/>
      <c r="F749" s="38"/>
      <c r="G749" s="102"/>
      <c r="H749" s="38"/>
      <c r="I749" s="38"/>
      <c r="J749" s="38"/>
      <c r="K749" s="38"/>
      <c r="L749" s="38"/>
      <c r="M749" s="38"/>
      <c r="N749" s="38"/>
      <c r="O749" s="18"/>
      <c r="P749" s="18"/>
      <c r="Q749" s="18"/>
      <c r="R749" s="33"/>
      <c r="S749" s="106"/>
      <c r="T749" s="33"/>
      <c r="U749" s="33"/>
      <c r="V749" s="33"/>
    </row>
    <row r="750" spans="1:22" s="127" customFormat="1" x14ac:dyDescent="0.65">
      <c r="A750" s="18"/>
      <c r="B750" s="101"/>
      <c r="C750" s="102"/>
      <c r="D750" s="103"/>
      <c r="E750" s="102"/>
      <c r="F750" s="38"/>
      <c r="G750" s="102"/>
      <c r="H750" s="38"/>
      <c r="I750" s="38"/>
      <c r="J750" s="38"/>
      <c r="K750" s="38"/>
      <c r="L750" s="38"/>
      <c r="M750" s="38"/>
      <c r="N750" s="38"/>
      <c r="O750" s="18"/>
      <c r="P750" s="18"/>
      <c r="Q750" s="18"/>
      <c r="R750" s="33"/>
      <c r="S750" s="106"/>
      <c r="T750" s="33"/>
      <c r="U750" s="33"/>
      <c r="V750" s="33"/>
    </row>
    <row r="751" spans="1:22" s="127" customFormat="1" x14ac:dyDescent="0.65">
      <c r="A751" s="18"/>
      <c r="B751" s="101"/>
      <c r="C751" s="102"/>
      <c r="D751" s="103"/>
      <c r="E751" s="102"/>
      <c r="F751" s="38"/>
      <c r="G751" s="102"/>
      <c r="H751" s="38"/>
      <c r="I751" s="38"/>
      <c r="J751" s="38"/>
      <c r="K751" s="38"/>
      <c r="L751" s="38"/>
      <c r="M751" s="38"/>
      <c r="N751" s="38"/>
      <c r="O751" s="18"/>
      <c r="P751" s="18"/>
      <c r="Q751" s="18"/>
      <c r="R751" s="33"/>
      <c r="S751" s="106"/>
      <c r="T751" s="33"/>
      <c r="U751" s="33"/>
      <c r="V751" s="33"/>
    </row>
    <row r="752" spans="1:22" s="127" customFormat="1" x14ac:dyDescent="0.65">
      <c r="A752" s="18"/>
      <c r="B752" s="101"/>
      <c r="C752" s="102"/>
      <c r="D752" s="103"/>
      <c r="E752" s="102"/>
      <c r="F752" s="38"/>
      <c r="G752" s="102"/>
      <c r="H752" s="38"/>
      <c r="I752" s="38"/>
      <c r="J752" s="38"/>
      <c r="K752" s="38"/>
      <c r="L752" s="38"/>
      <c r="M752" s="38"/>
      <c r="N752" s="38"/>
      <c r="O752" s="18"/>
      <c r="P752" s="18"/>
      <c r="Q752" s="18"/>
      <c r="R752" s="33"/>
      <c r="S752" s="106"/>
      <c r="T752" s="33"/>
      <c r="U752" s="33"/>
      <c r="V752" s="33"/>
    </row>
    <row r="753" spans="1:22" s="127" customFormat="1" x14ac:dyDescent="0.65">
      <c r="A753" s="18"/>
      <c r="B753" s="101"/>
      <c r="C753" s="102"/>
      <c r="D753" s="103"/>
      <c r="E753" s="102"/>
      <c r="F753" s="38"/>
      <c r="G753" s="102"/>
      <c r="H753" s="38"/>
      <c r="I753" s="38"/>
      <c r="J753" s="38"/>
      <c r="K753" s="38"/>
      <c r="L753" s="38"/>
      <c r="M753" s="38"/>
      <c r="N753" s="38"/>
      <c r="O753" s="18"/>
      <c r="P753" s="18"/>
      <c r="Q753" s="18"/>
      <c r="R753" s="33"/>
      <c r="S753" s="106"/>
      <c r="T753" s="33"/>
      <c r="U753" s="33"/>
      <c r="V753" s="33"/>
    </row>
    <row r="754" spans="1:22" s="127" customFormat="1" x14ac:dyDescent="0.65">
      <c r="A754" s="18"/>
      <c r="B754" s="101"/>
      <c r="C754" s="102"/>
      <c r="D754" s="103"/>
      <c r="E754" s="102"/>
      <c r="F754" s="38"/>
      <c r="G754" s="102"/>
      <c r="H754" s="38"/>
      <c r="I754" s="38"/>
      <c r="J754" s="38"/>
      <c r="K754" s="38"/>
      <c r="L754" s="38"/>
      <c r="M754" s="38"/>
      <c r="N754" s="38"/>
      <c r="O754" s="18"/>
      <c r="P754" s="18"/>
      <c r="Q754" s="18"/>
      <c r="R754" s="33"/>
      <c r="S754" s="106"/>
      <c r="T754" s="33"/>
      <c r="U754" s="33"/>
      <c r="V754" s="33"/>
    </row>
    <row r="755" spans="1:22" s="127" customFormat="1" x14ac:dyDescent="0.65">
      <c r="A755" s="18"/>
      <c r="B755" s="101"/>
      <c r="C755" s="102"/>
      <c r="D755" s="103"/>
      <c r="E755" s="102"/>
      <c r="F755" s="38"/>
      <c r="G755" s="102"/>
      <c r="H755" s="38"/>
      <c r="I755" s="38"/>
      <c r="J755" s="38"/>
      <c r="K755" s="38"/>
      <c r="L755" s="38"/>
      <c r="M755" s="38"/>
      <c r="N755" s="38"/>
      <c r="O755" s="18"/>
      <c r="P755" s="18"/>
      <c r="Q755" s="18"/>
      <c r="R755" s="33"/>
      <c r="S755" s="106"/>
      <c r="T755" s="33"/>
      <c r="U755" s="33"/>
      <c r="V755" s="33"/>
    </row>
    <row r="756" spans="1:22" s="127" customFormat="1" x14ac:dyDescent="0.65">
      <c r="A756" s="18"/>
      <c r="B756" s="101"/>
      <c r="C756" s="102"/>
      <c r="D756" s="103"/>
      <c r="E756" s="102"/>
      <c r="F756" s="38"/>
      <c r="G756" s="102"/>
      <c r="H756" s="38"/>
      <c r="I756" s="38"/>
      <c r="J756" s="38"/>
      <c r="K756" s="38"/>
      <c r="L756" s="38"/>
      <c r="M756" s="38"/>
      <c r="N756" s="38"/>
      <c r="O756" s="18"/>
      <c r="P756" s="18"/>
      <c r="Q756" s="18"/>
      <c r="R756" s="33"/>
      <c r="S756" s="106"/>
      <c r="T756" s="33"/>
      <c r="U756" s="33"/>
      <c r="V756" s="33"/>
    </row>
    <row r="757" spans="1:22" s="127" customFormat="1" x14ac:dyDescent="0.65">
      <c r="A757" s="18"/>
      <c r="B757" s="101"/>
      <c r="C757" s="102"/>
      <c r="D757" s="103"/>
      <c r="E757" s="102"/>
      <c r="F757" s="38"/>
      <c r="G757" s="102"/>
      <c r="H757" s="38"/>
      <c r="I757" s="38"/>
      <c r="J757" s="38"/>
      <c r="K757" s="38"/>
      <c r="L757" s="38"/>
      <c r="M757" s="38"/>
      <c r="N757" s="38"/>
      <c r="O757" s="18"/>
      <c r="P757" s="18"/>
      <c r="Q757" s="18"/>
      <c r="R757" s="33"/>
      <c r="S757" s="106"/>
      <c r="T757" s="33"/>
      <c r="U757" s="33"/>
      <c r="V757" s="33"/>
    </row>
    <row r="758" spans="1:22" s="127" customFormat="1" x14ac:dyDescent="0.65">
      <c r="A758" s="18"/>
      <c r="B758" s="101"/>
      <c r="C758" s="102"/>
      <c r="D758" s="103"/>
      <c r="E758" s="102"/>
      <c r="F758" s="38"/>
      <c r="G758" s="102"/>
      <c r="H758" s="38"/>
      <c r="I758" s="38"/>
      <c r="J758" s="38"/>
      <c r="K758" s="38"/>
      <c r="L758" s="38"/>
      <c r="M758" s="38"/>
      <c r="N758" s="38"/>
      <c r="O758" s="18"/>
      <c r="P758" s="18"/>
      <c r="Q758" s="18"/>
      <c r="R758" s="33"/>
      <c r="S758" s="106"/>
      <c r="T758" s="33"/>
      <c r="U758" s="33"/>
      <c r="V758" s="33"/>
    </row>
    <row r="759" spans="1:22" s="127" customFormat="1" x14ac:dyDescent="0.65">
      <c r="A759" s="18"/>
      <c r="B759" s="101"/>
      <c r="C759" s="102"/>
      <c r="D759" s="103"/>
      <c r="E759" s="102"/>
      <c r="F759" s="38"/>
      <c r="G759" s="102"/>
      <c r="H759" s="38"/>
      <c r="I759" s="38"/>
      <c r="J759" s="38"/>
      <c r="K759" s="38"/>
      <c r="L759" s="38"/>
      <c r="M759" s="38"/>
      <c r="N759" s="38"/>
      <c r="O759" s="18"/>
      <c r="P759" s="18"/>
      <c r="Q759" s="18"/>
      <c r="R759" s="33"/>
      <c r="S759" s="106"/>
      <c r="T759" s="33"/>
      <c r="U759" s="33"/>
      <c r="V759" s="33"/>
    </row>
    <row r="760" spans="1:22" s="127" customFormat="1" x14ac:dyDescent="0.65">
      <c r="A760" s="18"/>
      <c r="B760" s="101"/>
      <c r="C760" s="102"/>
      <c r="D760" s="103"/>
      <c r="E760" s="102"/>
      <c r="F760" s="38"/>
      <c r="G760" s="102"/>
      <c r="H760" s="38"/>
      <c r="I760" s="38"/>
      <c r="J760" s="38"/>
      <c r="K760" s="38"/>
      <c r="L760" s="38"/>
      <c r="M760" s="38"/>
      <c r="N760" s="38"/>
      <c r="O760" s="18"/>
      <c r="P760" s="18"/>
      <c r="Q760" s="18"/>
      <c r="R760" s="33"/>
      <c r="S760" s="106"/>
      <c r="T760" s="33"/>
      <c r="U760" s="33"/>
      <c r="V760" s="33"/>
    </row>
    <row r="761" spans="1:22" s="127" customFormat="1" x14ac:dyDescent="0.65">
      <c r="A761" s="18"/>
      <c r="B761" s="101"/>
      <c r="C761" s="102"/>
      <c r="D761" s="103"/>
      <c r="E761" s="102"/>
      <c r="F761" s="38"/>
      <c r="G761" s="102"/>
      <c r="H761" s="38"/>
      <c r="I761" s="38"/>
      <c r="J761" s="38"/>
      <c r="K761" s="38"/>
      <c r="L761" s="38"/>
      <c r="M761" s="38"/>
      <c r="N761" s="38"/>
      <c r="O761" s="18"/>
      <c r="P761" s="18"/>
      <c r="Q761" s="18"/>
      <c r="R761" s="33"/>
      <c r="S761" s="106"/>
      <c r="T761" s="33"/>
      <c r="U761" s="33"/>
      <c r="V761" s="33"/>
    </row>
    <row r="762" spans="1:22" s="127" customFormat="1" x14ac:dyDescent="0.65">
      <c r="A762" s="18"/>
      <c r="B762" s="101"/>
      <c r="C762" s="102"/>
      <c r="D762" s="103"/>
      <c r="E762" s="102"/>
      <c r="F762" s="38"/>
      <c r="G762" s="102"/>
      <c r="H762" s="38"/>
      <c r="I762" s="38"/>
      <c r="J762" s="38"/>
      <c r="K762" s="38"/>
      <c r="L762" s="38"/>
      <c r="M762" s="38"/>
      <c r="N762" s="38"/>
      <c r="O762" s="18"/>
      <c r="P762" s="18"/>
      <c r="Q762" s="18"/>
      <c r="R762" s="33"/>
      <c r="S762" s="106"/>
      <c r="T762" s="33"/>
      <c r="U762" s="33"/>
      <c r="V762" s="33"/>
    </row>
    <row r="763" spans="1:22" s="127" customFormat="1" x14ac:dyDescent="0.65">
      <c r="A763" s="18"/>
      <c r="B763" s="101"/>
      <c r="C763" s="102"/>
      <c r="D763" s="103"/>
      <c r="E763" s="102"/>
      <c r="F763" s="38"/>
      <c r="G763" s="102"/>
      <c r="H763" s="38"/>
      <c r="I763" s="38"/>
      <c r="J763" s="38"/>
      <c r="K763" s="38"/>
      <c r="L763" s="38"/>
      <c r="M763" s="38"/>
      <c r="N763" s="38"/>
      <c r="O763" s="18"/>
      <c r="P763" s="18"/>
      <c r="Q763" s="18"/>
      <c r="R763" s="33"/>
      <c r="S763" s="106"/>
      <c r="T763" s="33"/>
      <c r="U763" s="33"/>
      <c r="V763" s="33"/>
    </row>
    <row r="764" spans="1:22" s="127" customFormat="1" x14ac:dyDescent="0.65">
      <c r="A764" s="18"/>
      <c r="B764" s="101"/>
      <c r="C764" s="102"/>
      <c r="D764" s="103"/>
      <c r="E764" s="102"/>
      <c r="F764" s="38"/>
      <c r="G764" s="102"/>
      <c r="H764" s="38"/>
      <c r="I764" s="38"/>
      <c r="J764" s="38"/>
      <c r="K764" s="38"/>
      <c r="L764" s="38"/>
      <c r="M764" s="38"/>
      <c r="N764" s="38"/>
      <c r="O764" s="18"/>
      <c r="P764" s="18"/>
      <c r="Q764" s="18"/>
      <c r="R764" s="33"/>
      <c r="S764" s="106"/>
      <c r="T764" s="33"/>
      <c r="U764" s="33"/>
      <c r="V764" s="33"/>
    </row>
    <row r="765" spans="1:22" s="127" customFormat="1" x14ac:dyDescent="0.65">
      <c r="A765" s="18"/>
      <c r="B765" s="101"/>
      <c r="C765" s="102"/>
      <c r="D765" s="103"/>
      <c r="E765" s="102"/>
      <c r="F765" s="38"/>
      <c r="G765" s="102"/>
      <c r="H765" s="38"/>
      <c r="I765" s="38"/>
      <c r="J765" s="38"/>
      <c r="K765" s="38"/>
      <c r="L765" s="38"/>
      <c r="M765" s="38"/>
      <c r="N765" s="38"/>
      <c r="O765" s="18"/>
      <c r="P765" s="18"/>
      <c r="Q765" s="18"/>
      <c r="R765" s="33"/>
      <c r="S765" s="106"/>
      <c r="T765" s="33"/>
      <c r="U765" s="33"/>
      <c r="V765" s="33"/>
    </row>
    <row r="766" spans="1:22" s="127" customFormat="1" x14ac:dyDescent="0.65">
      <c r="A766" s="18"/>
      <c r="B766" s="101"/>
      <c r="C766" s="102"/>
      <c r="D766" s="103"/>
      <c r="E766" s="102"/>
      <c r="F766" s="38"/>
      <c r="G766" s="102"/>
      <c r="H766" s="38"/>
      <c r="I766" s="38"/>
      <c r="J766" s="38"/>
      <c r="K766" s="38"/>
      <c r="L766" s="38"/>
      <c r="M766" s="38"/>
      <c r="N766" s="38"/>
      <c r="O766" s="18"/>
      <c r="P766" s="18"/>
      <c r="Q766" s="18"/>
      <c r="R766" s="33"/>
      <c r="S766" s="106"/>
      <c r="T766" s="33"/>
      <c r="U766" s="33"/>
      <c r="V766" s="33"/>
    </row>
    <row r="767" spans="1:22" s="127" customFormat="1" x14ac:dyDescent="0.65">
      <c r="A767" s="18"/>
      <c r="B767" s="101"/>
      <c r="C767" s="102"/>
      <c r="D767" s="103"/>
      <c r="E767" s="102"/>
      <c r="F767" s="38"/>
      <c r="G767" s="102"/>
      <c r="H767" s="38"/>
      <c r="I767" s="38"/>
      <c r="J767" s="38"/>
      <c r="K767" s="38"/>
      <c r="L767" s="38"/>
      <c r="M767" s="38"/>
      <c r="N767" s="38"/>
      <c r="O767" s="18"/>
      <c r="P767" s="18"/>
      <c r="Q767" s="18"/>
      <c r="R767" s="33"/>
      <c r="S767" s="106"/>
      <c r="T767" s="33"/>
      <c r="U767" s="33"/>
      <c r="V767" s="33"/>
    </row>
    <row r="768" spans="1:22" s="127" customFormat="1" x14ac:dyDescent="0.65">
      <c r="A768" s="18"/>
      <c r="B768" s="101"/>
      <c r="C768" s="102"/>
      <c r="D768" s="103"/>
      <c r="E768" s="102"/>
      <c r="F768" s="38"/>
      <c r="G768" s="102"/>
      <c r="H768" s="38"/>
      <c r="I768" s="38"/>
      <c r="J768" s="38"/>
      <c r="K768" s="38"/>
      <c r="L768" s="38"/>
      <c r="M768" s="38"/>
      <c r="N768" s="38"/>
      <c r="O768" s="18"/>
      <c r="P768" s="18"/>
      <c r="Q768" s="18"/>
      <c r="R768" s="33"/>
      <c r="S768" s="106"/>
      <c r="T768" s="33"/>
      <c r="U768" s="33"/>
      <c r="V768" s="33"/>
    </row>
    <row r="769" spans="1:22" s="127" customFormat="1" x14ac:dyDescent="0.65">
      <c r="A769" s="18"/>
      <c r="B769" s="101"/>
      <c r="C769" s="102"/>
      <c r="D769" s="103"/>
      <c r="E769" s="102"/>
      <c r="F769" s="38"/>
      <c r="G769" s="102"/>
      <c r="H769" s="38"/>
      <c r="I769" s="38"/>
      <c r="J769" s="38"/>
      <c r="K769" s="38"/>
      <c r="L769" s="38"/>
      <c r="M769" s="38"/>
      <c r="N769" s="38"/>
      <c r="O769" s="18"/>
      <c r="P769" s="18"/>
      <c r="Q769" s="18"/>
      <c r="R769" s="33"/>
      <c r="S769" s="106"/>
      <c r="T769" s="33"/>
      <c r="U769" s="33"/>
      <c r="V769" s="33"/>
    </row>
    <row r="770" spans="1:22" s="127" customFormat="1" x14ac:dyDescent="0.65">
      <c r="A770" s="18"/>
      <c r="B770" s="101"/>
      <c r="C770" s="102"/>
      <c r="D770" s="103"/>
      <c r="E770" s="102"/>
      <c r="F770" s="38"/>
      <c r="G770" s="102"/>
      <c r="H770" s="38"/>
      <c r="I770" s="38"/>
      <c r="J770" s="38"/>
      <c r="K770" s="38"/>
      <c r="L770" s="38"/>
      <c r="M770" s="38"/>
      <c r="N770" s="38"/>
      <c r="O770" s="18"/>
      <c r="P770" s="18"/>
      <c r="Q770" s="18"/>
      <c r="R770" s="33"/>
      <c r="S770" s="106"/>
      <c r="T770" s="33"/>
      <c r="U770" s="33"/>
      <c r="V770" s="33"/>
    </row>
    <row r="771" spans="1:22" s="127" customFormat="1" x14ac:dyDescent="0.65">
      <c r="A771" s="18"/>
      <c r="B771" s="101"/>
      <c r="C771" s="102"/>
      <c r="D771" s="103"/>
      <c r="E771" s="102"/>
      <c r="F771" s="38"/>
      <c r="G771" s="102"/>
      <c r="H771" s="38"/>
      <c r="I771" s="38"/>
      <c r="J771" s="38"/>
      <c r="K771" s="38"/>
      <c r="L771" s="38"/>
      <c r="M771" s="38"/>
      <c r="N771" s="38"/>
      <c r="O771" s="18"/>
      <c r="P771" s="18"/>
      <c r="Q771" s="18"/>
      <c r="R771" s="33"/>
      <c r="S771" s="106"/>
      <c r="T771" s="33"/>
      <c r="U771" s="33"/>
      <c r="V771" s="33"/>
    </row>
    <row r="772" spans="1:22" s="127" customFormat="1" x14ac:dyDescent="0.65">
      <c r="A772" s="18"/>
      <c r="B772" s="101"/>
      <c r="C772" s="102"/>
      <c r="D772" s="103"/>
      <c r="E772" s="102"/>
      <c r="F772" s="38"/>
      <c r="G772" s="102"/>
      <c r="H772" s="38"/>
      <c r="I772" s="38"/>
      <c r="J772" s="38"/>
      <c r="K772" s="38"/>
      <c r="L772" s="38"/>
      <c r="M772" s="38"/>
      <c r="N772" s="38"/>
      <c r="O772" s="18"/>
      <c r="P772" s="18"/>
      <c r="Q772" s="18"/>
      <c r="R772" s="33"/>
      <c r="S772" s="106"/>
      <c r="T772" s="33"/>
      <c r="U772" s="33"/>
      <c r="V772" s="33"/>
    </row>
    <row r="773" spans="1:22" s="127" customFormat="1" x14ac:dyDescent="0.65">
      <c r="A773" s="18"/>
      <c r="B773" s="101"/>
      <c r="C773" s="102"/>
      <c r="D773" s="103"/>
      <c r="E773" s="102"/>
      <c r="F773" s="38"/>
      <c r="G773" s="102"/>
      <c r="H773" s="38"/>
      <c r="I773" s="38"/>
      <c r="J773" s="38"/>
      <c r="K773" s="38"/>
      <c r="L773" s="38"/>
      <c r="M773" s="38"/>
      <c r="N773" s="38"/>
      <c r="O773" s="18"/>
      <c r="P773" s="18"/>
      <c r="Q773" s="18"/>
      <c r="R773" s="33"/>
      <c r="S773" s="106"/>
      <c r="T773" s="33"/>
      <c r="U773" s="33"/>
      <c r="V773" s="33"/>
    </row>
    <row r="774" spans="1:22" s="127" customFormat="1" x14ac:dyDescent="0.65">
      <c r="A774" s="18"/>
      <c r="B774" s="101"/>
      <c r="C774" s="102"/>
      <c r="D774" s="103"/>
      <c r="E774" s="102"/>
      <c r="F774" s="38"/>
      <c r="G774" s="102"/>
      <c r="H774" s="38"/>
      <c r="I774" s="38"/>
      <c r="J774" s="38"/>
      <c r="K774" s="38"/>
      <c r="L774" s="38"/>
      <c r="M774" s="38"/>
      <c r="N774" s="38"/>
      <c r="O774" s="18"/>
      <c r="P774" s="18"/>
      <c r="Q774" s="18"/>
      <c r="R774" s="33"/>
      <c r="S774" s="106"/>
      <c r="T774" s="33"/>
      <c r="U774" s="33"/>
      <c r="V774" s="33"/>
    </row>
    <row r="775" spans="1:22" s="127" customFormat="1" x14ac:dyDescent="0.65">
      <c r="A775" s="18"/>
      <c r="B775" s="101"/>
      <c r="C775" s="102"/>
      <c r="D775" s="103"/>
      <c r="E775" s="102"/>
      <c r="F775" s="38"/>
      <c r="G775" s="102"/>
      <c r="H775" s="38"/>
      <c r="I775" s="38"/>
      <c r="J775" s="38"/>
      <c r="K775" s="38"/>
      <c r="L775" s="38"/>
      <c r="M775" s="38"/>
      <c r="N775" s="38"/>
      <c r="O775" s="18"/>
      <c r="P775" s="18"/>
      <c r="Q775" s="18"/>
      <c r="R775" s="33"/>
      <c r="S775" s="106"/>
      <c r="T775" s="33"/>
      <c r="U775" s="33"/>
      <c r="V775" s="33"/>
    </row>
    <row r="776" spans="1:22" s="127" customFormat="1" x14ac:dyDescent="0.65">
      <c r="A776" s="18"/>
      <c r="B776" s="101"/>
      <c r="C776" s="102"/>
      <c r="D776" s="103"/>
      <c r="E776" s="102"/>
      <c r="F776" s="38"/>
      <c r="G776" s="102"/>
      <c r="H776" s="38"/>
      <c r="I776" s="38"/>
      <c r="J776" s="38"/>
      <c r="K776" s="38"/>
      <c r="L776" s="38"/>
      <c r="M776" s="38"/>
      <c r="N776" s="38"/>
      <c r="O776" s="18"/>
      <c r="P776" s="18"/>
      <c r="Q776" s="18"/>
      <c r="R776" s="33"/>
      <c r="S776" s="106"/>
      <c r="T776" s="33"/>
      <c r="U776" s="33"/>
      <c r="V776" s="33"/>
    </row>
    <row r="777" spans="1:22" s="127" customFormat="1" x14ac:dyDescent="0.65">
      <c r="A777" s="18"/>
      <c r="B777" s="101"/>
      <c r="C777" s="102"/>
      <c r="D777" s="103"/>
      <c r="E777" s="102"/>
      <c r="F777" s="38"/>
      <c r="G777" s="102"/>
      <c r="H777" s="38"/>
      <c r="I777" s="38"/>
      <c r="J777" s="38"/>
      <c r="K777" s="38"/>
      <c r="L777" s="38"/>
      <c r="M777" s="38"/>
      <c r="N777" s="38"/>
      <c r="O777" s="18"/>
      <c r="P777" s="18"/>
      <c r="Q777" s="18"/>
      <c r="R777" s="33"/>
      <c r="S777" s="106"/>
      <c r="T777" s="33"/>
      <c r="U777" s="33"/>
      <c r="V777" s="33"/>
    </row>
    <row r="778" spans="1:22" s="127" customFormat="1" x14ac:dyDescent="0.65">
      <c r="A778" s="18"/>
      <c r="B778" s="101"/>
      <c r="C778" s="102"/>
      <c r="D778" s="103"/>
      <c r="E778" s="102"/>
      <c r="F778" s="38"/>
      <c r="G778" s="102"/>
      <c r="H778" s="38"/>
      <c r="I778" s="38"/>
      <c r="J778" s="38"/>
      <c r="K778" s="38"/>
      <c r="L778" s="38"/>
      <c r="M778" s="38"/>
      <c r="N778" s="38"/>
      <c r="O778" s="18"/>
      <c r="P778" s="18"/>
      <c r="Q778" s="18"/>
      <c r="R778" s="33"/>
      <c r="S778" s="106"/>
      <c r="T778" s="33"/>
      <c r="U778" s="33"/>
      <c r="V778" s="33"/>
    </row>
    <row r="779" spans="1:22" s="127" customFormat="1" x14ac:dyDescent="0.65">
      <c r="A779" s="18"/>
      <c r="B779" s="101"/>
      <c r="C779" s="102"/>
      <c r="D779" s="103"/>
      <c r="E779" s="102"/>
      <c r="F779" s="38"/>
      <c r="G779" s="102"/>
      <c r="H779" s="38"/>
      <c r="I779" s="38"/>
      <c r="J779" s="38"/>
      <c r="K779" s="38"/>
      <c r="L779" s="38"/>
      <c r="M779" s="38"/>
      <c r="N779" s="38"/>
      <c r="O779" s="18"/>
      <c r="P779" s="18"/>
      <c r="Q779" s="18"/>
      <c r="R779" s="33"/>
      <c r="S779" s="106"/>
      <c r="T779" s="33"/>
      <c r="U779" s="33"/>
      <c r="V779" s="33"/>
    </row>
    <row r="780" spans="1:22" s="127" customFormat="1" x14ac:dyDescent="0.65">
      <c r="A780" s="18"/>
      <c r="B780" s="101"/>
      <c r="C780" s="102"/>
      <c r="D780" s="103"/>
      <c r="E780" s="102"/>
      <c r="F780" s="38"/>
      <c r="G780" s="102"/>
      <c r="H780" s="38"/>
      <c r="I780" s="38"/>
      <c r="J780" s="38"/>
      <c r="K780" s="38"/>
      <c r="L780" s="38"/>
      <c r="M780" s="38"/>
      <c r="N780" s="38"/>
      <c r="O780" s="18"/>
      <c r="P780" s="18"/>
      <c r="Q780" s="18"/>
      <c r="R780" s="33"/>
      <c r="S780" s="106"/>
      <c r="T780" s="33"/>
      <c r="U780" s="33"/>
      <c r="V780" s="33"/>
    </row>
    <row r="781" spans="1:22" s="127" customFormat="1" x14ac:dyDescent="0.65">
      <c r="A781" s="18"/>
      <c r="B781" s="101"/>
      <c r="C781" s="102"/>
      <c r="D781" s="103"/>
      <c r="E781" s="102"/>
      <c r="F781" s="38"/>
      <c r="G781" s="102"/>
      <c r="H781" s="38"/>
      <c r="I781" s="38"/>
      <c r="J781" s="38"/>
      <c r="K781" s="38"/>
      <c r="L781" s="38"/>
      <c r="M781" s="38"/>
      <c r="N781" s="38"/>
      <c r="O781" s="18"/>
      <c r="P781" s="18"/>
      <c r="Q781" s="18"/>
      <c r="R781" s="33"/>
      <c r="S781" s="106"/>
      <c r="T781" s="33"/>
      <c r="U781" s="33"/>
      <c r="V781" s="33"/>
    </row>
    <row r="782" spans="1:22" s="127" customFormat="1" x14ac:dyDescent="0.65">
      <c r="A782" s="18"/>
      <c r="B782" s="101"/>
      <c r="C782" s="102"/>
      <c r="D782" s="103"/>
      <c r="E782" s="102"/>
      <c r="F782" s="38"/>
      <c r="G782" s="102"/>
      <c r="H782" s="38"/>
      <c r="I782" s="38"/>
      <c r="J782" s="38"/>
      <c r="K782" s="38"/>
      <c r="L782" s="38"/>
      <c r="M782" s="38"/>
      <c r="N782" s="38"/>
      <c r="O782" s="18"/>
      <c r="P782" s="18"/>
      <c r="Q782" s="18"/>
      <c r="R782" s="33"/>
      <c r="S782" s="106"/>
      <c r="T782" s="33"/>
      <c r="U782" s="33"/>
      <c r="V782" s="33"/>
    </row>
    <row r="783" spans="1:22" s="127" customFormat="1" x14ac:dyDescent="0.65">
      <c r="A783" s="18"/>
      <c r="B783" s="101"/>
      <c r="C783" s="102"/>
      <c r="D783" s="103"/>
      <c r="E783" s="102"/>
      <c r="F783" s="38"/>
      <c r="G783" s="102"/>
      <c r="H783" s="38"/>
      <c r="I783" s="38"/>
      <c r="J783" s="38"/>
      <c r="K783" s="38"/>
      <c r="L783" s="38"/>
      <c r="M783" s="38"/>
      <c r="N783" s="38"/>
      <c r="O783" s="18"/>
      <c r="P783" s="18"/>
      <c r="Q783" s="18"/>
      <c r="R783" s="33"/>
      <c r="S783" s="106"/>
      <c r="T783" s="33"/>
      <c r="U783" s="33"/>
      <c r="V783" s="33"/>
    </row>
    <row r="784" spans="1:22" s="127" customFormat="1" x14ac:dyDescent="0.65">
      <c r="A784" s="18"/>
      <c r="B784" s="101"/>
      <c r="C784" s="102"/>
      <c r="D784" s="103"/>
      <c r="E784" s="102"/>
      <c r="F784" s="38"/>
      <c r="G784" s="102"/>
      <c r="H784" s="38"/>
      <c r="I784" s="38"/>
      <c r="J784" s="38"/>
      <c r="K784" s="38"/>
      <c r="L784" s="38"/>
      <c r="M784" s="38"/>
      <c r="N784" s="38"/>
      <c r="O784" s="18"/>
      <c r="P784" s="18"/>
      <c r="Q784" s="18"/>
      <c r="R784" s="33"/>
      <c r="S784" s="106"/>
      <c r="T784" s="33"/>
      <c r="U784" s="33"/>
      <c r="V784" s="33"/>
    </row>
    <row r="785" spans="1:22" s="127" customFormat="1" x14ac:dyDescent="0.65">
      <c r="A785" s="18"/>
      <c r="B785" s="101"/>
      <c r="C785" s="102"/>
      <c r="D785" s="103"/>
      <c r="E785" s="102"/>
      <c r="F785" s="38"/>
      <c r="G785" s="102"/>
      <c r="H785" s="38"/>
      <c r="I785" s="38"/>
      <c r="J785" s="38"/>
      <c r="K785" s="38"/>
      <c r="L785" s="38"/>
      <c r="M785" s="38"/>
      <c r="N785" s="38"/>
      <c r="O785" s="18"/>
      <c r="P785" s="18"/>
      <c r="Q785" s="18"/>
      <c r="R785" s="33"/>
      <c r="S785" s="106"/>
      <c r="T785" s="33"/>
      <c r="U785" s="33"/>
      <c r="V785" s="33"/>
    </row>
    <row r="786" spans="1:22" s="127" customFormat="1" x14ac:dyDescent="0.65">
      <c r="A786" s="18"/>
      <c r="B786" s="101"/>
      <c r="C786" s="102"/>
      <c r="D786" s="103"/>
      <c r="E786" s="102"/>
      <c r="F786" s="38"/>
      <c r="G786" s="102"/>
      <c r="H786" s="38"/>
      <c r="I786" s="38"/>
      <c r="J786" s="38"/>
      <c r="K786" s="38"/>
      <c r="L786" s="38"/>
      <c r="M786" s="38"/>
      <c r="N786" s="38"/>
      <c r="O786" s="18"/>
      <c r="P786" s="18"/>
      <c r="Q786" s="18"/>
      <c r="R786" s="33"/>
      <c r="S786" s="106"/>
      <c r="T786" s="33"/>
      <c r="U786" s="33"/>
      <c r="V786" s="33"/>
    </row>
    <row r="787" spans="1:22" s="127" customFormat="1" x14ac:dyDescent="0.65">
      <c r="A787" s="18"/>
      <c r="B787" s="101"/>
      <c r="C787" s="102"/>
      <c r="D787" s="103"/>
      <c r="E787" s="102"/>
      <c r="F787" s="38"/>
      <c r="G787" s="102"/>
      <c r="H787" s="38"/>
      <c r="I787" s="38"/>
      <c r="J787" s="38"/>
      <c r="K787" s="38"/>
      <c r="L787" s="38"/>
      <c r="M787" s="38"/>
      <c r="N787" s="38"/>
      <c r="O787" s="18"/>
      <c r="P787" s="18"/>
      <c r="Q787" s="18"/>
      <c r="R787" s="33"/>
      <c r="S787" s="106"/>
      <c r="T787" s="33"/>
      <c r="U787" s="33"/>
      <c r="V787" s="33"/>
    </row>
    <row r="788" spans="1:22" s="127" customFormat="1" x14ac:dyDescent="0.65">
      <c r="A788" s="18"/>
      <c r="B788" s="101"/>
      <c r="C788" s="102"/>
      <c r="D788" s="103"/>
      <c r="E788" s="102"/>
      <c r="F788" s="38"/>
      <c r="G788" s="102"/>
      <c r="H788" s="38"/>
      <c r="I788" s="38"/>
      <c r="J788" s="38"/>
      <c r="K788" s="38"/>
      <c r="L788" s="38"/>
      <c r="M788" s="38"/>
      <c r="N788" s="38"/>
      <c r="O788" s="18"/>
      <c r="P788" s="18"/>
      <c r="Q788" s="18"/>
      <c r="R788" s="33"/>
      <c r="S788" s="106"/>
      <c r="T788" s="33"/>
      <c r="U788" s="33"/>
      <c r="V788" s="33"/>
    </row>
    <row r="789" spans="1:22" s="127" customFormat="1" x14ac:dyDescent="0.65">
      <c r="A789" s="18"/>
      <c r="B789" s="101"/>
      <c r="C789" s="102"/>
      <c r="D789" s="103"/>
      <c r="E789" s="102"/>
      <c r="F789" s="38"/>
      <c r="G789" s="102"/>
      <c r="H789" s="38"/>
      <c r="I789" s="38"/>
      <c r="J789" s="38"/>
      <c r="K789" s="38"/>
      <c r="L789" s="38"/>
      <c r="M789" s="38"/>
      <c r="N789" s="38"/>
      <c r="O789" s="18"/>
      <c r="P789" s="18"/>
      <c r="Q789" s="18"/>
      <c r="R789" s="33"/>
      <c r="S789" s="106"/>
      <c r="T789" s="33"/>
      <c r="U789" s="33"/>
      <c r="V789" s="33"/>
    </row>
    <row r="790" spans="1:22" s="127" customFormat="1" x14ac:dyDescent="0.65">
      <c r="A790" s="18"/>
      <c r="B790" s="101"/>
      <c r="C790" s="102"/>
      <c r="D790" s="103"/>
      <c r="E790" s="102"/>
      <c r="F790" s="38"/>
      <c r="G790" s="102"/>
      <c r="H790" s="38"/>
      <c r="I790" s="38"/>
      <c r="J790" s="38"/>
      <c r="K790" s="38"/>
      <c r="L790" s="38"/>
      <c r="M790" s="38"/>
      <c r="N790" s="38"/>
      <c r="O790" s="18"/>
      <c r="P790" s="18"/>
      <c r="Q790" s="18"/>
      <c r="R790" s="33"/>
      <c r="S790" s="106"/>
      <c r="T790" s="33"/>
      <c r="U790" s="33"/>
      <c r="V790" s="33"/>
    </row>
    <row r="791" spans="1:22" s="127" customFormat="1" x14ac:dyDescent="0.65">
      <c r="A791" s="18"/>
      <c r="B791" s="101"/>
      <c r="C791" s="102"/>
      <c r="D791" s="103"/>
      <c r="E791" s="102"/>
      <c r="F791" s="38"/>
      <c r="G791" s="102"/>
      <c r="H791" s="38"/>
      <c r="I791" s="38"/>
      <c r="J791" s="38"/>
      <c r="K791" s="38"/>
      <c r="L791" s="38"/>
      <c r="M791" s="38"/>
      <c r="N791" s="38"/>
      <c r="O791" s="18"/>
      <c r="P791" s="18"/>
      <c r="Q791" s="18"/>
      <c r="R791" s="33"/>
      <c r="S791" s="106"/>
      <c r="T791" s="33"/>
      <c r="U791" s="33"/>
      <c r="V791" s="33"/>
    </row>
    <row r="792" spans="1:22" s="127" customFormat="1" x14ac:dyDescent="0.65">
      <c r="A792" s="18"/>
      <c r="B792" s="101"/>
      <c r="C792" s="102"/>
      <c r="D792" s="103"/>
      <c r="E792" s="102"/>
      <c r="F792" s="38"/>
      <c r="G792" s="102"/>
      <c r="H792" s="38"/>
      <c r="I792" s="38"/>
      <c r="J792" s="38"/>
      <c r="K792" s="38"/>
      <c r="L792" s="38"/>
      <c r="M792" s="38"/>
      <c r="N792" s="38"/>
      <c r="O792" s="18"/>
      <c r="P792" s="18"/>
      <c r="Q792" s="18"/>
      <c r="R792" s="33"/>
      <c r="S792" s="106"/>
      <c r="T792" s="33"/>
      <c r="U792" s="33"/>
      <c r="V792" s="33"/>
    </row>
    <row r="793" spans="1:22" s="127" customFormat="1" x14ac:dyDescent="0.65">
      <c r="A793" s="18"/>
      <c r="B793" s="101"/>
      <c r="C793" s="102"/>
      <c r="D793" s="103"/>
      <c r="E793" s="102"/>
      <c r="F793" s="38"/>
      <c r="G793" s="102"/>
      <c r="H793" s="38"/>
      <c r="I793" s="38"/>
      <c r="J793" s="38"/>
      <c r="K793" s="38"/>
      <c r="L793" s="38"/>
      <c r="M793" s="38"/>
      <c r="N793" s="38"/>
      <c r="O793" s="18"/>
      <c r="P793" s="18"/>
      <c r="Q793" s="18"/>
      <c r="R793" s="33"/>
      <c r="S793" s="106"/>
      <c r="T793" s="33"/>
      <c r="U793" s="33"/>
      <c r="V793" s="33"/>
    </row>
    <row r="794" spans="1:22" s="127" customFormat="1" x14ac:dyDescent="0.65">
      <c r="A794" s="18"/>
      <c r="B794" s="101"/>
      <c r="C794" s="102"/>
      <c r="D794" s="103"/>
      <c r="E794" s="102"/>
      <c r="F794" s="38"/>
      <c r="G794" s="102"/>
      <c r="H794" s="38"/>
      <c r="I794" s="38"/>
      <c r="J794" s="38"/>
      <c r="K794" s="38"/>
      <c r="L794" s="38"/>
      <c r="M794" s="38"/>
      <c r="N794" s="38"/>
      <c r="O794" s="18"/>
      <c r="P794" s="18"/>
      <c r="Q794" s="18"/>
      <c r="R794" s="33"/>
      <c r="S794" s="106"/>
      <c r="T794" s="33"/>
      <c r="U794" s="33"/>
      <c r="V794" s="33"/>
    </row>
    <row r="795" spans="1:22" s="127" customFormat="1" x14ac:dyDescent="0.65">
      <c r="A795" s="18"/>
      <c r="B795" s="101"/>
      <c r="C795" s="102"/>
      <c r="D795" s="103"/>
      <c r="E795" s="102"/>
      <c r="F795" s="38"/>
      <c r="G795" s="102"/>
      <c r="H795" s="38"/>
      <c r="I795" s="38"/>
      <c r="J795" s="38"/>
      <c r="K795" s="38"/>
      <c r="L795" s="38"/>
      <c r="M795" s="38"/>
      <c r="N795" s="38"/>
      <c r="O795" s="18"/>
      <c r="P795" s="18"/>
      <c r="Q795" s="18"/>
      <c r="R795" s="33"/>
      <c r="S795" s="106"/>
      <c r="T795" s="33"/>
      <c r="U795" s="33"/>
      <c r="V795" s="33"/>
    </row>
    <row r="796" spans="1:22" s="127" customFormat="1" x14ac:dyDescent="0.65">
      <c r="A796" s="18"/>
      <c r="B796" s="101"/>
      <c r="C796" s="102"/>
      <c r="D796" s="103"/>
      <c r="E796" s="102"/>
      <c r="F796" s="38"/>
      <c r="G796" s="102"/>
      <c r="H796" s="38"/>
      <c r="I796" s="38"/>
      <c r="J796" s="38"/>
      <c r="K796" s="38"/>
      <c r="L796" s="38"/>
      <c r="M796" s="38"/>
      <c r="N796" s="38"/>
      <c r="O796" s="18"/>
      <c r="P796" s="18"/>
      <c r="Q796" s="18"/>
      <c r="R796" s="33"/>
      <c r="S796" s="106"/>
      <c r="T796" s="33"/>
      <c r="U796" s="33"/>
      <c r="V796" s="33"/>
    </row>
    <row r="797" spans="1:22" s="127" customFormat="1" x14ac:dyDescent="0.65">
      <c r="A797" s="18"/>
      <c r="B797" s="101"/>
      <c r="C797" s="102"/>
      <c r="D797" s="103"/>
      <c r="E797" s="102"/>
      <c r="F797" s="38"/>
      <c r="G797" s="102"/>
      <c r="H797" s="38"/>
      <c r="I797" s="38"/>
      <c r="J797" s="38"/>
      <c r="K797" s="38"/>
      <c r="L797" s="38"/>
      <c r="M797" s="38"/>
      <c r="N797" s="38"/>
      <c r="O797" s="18"/>
      <c r="P797" s="18"/>
      <c r="Q797" s="18"/>
      <c r="R797" s="33"/>
      <c r="S797" s="106"/>
      <c r="T797" s="33"/>
      <c r="U797" s="33"/>
      <c r="V797" s="33"/>
    </row>
    <row r="798" spans="1:22" s="127" customFormat="1" x14ac:dyDescent="0.65">
      <c r="A798" s="18"/>
      <c r="B798" s="101"/>
      <c r="C798" s="102"/>
      <c r="D798" s="103"/>
      <c r="E798" s="102"/>
      <c r="F798" s="38"/>
      <c r="G798" s="102"/>
      <c r="H798" s="38"/>
      <c r="I798" s="38"/>
      <c r="J798" s="38"/>
      <c r="K798" s="38"/>
      <c r="L798" s="38"/>
      <c r="M798" s="38"/>
      <c r="N798" s="38"/>
      <c r="O798" s="18"/>
      <c r="P798" s="18"/>
      <c r="Q798" s="18"/>
      <c r="R798" s="33"/>
      <c r="S798" s="106"/>
      <c r="T798" s="33"/>
      <c r="U798" s="33"/>
      <c r="V798" s="33"/>
    </row>
    <row r="799" spans="1:22" s="127" customFormat="1" x14ac:dyDescent="0.65">
      <c r="A799" s="18"/>
      <c r="B799" s="101"/>
      <c r="C799" s="102"/>
      <c r="D799" s="103"/>
      <c r="E799" s="102"/>
      <c r="F799" s="38"/>
      <c r="G799" s="102"/>
      <c r="H799" s="38"/>
      <c r="I799" s="38"/>
      <c r="J799" s="38"/>
      <c r="K799" s="38"/>
      <c r="L799" s="38"/>
      <c r="M799" s="38"/>
      <c r="N799" s="38"/>
      <c r="O799" s="18"/>
      <c r="P799" s="18"/>
      <c r="Q799" s="18"/>
      <c r="R799" s="33"/>
      <c r="S799" s="106"/>
      <c r="T799" s="33"/>
      <c r="U799" s="33"/>
      <c r="V799" s="33"/>
    </row>
    <row r="800" spans="1:22" s="127" customFormat="1" x14ac:dyDescent="0.65">
      <c r="A800" s="18"/>
      <c r="B800" s="101"/>
      <c r="C800" s="102"/>
      <c r="D800" s="103"/>
      <c r="E800" s="102"/>
      <c r="F800" s="38"/>
      <c r="G800" s="102"/>
      <c r="H800" s="38"/>
      <c r="I800" s="38"/>
      <c r="J800" s="38"/>
      <c r="K800" s="38"/>
      <c r="L800" s="38"/>
      <c r="M800" s="38"/>
      <c r="N800" s="38"/>
      <c r="O800" s="18"/>
      <c r="P800" s="18"/>
      <c r="Q800" s="18"/>
      <c r="R800" s="33"/>
      <c r="S800" s="106"/>
      <c r="T800" s="33"/>
      <c r="U800" s="33"/>
      <c r="V800" s="33"/>
    </row>
    <row r="801" spans="1:22" s="127" customFormat="1" x14ac:dyDescent="0.65">
      <c r="A801" s="18"/>
      <c r="B801" s="101"/>
      <c r="C801" s="102"/>
      <c r="D801" s="103"/>
      <c r="E801" s="102"/>
      <c r="F801" s="38"/>
      <c r="G801" s="102"/>
      <c r="H801" s="38"/>
      <c r="I801" s="38"/>
      <c r="J801" s="38"/>
      <c r="K801" s="38"/>
      <c r="L801" s="38"/>
      <c r="M801" s="38"/>
      <c r="N801" s="38"/>
      <c r="O801" s="18"/>
      <c r="P801" s="18"/>
      <c r="Q801" s="18"/>
      <c r="R801" s="33"/>
      <c r="S801" s="106"/>
      <c r="T801" s="33"/>
      <c r="U801" s="33"/>
      <c r="V801" s="33"/>
    </row>
    <row r="802" spans="1:22" s="127" customFormat="1" x14ac:dyDescent="0.65">
      <c r="A802" s="18"/>
      <c r="B802" s="101"/>
      <c r="C802" s="102"/>
      <c r="D802" s="103"/>
      <c r="E802" s="102"/>
      <c r="F802" s="38"/>
      <c r="G802" s="102"/>
      <c r="H802" s="38"/>
      <c r="I802" s="38"/>
      <c r="J802" s="38"/>
      <c r="K802" s="38"/>
      <c r="L802" s="38"/>
      <c r="M802" s="38"/>
      <c r="N802" s="38"/>
      <c r="O802" s="18"/>
      <c r="P802" s="18"/>
      <c r="Q802" s="18"/>
      <c r="R802" s="33"/>
      <c r="S802" s="106"/>
      <c r="T802" s="33"/>
      <c r="U802" s="33"/>
      <c r="V802" s="33"/>
    </row>
    <row r="803" spans="1:22" s="127" customFormat="1" x14ac:dyDescent="0.65">
      <c r="A803" s="18"/>
      <c r="B803" s="101"/>
      <c r="C803" s="102"/>
      <c r="D803" s="103"/>
      <c r="E803" s="102"/>
      <c r="F803" s="38"/>
      <c r="G803" s="102"/>
      <c r="H803" s="38"/>
      <c r="I803" s="38"/>
      <c r="J803" s="38"/>
      <c r="K803" s="38"/>
      <c r="L803" s="38"/>
      <c r="M803" s="38"/>
      <c r="N803" s="38"/>
      <c r="O803" s="18"/>
      <c r="P803" s="18"/>
      <c r="Q803" s="18"/>
      <c r="R803" s="33"/>
      <c r="S803" s="106"/>
      <c r="T803" s="33"/>
      <c r="U803" s="33"/>
      <c r="V803" s="33"/>
    </row>
    <row r="804" spans="1:22" s="127" customFormat="1" x14ac:dyDescent="0.65">
      <c r="A804" s="18"/>
      <c r="B804" s="101"/>
      <c r="C804" s="102"/>
      <c r="D804" s="103"/>
      <c r="E804" s="102"/>
      <c r="F804" s="38"/>
      <c r="G804" s="102"/>
      <c r="H804" s="38"/>
      <c r="I804" s="38"/>
      <c r="J804" s="38"/>
      <c r="K804" s="38"/>
      <c r="L804" s="38"/>
      <c r="M804" s="38"/>
      <c r="N804" s="38"/>
      <c r="O804" s="18"/>
      <c r="P804" s="18"/>
      <c r="Q804" s="18"/>
      <c r="R804" s="33"/>
      <c r="S804" s="106"/>
      <c r="T804" s="33"/>
      <c r="U804" s="33"/>
      <c r="V804" s="33"/>
    </row>
    <row r="805" spans="1:22" s="127" customFormat="1" x14ac:dyDescent="0.65">
      <c r="A805" s="18"/>
      <c r="B805" s="101"/>
      <c r="C805" s="102"/>
      <c r="D805" s="103"/>
      <c r="E805" s="102"/>
      <c r="F805" s="38"/>
      <c r="G805" s="102"/>
      <c r="H805" s="38"/>
      <c r="I805" s="38"/>
      <c r="J805" s="38"/>
      <c r="K805" s="38"/>
      <c r="L805" s="38"/>
      <c r="M805" s="38"/>
      <c r="N805" s="38"/>
      <c r="O805" s="18"/>
      <c r="P805" s="18"/>
      <c r="Q805" s="18"/>
      <c r="R805" s="33"/>
      <c r="S805" s="106"/>
      <c r="T805" s="33"/>
      <c r="U805" s="33"/>
      <c r="V805" s="33"/>
    </row>
    <row r="806" spans="1:22" s="127" customFormat="1" x14ac:dyDescent="0.65">
      <c r="A806" s="18"/>
      <c r="B806" s="101"/>
      <c r="C806" s="102"/>
      <c r="D806" s="103"/>
      <c r="E806" s="102"/>
      <c r="F806" s="38"/>
      <c r="G806" s="102"/>
      <c r="H806" s="38"/>
      <c r="I806" s="38"/>
      <c r="J806" s="38"/>
      <c r="K806" s="38"/>
      <c r="L806" s="38"/>
      <c r="M806" s="38"/>
      <c r="N806" s="38"/>
      <c r="O806" s="18"/>
      <c r="P806" s="18"/>
      <c r="Q806" s="18"/>
      <c r="R806" s="33"/>
      <c r="S806" s="106"/>
      <c r="T806" s="33"/>
      <c r="U806" s="33"/>
      <c r="V806" s="33"/>
    </row>
    <row r="807" spans="1:22" s="127" customFormat="1" x14ac:dyDescent="0.65">
      <c r="A807" s="18"/>
      <c r="B807" s="101"/>
      <c r="C807" s="102"/>
      <c r="D807" s="103"/>
      <c r="E807" s="102"/>
      <c r="F807" s="38"/>
      <c r="G807" s="102"/>
      <c r="H807" s="38"/>
      <c r="I807" s="38"/>
      <c r="J807" s="38"/>
      <c r="K807" s="38"/>
      <c r="L807" s="38"/>
      <c r="M807" s="38"/>
      <c r="N807" s="38"/>
      <c r="O807" s="18"/>
      <c r="P807" s="18"/>
      <c r="Q807" s="18"/>
      <c r="R807" s="33"/>
      <c r="S807" s="106"/>
      <c r="T807" s="33"/>
      <c r="U807" s="33"/>
      <c r="V807" s="33"/>
    </row>
    <row r="808" spans="1:22" s="127" customFormat="1" x14ac:dyDescent="0.65">
      <c r="A808" s="18"/>
      <c r="B808" s="101"/>
      <c r="C808" s="102"/>
      <c r="D808" s="103"/>
      <c r="E808" s="102"/>
      <c r="F808" s="38"/>
      <c r="G808" s="102"/>
      <c r="H808" s="38"/>
      <c r="I808" s="38"/>
      <c r="J808" s="38"/>
      <c r="K808" s="38"/>
      <c r="L808" s="38"/>
      <c r="M808" s="38"/>
      <c r="N808" s="38"/>
      <c r="O808" s="18"/>
      <c r="P808" s="18"/>
      <c r="Q808" s="18"/>
      <c r="R808" s="33"/>
      <c r="S808" s="106"/>
      <c r="T808" s="33"/>
      <c r="U808" s="33"/>
      <c r="V808" s="33"/>
    </row>
    <row r="809" spans="1:22" s="127" customFormat="1" x14ac:dyDescent="0.65">
      <c r="A809" s="18"/>
      <c r="B809" s="101"/>
      <c r="C809" s="102"/>
      <c r="D809" s="103"/>
      <c r="E809" s="102"/>
      <c r="F809" s="38"/>
      <c r="G809" s="102"/>
      <c r="H809" s="38"/>
      <c r="I809" s="38"/>
      <c r="J809" s="38"/>
      <c r="K809" s="38"/>
      <c r="L809" s="38"/>
      <c r="M809" s="38"/>
      <c r="N809" s="38"/>
      <c r="O809" s="18"/>
      <c r="P809" s="18"/>
      <c r="Q809" s="18"/>
      <c r="R809" s="33"/>
      <c r="S809" s="106"/>
      <c r="T809" s="33"/>
      <c r="U809" s="33"/>
      <c r="V809" s="33"/>
    </row>
    <row r="810" spans="1:22" s="127" customFormat="1" x14ac:dyDescent="0.65">
      <c r="A810" s="18"/>
      <c r="B810" s="101"/>
      <c r="C810" s="102"/>
      <c r="D810" s="103"/>
      <c r="E810" s="102"/>
      <c r="F810" s="38"/>
      <c r="G810" s="102"/>
      <c r="H810" s="38"/>
      <c r="I810" s="38"/>
      <c r="J810" s="38"/>
      <c r="K810" s="38"/>
      <c r="L810" s="38"/>
      <c r="M810" s="38"/>
      <c r="N810" s="38"/>
      <c r="O810" s="18"/>
      <c r="P810" s="18"/>
      <c r="Q810" s="18"/>
      <c r="R810" s="33"/>
      <c r="S810" s="106"/>
      <c r="T810" s="33"/>
      <c r="U810" s="33"/>
      <c r="V810" s="33"/>
    </row>
    <row r="811" spans="1:22" s="127" customFormat="1" x14ac:dyDescent="0.65">
      <c r="A811" s="18"/>
      <c r="B811" s="101"/>
      <c r="C811" s="102"/>
      <c r="D811" s="103"/>
      <c r="E811" s="102"/>
      <c r="F811" s="38"/>
      <c r="G811" s="102"/>
      <c r="H811" s="38"/>
      <c r="I811" s="38"/>
      <c r="J811" s="38"/>
      <c r="K811" s="38"/>
      <c r="L811" s="38"/>
      <c r="M811" s="38"/>
      <c r="N811" s="38"/>
      <c r="O811" s="18"/>
      <c r="P811" s="18"/>
      <c r="Q811" s="18"/>
      <c r="R811" s="33"/>
      <c r="S811" s="106"/>
      <c r="T811" s="33"/>
      <c r="U811" s="33"/>
      <c r="V811" s="33"/>
    </row>
    <row r="812" spans="1:22" s="127" customFormat="1" x14ac:dyDescent="0.65">
      <c r="A812" s="18"/>
      <c r="B812" s="101"/>
      <c r="C812" s="102"/>
      <c r="D812" s="103"/>
      <c r="E812" s="102"/>
      <c r="F812" s="38"/>
      <c r="G812" s="102"/>
      <c r="H812" s="38"/>
      <c r="I812" s="38"/>
      <c r="J812" s="38"/>
      <c r="K812" s="38"/>
      <c r="L812" s="38"/>
      <c r="M812" s="38"/>
      <c r="N812" s="38"/>
      <c r="O812" s="18"/>
      <c r="P812" s="18"/>
      <c r="Q812" s="18"/>
      <c r="R812" s="33"/>
      <c r="S812" s="106"/>
      <c r="T812" s="33"/>
      <c r="U812" s="33"/>
      <c r="V812" s="33"/>
    </row>
    <row r="813" spans="1:22" s="127" customFormat="1" x14ac:dyDescent="0.65">
      <c r="A813" s="18"/>
      <c r="B813" s="101"/>
      <c r="C813" s="102"/>
      <c r="D813" s="103"/>
      <c r="E813" s="102"/>
      <c r="F813" s="38"/>
      <c r="G813" s="102"/>
      <c r="H813" s="38"/>
      <c r="I813" s="38"/>
      <c r="J813" s="38"/>
      <c r="K813" s="38"/>
      <c r="L813" s="38"/>
      <c r="M813" s="38"/>
      <c r="N813" s="38"/>
      <c r="O813" s="18"/>
      <c r="P813" s="18"/>
      <c r="Q813" s="18"/>
      <c r="R813" s="33"/>
      <c r="S813" s="106"/>
      <c r="T813" s="33"/>
      <c r="U813" s="33"/>
      <c r="V813" s="33"/>
    </row>
    <row r="814" spans="1:22" s="127" customFormat="1" x14ac:dyDescent="0.65">
      <c r="A814" s="18"/>
      <c r="B814" s="101"/>
      <c r="C814" s="102"/>
      <c r="D814" s="103"/>
      <c r="E814" s="102"/>
      <c r="F814" s="38"/>
      <c r="G814" s="102"/>
      <c r="H814" s="38"/>
      <c r="I814" s="38"/>
      <c r="J814" s="38"/>
      <c r="K814" s="38"/>
      <c r="L814" s="38"/>
      <c r="M814" s="38"/>
      <c r="N814" s="38"/>
      <c r="O814" s="18"/>
      <c r="P814" s="18"/>
      <c r="Q814" s="18"/>
      <c r="R814" s="33"/>
      <c r="S814" s="106"/>
      <c r="T814" s="33"/>
      <c r="U814" s="33"/>
      <c r="V814" s="33"/>
    </row>
    <row r="815" spans="1:22" s="127" customFormat="1" x14ac:dyDescent="0.65">
      <c r="A815" s="18"/>
      <c r="B815" s="101"/>
      <c r="C815" s="102"/>
      <c r="D815" s="103"/>
      <c r="E815" s="102"/>
      <c r="F815" s="38"/>
      <c r="G815" s="102"/>
      <c r="H815" s="38"/>
      <c r="I815" s="38"/>
      <c r="J815" s="38"/>
      <c r="K815" s="38"/>
      <c r="L815" s="38"/>
      <c r="M815" s="38"/>
      <c r="N815" s="38"/>
      <c r="O815" s="18"/>
      <c r="P815" s="18"/>
      <c r="Q815" s="18"/>
      <c r="R815" s="33"/>
      <c r="S815" s="106"/>
      <c r="T815" s="33"/>
      <c r="U815" s="33"/>
      <c r="V815" s="33"/>
    </row>
    <row r="816" spans="1:22" s="127" customFormat="1" x14ac:dyDescent="0.65">
      <c r="A816" s="18"/>
      <c r="B816" s="101"/>
      <c r="C816" s="102"/>
      <c r="D816" s="103"/>
      <c r="E816" s="102"/>
      <c r="F816" s="38"/>
      <c r="G816" s="102"/>
      <c r="H816" s="38"/>
      <c r="I816" s="38"/>
      <c r="J816" s="38"/>
      <c r="K816" s="38"/>
      <c r="L816" s="38"/>
      <c r="M816" s="38"/>
      <c r="N816" s="38"/>
      <c r="O816" s="18"/>
      <c r="P816" s="18"/>
      <c r="Q816" s="18"/>
      <c r="R816" s="33"/>
      <c r="S816" s="106"/>
      <c r="T816" s="33"/>
      <c r="U816" s="33"/>
      <c r="V816" s="33"/>
    </row>
    <row r="817" spans="1:22" s="127" customFormat="1" x14ac:dyDescent="0.65">
      <c r="A817" s="18"/>
      <c r="B817" s="101"/>
      <c r="C817" s="102"/>
      <c r="D817" s="103"/>
      <c r="E817" s="102"/>
      <c r="F817" s="38"/>
      <c r="G817" s="102"/>
      <c r="H817" s="38"/>
      <c r="I817" s="38"/>
      <c r="J817" s="38"/>
      <c r="K817" s="38"/>
      <c r="L817" s="38"/>
      <c r="M817" s="38"/>
      <c r="N817" s="38"/>
      <c r="O817" s="18"/>
      <c r="P817" s="18"/>
      <c r="Q817" s="18"/>
      <c r="R817" s="33"/>
      <c r="S817" s="106"/>
      <c r="T817" s="33"/>
      <c r="U817" s="33"/>
      <c r="V817" s="33"/>
    </row>
    <row r="818" spans="1:22" s="127" customFormat="1" x14ac:dyDescent="0.65">
      <c r="A818" s="18"/>
      <c r="B818" s="101"/>
      <c r="C818" s="102"/>
      <c r="D818" s="103"/>
      <c r="E818" s="102"/>
      <c r="F818" s="38"/>
      <c r="G818" s="102"/>
      <c r="H818" s="38"/>
      <c r="I818" s="38"/>
      <c r="J818" s="38"/>
      <c r="K818" s="38"/>
      <c r="L818" s="38"/>
      <c r="M818" s="38"/>
      <c r="N818" s="38"/>
      <c r="O818" s="18"/>
      <c r="P818" s="18"/>
      <c r="Q818" s="18"/>
      <c r="R818" s="33"/>
      <c r="S818" s="106"/>
      <c r="T818" s="33"/>
      <c r="U818" s="33"/>
      <c r="V818" s="33"/>
    </row>
    <row r="819" spans="1:22" s="127" customFormat="1" x14ac:dyDescent="0.65">
      <c r="A819" s="18"/>
      <c r="B819" s="101"/>
      <c r="C819" s="102"/>
      <c r="D819" s="103"/>
      <c r="E819" s="102"/>
      <c r="F819" s="38"/>
      <c r="G819" s="102"/>
      <c r="H819" s="38"/>
      <c r="I819" s="38"/>
      <c r="J819" s="38"/>
      <c r="K819" s="38"/>
      <c r="L819" s="38"/>
      <c r="M819" s="38"/>
      <c r="N819" s="38"/>
      <c r="O819" s="18"/>
      <c r="P819" s="18"/>
      <c r="Q819" s="18"/>
      <c r="R819" s="33"/>
      <c r="S819" s="106"/>
      <c r="T819" s="33"/>
      <c r="U819" s="33"/>
      <c r="V819" s="33"/>
    </row>
    <row r="820" spans="1:22" s="127" customFormat="1" x14ac:dyDescent="0.65">
      <c r="A820" s="18"/>
      <c r="B820" s="101"/>
      <c r="C820" s="102"/>
      <c r="D820" s="103"/>
      <c r="E820" s="102"/>
      <c r="F820" s="38"/>
      <c r="G820" s="102"/>
      <c r="H820" s="38"/>
      <c r="I820" s="38"/>
      <c r="J820" s="38"/>
      <c r="K820" s="38"/>
      <c r="L820" s="38"/>
      <c r="M820" s="38"/>
      <c r="N820" s="38"/>
      <c r="O820" s="18"/>
      <c r="P820" s="18"/>
      <c r="Q820" s="18"/>
      <c r="R820" s="33"/>
      <c r="S820" s="106"/>
      <c r="T820" s="33"/>
      <c r="U820" s="33"/>
      <c r="V820" s="33"/>
    </row>
    <row r="821" spans="1:22" s="127" customFormat="1" x14ac:dyDescent="0.65">
      <c r="A821" s="18"/>
      <c r="B821" s="101"/>
      <c r="C821" s="102"/>
      <c r="D821" s="103"/>
      <c r="E821" s="102"/>
      <c r="F821" s="38"/>
      <c r="G821" s="102"/>
      <c r="H821" s="38"/>
      <c r="I821" s="38"/>
      <c r="J821" s="38"/>
      <c r="K821" s="38"/>
      <c r="L821" s="38"/>
      <c r="M821" s="38"/>
      <c r="N821" s="38"/>
      <c r="O821" s="18"/>
      <c r="P821" s="18"/>
      <c r="Q821" s="18"/>
      <c r="R821" s="33"/>
      <c r="S821" s="106"/>
      <c r="T821" s="33"/>
      <c r="U821" s="33"/>
      <c r="V821" s="33"/>
    </row>
    <row r="822" spans="1:22" s="127" customFormat="1" x14ac:dyDescent="0.65">
      <c r="A822" s="18"/>
      <c r="B822" s="101"/>
      <c r="C822" s="102"/>
      <c r="D822" s="103"/>
      <c r="E822" s="102"/>
      <c r="F822" s="38"/>
      <c r="G822" s="102"/>
      <c r="H822" s="38"/>
      <c r="I822" s="38"/>
      <c r="J822" s="38"/>
      <c r="K822" s="38"/>
      <c r="L822" s="38"/>
      <c r="M822" s="38"/>
      <c r="N822" s="38"/>
      <c r="O822" s="18"/>
      <c r="P822" s="18"/>
      <c r="Q822" s="18"/>
      <c r="R822" s="33"/>
      <c r="S822" s="106"/>
      <c r="T822" s="33"/>
      <c r="U822" s="33"/>
      <c r="V822" s="33"/>
    </row>
    <row r="823" spans="1:22" s="127" customFormat="1" x14ac:dyDescent="0.65">
      <c r="A823" s="18"/>
      <c r="B823" s="101"/>
      <c r="C823" s="102"/>
      <c r="D823" s="103"/>
      <c r="E823" s="102"/>
      <c r="F823" s="38"/>
      <c r="G823" s="102"/>
      <c r="H823" s="38"/>
      <c r="I823" s="38"/>
      <c r="J823" s="38"/>
      <c r="K823" s="38"/>
      <c r="L823" s="38"/>
      <c r="M823" s="38"/>
      <c r="N823" s="38"/>
      <c r="O823" s="18"/>
      <c r="P823" s="18"/>
      <c r="Q823" s="18"/>
      <c r="R823" s="33"/>
      <c r="S823" s="106"/>
      <c r="T823" s="33"/>
      <c r="U823" s="33"/>
      <c r="V823" s="33"/>
    </row>
    <row r="824" spans="1:22" s="127" customFormat="1" x14ac:dyDescent="0.65">
      <c r="A824" s="18"/>
      <c r="B824" s="101"/>
      <c r="C824" s="102"/>
      <c r="D824" s="103"/>
      <c r="E824" s="102"/>
      <c r="F824" s="38"/>
      <c r="G824" s="102"/>
      <c r="H824" s="38"/>
      <c r="I824" s="38"/>
      <c r="J824" s="38"/>
      <c r="K824" s="38"/>
      <c r="L824" s="38"/>
      <c r="M824" s="38"/>
      <c r="N824" s="38"/>
      <c r="O824" s="18"/>
      <c r="P824" s="18"/>
      <c r="Q824" s="18"/>
      <c r="R824" s="33"/>
      <c r="S824" s="106"/>
      <c r="T824" s="33"/>
      <c r="U824" s="33"/>
      <c r="V824" s="33"/>
    </row>
    <row r="825" spans="1:22" s="127" customFormat="1" x14ac:dyDescent="0.65">
      <c r="A825" s="18"/>
      <c r="B825" s="101"/>
      <c r="C825" s="102"/>
      <c r="D825" s="103"/>
      <c r="E825" s="102"/>
      <c r="F825" s="38"/>
      <c r="G825" s="102"/>
      <c r="H825" s="38"/>
      <c r="I825" s="38"/>
      <c r="J825" s="38"/>
      <c r="K825" s="38"/>
      <c r="L825" s="38"/>
      <c r="M825" s="38"/>
      <c r="N825" s="38"/>
      <c r="O825" s="18"/>
      <c r="P825" s="18"/>
      <c r="Q825" s="18"/>
      <c r="R825" s="33"/>
      <c r="S825" s="106"/>
      <c r="T825" s="33"/>
      <c r="U825" s="33"/>
      <c r="V825" s="33"/>
    </row>
    <row r="826" spans="1:22" s="127" customFormat="1" x14ac:dyDescent="0.65">
      <c r="A826" s="18"/>
      <c r="B826" s="101"/>
      <c r="C826" s="102"/>
      <c r="D826" s="103"/>
      <c r="E826" s="102"/>
      <c r="F826" s="38"/>
      <c r="G826" s="102"/>
      <c r="H826" s="38"/>
      <c r="I826" s="38"/>
      <c r="J826" s="38"/>
      <c r="K826" s="38"/>
      <c r="L826" s="38"/>
      <c r="M826" s="38"/>
      <c r="N826" s="38"/>
      <c r="O826" s="18"/>
      <c r="P826" s="18"/>
      <c r="Q826" s="18"/>
      <c r="R826" s="33"/>
      <c r="S826" s="106"/>
      <c r="T826" s="33"/>
      <c r="U826" s="33"/>
      <c r="V826" s="33"/>
    </row>
    <row r="827" spans="1:22" s="127" customFormat="1" x14ac:dyDescent="0.65">
      <c r="A827" s="18"/>
      <c r="B827" s="101"/>
      <c r="C827" s="102"/>
      <c r="D827" s="103"/>
      <c r="E827" s="102"/>
      <c r="F827" s="38"/>
      <c r="G827" s="102"/>
      <c r="H827" s="38"/>
      <c r="I827" s="38"/>
      <c r="J827" s="38"/>
      <c r="K827" s="38"/>
      <c r="L827" s="38"/>
      <c r="M827" s="38"/>
      <c r="N827" s="38"/>
      <c r="O827" s="18"/>
      <c r="P827" s="18"/>
      <c r="Q827" s="18"/>
      <c r="R827" s="33"/>
      <c r="S827" s="106"/>
      <c r="T827" s="33"/>
      <c r="U827" s="33"/>
      <c r="V827" s="33"/>
    </row>
    <row r="828" spans="1:22" s="127" customFormat="1" x14ac:dyDescent="0.65">
      <c r="A828" s="18"/>
      <c r="B828" s="101"/>
      <c r="C828" s="102"/>
      <c r="D828" s="103"/>
      <c r="E828" s="102"/>
      <c r="F828" s="38"/>
      <c r="G828" s="102"/>
      <c r="H828" s="38"/>
      <c r="I828" s="38"/>
      <c r="J828" s="38"/>
      <c r="K828" s="38"/>
      <c r="L828" s="38"/>
      <c r="M828" s="38"/>
      <c r="N828" s="38"/>
      <c r="O828" s="18"/>
      <c r="P828" s="18"/>
      <c r="Q828" s="18"/>
      <c r="R828" s="33"/>
      <c r="S828" s="106"/>
      <c r="T828" s="33"/>
      <c r="U828" s="33"/>
      <c r="V828" s="33"/>
    </row>
    <row r="829" spans="1:22" s="127" customFormat="1" x14ac:dyDescent="0.65">
      <c r="A829" s="18"/>
      <c r="B829" s="101"/>
      <c r="C829" s="102"/>
      <c r="D829" s="103"/>
      <c r="E829" s="102"/>
      <c r="F829" s="38"/>
      <c r="G829" s="102"/>
      <c r="H829" s="38"/>
      <c r="I829" s="38"/>
      <c r="J829" s="38"/>
      <c r="K829" s="38"/>
      <c r="L829" s="38"/>
      <c r="M829" s="38"/>
      <c r="N829" s="38"/>
      <c r="O829" s="18"/>
      <c r="P829" s="18"/>
      <c r="Q829" s="18"/>
      <c r="R829" s="33"/>
      <c r="S829" s="106"/>
      <c r="T829" s="33"/>
      <c r="U829" s="33"/>
      <c r="V829" s="33"/>
    </row>
    <row r="830" spans="1:22" s="127" customFormat="1" x14ac:dyDescent="0.65">
      <c r="A830" s="18"/>
      <c r="B830" s="101"/>
      <c r="C830" s="102"/>
      <c r="D830" s="103"/>
      <c r="E830" s="102"/>
      <c r="F830" s="38"/>
      <c r="G830" s="102"/>
      <c r="H830" s="38"/>
      <c r="I830" s="38"/>
      <c r="J830" s="38"/>
      <c r="K830" s="38"/>
      <c r="L830" s="38"/>
      <c r="M830" s="38"/>
      <c r="N830" s="38"/>
      <c r="O830" s="18"/>
      <c r="P830" s="18"/>
      <c r="Q830" s="18"/>
      <c r="R830" s="33"/>
      <c r="S830" s="106"/>
      <c r="T830" s="33"/>
      <c r="U830" s="33"/>
      <c r="V830" s="33"/>
    </row>
    <row r="831" spans="1:22" s="127" customFormat="1" x14ac:dyDescent="0.65">
      <c r="A831" s="18"/>
      <c r="B831" s="101"/>
      <c r="C831" s="102"/>
      <c r="D831" s="103"/>
      <c r="E831" s="102"/>
      <c r="F831" s="38"/>
      <c r="G831" s="102"/>
      <c r="H831" s="38"/>
      <c r="I831" s="38"/>
      <c r="J831" s="38"/>
      <c r="K831" s="38"/>
      <c r="L831" s="38"/>
      <c r="M831" s="38"/>
      <c r="N831" s="38"/>
      <c r="O831" s="18"/>
      <c r="P831" s="18"/>
      <c r="Q831" s="18"/>
      <c r="R831" s="33"/>
      <c r="S831" s="106"/>
      <c r="T831" s="33"/>
      <c r="U831" s="33"/>
      <c r="V831" s="33"/>
    </row>
    <row r="832" spans="1:22" s="127" customFormat="1" x14ac:dyDescent="0.65">
      <c r="A832" s="18"/>
      <c r="B832" s="101"/>
      <c r="C832" s="102"/>
      <c r="D832" s="103"/>
      <c r="E832" s="102"/>
      <c r="F832" s="38"/>
      <c r="G832" s="102"/>
      <c r="H832" s="38"/>
      <c r="I832" s="38"/>
      <c r="J832" s="38"/>
      <c r="K832" s="38"/>
      <c r="L832" s="38"/>
      <c r="M832" s="38"/>
      <c r="N832" s="38"/>
      <c r="O832" s="18"/>
      <c r="P832" s="18"/>
      <c r="Q832" s="18"/>
      <c r="R832" s="33"/>
      <c r="S832" s="106"/>
      <c r="T832" s="33"/>
      <c r="U832" s="33"/>
      <c r="V832" s="33"/>
    </row>
    <row r="833" spans="1:22" s="127" customFormat="1" x14ac:dyDescent="0.65">
      <c r="A833" s="18"/>
      <c r="B833" s="101"/>
      <c r="C833" s="102"/>
      <c r="D833" s="103"/>
      <c r="E833" s="102"/>
      <c r="F833" s="38"/>
      <c r="G833" s="102"/>
      <c r="H833" s="38"/>
      <c r="I833" s="38"/>
      <c r="J833" s="38"/>
      <c r="K833" s="38"/>
      <c r="L833" s="38"/>
      <c r="M833" s="38"/>
      <c r="N833" s="38"/>
      <c r="O833" s="18"/>
      <c r="P833" s="18"/>
      <c r="Q833" s="18"/>
      <c r="R833" s="33"/>
      <c r="S833" s="106"/>
      <c r="T833" s="33"/>
      <c r="U833" s="33"/>
      <c r="V833" s="33"/>
    </row>
    <row r="834" spans="1:22" s="127" customFormat="1" x14ac:dyDescent="0.65">
      <c r="A834" s="18"/>
      <c r="B834" s="101"/>
      <c r="C834" s="102"/>
      <c r="D834" s="103"/>
      <c r="E834" s="102"/>
      <c r="F834" s="38"/>
      <c r="G834" s="102"/>
      <c r="H834" s="38"/>
      <c r="I834" s="38"/>
      <c r="J834" s="38"/>
      <c r="K834" s="38"/>
      <c r="L834" s="38"/>
      <c r="M834" s="38"/>
      <c r="N834" s="38"/>
      <c r="O834" s="18"/>
      <c r="P834" s="18"/>
      <c r="Q834" s="18"/>
      <c r="R834" s="33"/>
      <c r="S834" s="106"/>
      <c r="T834" s="33"/>
      <c r="U834" s="33"/>
      <c r="V834" s="33"/>
    </row>
    <row r="835" spans="1:22" s="127" customFormat="1" x14ac:dyDescent="0.65">
      <c r="A835" s="18"/>
      <c r="B835" s="101"/>
      <c r="C835" s="102"/>
      <c r="D835" s="103"/>
      <c r="E835" s="102"/>
      <c r="F835" s="38"/>
      <c r="G835" s="102"/>
      <c r="H835" s="38"/>
      <c r="I835" s="38"/>
      <c r="J835" s="38"/>
      <c r="K835" s="38"/>
      <c r="L835" s="38"/>
      <c r="M835" s="38"/>
      <c r="N835" s="38"/>
      <c r="O835" s="18"/>
      <c r="P835" s="18"/>
      <c r="Q835" s="18"/>
      <c r="R835" s="33"/>
      <c r="S835" s="106"/>
      <c r="T835" s="33"/>
      <c r="U835" s="33"/>
      <c r="V835" s="33"/>
    </row>
    <row r="836" spans="1:22" s="127" customFormat="1" x14ac:dyDescent="0.65">
      <c r="A836" s="18"/>
      <c r="B836" s="101"/>
      <c r="C836" s="102"/>
      <c r="D836" s="103"/>
      <c r="E836" s="102"/>
      <c r="F836" s="38"/>
      <c r="G836" s="102"/>
      <c r="H836" s="38"/>
      <c r="I836" s="38"/>
      <c r="J836" s="38"/>
      <c r="K836" s="38"/>
      <c r="L836" s="38"/>
      <c r="M836" s="38"/>
      <c r="N836" s="38"/>
      <c r="O836" s="18"/>
      <c r="P836" s="18"/>
      <c r="Q836" s="18"/>
      <c r="R836" s="33"/>
      <c r="S836" s="106"/>
      <c r="T836" s="33"/>
      <c r="U836" s="33"/>
      <c r="V836" s="33"/>
    </row>
    <row r="837" spans="1:22" s="127" customFormat="1" x14ac:dyDescent="0.65">
      <c r="A837" s="18"/>
      <c r="B837" s="101"/>
      <c r="C837" s="102"/>
      <c r="D837" s="103"/>
      <c r="E837" s="102"/>
      <c r="F837" s="38"/>
      <c r="G837" s="102"/>
      <c r="H837" s="38"/>
      <c r="I837" s="38"/>
      <c r="J837" s="38"/>
      <c r="K837" s="38"/>
      <c r="L837" s="38"/>
      <c r="M837" s="38"/>
      <c r="N837" s="38"/>
      <c r="O837" s="18"/>
      <c r="P837" s="18"/>
      <c r="Q837" s="18"/>
      <c r="R837" s="33"/>
      <c r="S837" s="106"/>
      <c r="T837" s="33"/>
      <c r="U837" s="33"/>
      <c r="V837" s="33"/>
    </row>
    <row r="838" spans="1:22" s="127" customFormat="1" x14ac:dyDescent="0.65">
      <c r="A838" s="18"/>
      <c r="B838" s="101"/>
      <c r="C838" s="102"/>
      <c r="D838" s="103"/>
      <c r="E838" s="102"/>
      <c r="F838" s="38"/>
      <c r="G838" s="102"/>
      <c r="H838" s="38"/>
      <c r="I838" s="38"/>
      <c r="J838" s="38"/>
      <c r="K838" s="38"/>
      <c r="L838" s="38"/>
      <c r="M838" s="38"/>
      <c r="N838" s="38"/>
      <c r="O838" s="18"/>
      <c r="P838" s="18"/>
      <c r="Q838" s="18"/>
      <c r="R838" s="33"/>
      <c r="S838" s="106"/>
      <c r="T838" s="33"/>
      <c r="U838" s="33"/>
      <c r="V838" s="33"/>
    </row>
    <row r="839" spans="1:22" s="127" customFormat="1" x14ac:dyDescent="0.65">
      <c r="A839" s="18"/>
      <c r="B839" s="101"/>
      <c r="C839" s="102"/>
      <c r="D839" s="103"/>
      <c r="E839" s="102"/>
      <c r="F839" s="38"/>
      <c r="G839" s="102"/>
      <c r="H839" s="38"/>
      <c r="I839" s="38"/>
      <c r="J839" s="38"/>
      <c r="K839" s="38"/>
      <c r="L839" s="38"/>
      <c r="M839" s="38"/>
      <c r="N839" s="38"/>
      <c r="O839" s="18"/>
      <c r="P839" s="18"/>
      <c r="Q839" s="18"/>
      <c r="R839" s="33"/>
      <c r="S839" s="106"/>
      <c r="T839" s="33"/>
      <c r="U839" s="33"/>
      <c r="V839" s="33"/>
    </row>
    <row r="840" spans="1:22" s="127" customFormat="1" x14ac:dyDescent="0.65">
      <c r="A840" s="18"/>
      <c r="B840" s="101"/>
      <c r="C840" s="102"/>
      <c r="D840" s="103"/>
      <c r="E840" s="102"/>
      <c r="F840" s="38"/>
      <c r="G840" s="102"/>
      <c r="H840" s="38"/>
      <c r="I840" s="38"/>
      <c r="J840" s="38"/>
      <c r="K840" s="38"/>
      <c r="L840" s="38"/>
      <c r="M840" s="38"/>
      <c r="N840" s="38"/>
      <c r="O840" s="18"/>
      <c r="P840" s="18"/>
      <c r="Q840" s="18"/>
      <c r="R840" s="33"/>
      <c r="S840" s="106"/>
      <c r="T840" s="33"/>
      <c r="U840" s="33"/>
      <c r="V840" s="33"/>
    </row>
    <row r="841" spans="1:22" s="127" customFormat="1" x14ac:dyDescent="0.65">
      <c r="A841" s="18"/>
      <c r="B841" s="101"/>
      <c r="C841" s="102"/>
      <c r="D841" s="103"/>
      <c r="E841" s="102"/>
      <c r="F841" s="38"/>
      <c r="G841" s="102"/>
      <c r="H841" s="38"/>
      <c r="I841" s="38"/>
      <c r="J841" s="38"/>
      <c r="K841" s="38"/>
      <c r="L841" s="38"/>
      <c r="M841" s="38"/>
      <c r="N841" s="38"/>
      <c r="O841" s="18"/>
      <c r="P841" s="18"/>
      <c r="Q841" s="18"/>
      <c r="R841" s="33"/>
      <c r="S841" s="106"/>
      <c r="T841" s="33"/>
      <c r="U841" s="33"/>
      <c r="V841" s="33"/>
    </row>
    <row r="842" spans="1:22" s="127" customFormat="1" x14ac:dyDescent="0.65">
      <c r="A842" s="18"/>
      <c r="B842" s="101"/>
      <c r="C842" s="102"/>
      <c r="D842" s="103"/>
      <c r="E842" s="102"/>
      <c r="F842" s="38"/>
      <c r="G842" s="102"/>
      <c r="H842" s="38"/>
      <c r="I842" s="38"/>
      <c r="J842" s="38"/>
      <c r="K842" s="38"/>
      <c r="L842" s="38"/>
      <c r="M842" s="38"/>
      <c r="N842" s="38"/>
      <c r="O842" s="18"/>
      <c r="P842" s="18"/>
      <c r="Q842" s="18"/>
      <c r="R842" s="33"/>
      <c r="S842" s="106"/>
      <c r="T842" s="33"/>
      <c r="U842" s="33"/>
      <c r="V842" s="33"/>
    </row>
    <row r="843" spans="1:22" s="127" customFormat="1" x14ac:dyDescent="0.65">
      <c r="A843" s="18"/>
      <c r="B843" s="101"/>
      <c r="C843" s="102"/>
      <c r="D843" s="103"/>
      <c r="E843" s="102"/>
      <c r="F843" s="38"/>
      <c r="G843" s="102"/>
      <c r="H843" s="38"/>
      <c r="I843" s="38"/>
      <c r="J843" s="38"/>
      <c r="K843" s="38"/>
      <c r="L843" s="38"/>
      <c r="M843" s="38"/>
      <c r="N843" s="38"/>
      <c r="O843" s="18"/>
      <c r="P843" s="18"/>
      <c r="Q843" s="18"/>
      <c r="R843" s="33"/>
      <c r="S843" s="106"/>
      <c r="T843" s="33"/>
      <c r="U843" s="33"/>
      <c r="V843" s="33"/>
    </row>
    <row r="844" spans="1:22" s="127" customFormat="1" x14ac:dyDescent="0.65">
      <c r="A844" s="18"/>
      <c r="B844" s="101"/>
      <c r="C844" s="102"/>
      <c r="D844" s="103"/>
      <c r="E844" s="102"/>
      <c r="F844" s="38"/>
      <c r="G844" s="102"/>
      <c r="H844" s="38"/>
      <c r="I844" s="38"/>
      <c r="J844" s="38"/>
      <c r="K844" s="38"/>
      <c r="L844" s="38"/>
      <c r="M844" s="38"/>
      <c r="N844" s="38"/>
      <c r="O844" s="18"/>
      <c r="P844" s="18"/>
      <c r="Q844" s="18"/>
      <c r="R844" s="33"/>
      <c r="S844" s="106"/>
      <c r="T844" s="33"/>
      <c r="U844" s="33"/>
      <c r="V844" s="33"/>
    </row>
    <row r="845" spans="1:22" s="127" customFormat="1" x14ac:dyDescent="0.65">
      <c r="A845" s="18"/>
      <c r="B845" s="101"/>
      <c r="C845" s="102"/>
      <c r="D845" s="103"/>
      <c r="E845" s="102"/>
      <c r="F845" s="38"/>
      <c r="G845" s="102"/>
      <c r="H845" s="38"/>
      <c r="I845" s="38"/>
      <c r="J845" s="38"/>
      <c r="K845" s="38"/>
      <c r="L845" s="38"/>
      <c r="M845" s="38"/>
      <c r="N845" s="38"/>
      <c r="O845" s="18"/>
      <c r="P845" s="18"/>
      <c r="Q845" s="18"/>
      <c r="R845" s="33"/>
      <c r="S845" s="106"/>
      <c r="T845" s="33"/>
      <c r="U845" s="33"/>
      <c r="V845" s="33"/>
    </row>
    <row r="846" spans="1:22" s="127" customFormat="1" x14ac:dyDescent="0.65">
      <c r="A846" s="18"/>
      <c r="B846" s="101"/>
      <c r="C846" s="102"/>
      <c r="D846" s="103"/>
      <c r="E846" s="102"/>
      <c r="F846" s="38"/>
      <c r="G846" s="102"/>
      <c r="H846" s="38"/>
      <c r="I846" s="38"/>
      <c r="J846" s="38"/>
      <c r="K846" s="38"/>
      <c r="L846" s="38"/>
      <c r="M846" s="38"/>
      <c r="N846" s="38"/>
      <c r="O846" s="18"/>
      <c r="P846" s="18"/>
      <c r="Q846" s="18"/>
      <c r="R846" s="33"/>
      <c r="S846" s="106"/>
      <c r="T846" s="33"/>
      <c r="U846" s="33"/>
      <c r="V846" s="33"/>
    </row>
    <row r="847" spans="1:22" s="127" customFormat="1" x14ac:dyDescent="0.65">
      <c r="A847" s="18"/>
      <c r="B847" s="101"/>
      <c r="C847" s="102"/>
      <c r="D847" s="103"/>
      <c r="E847" s="102"/>
      <c r="F847" s="38"/>
      <c r="G847" s="102"/>
      <c r="H847" s="38"/>
      <c r="I847" s="38"/>
      <c r="J847" s="38"/>
      <c r="K847" s="38"/>
      <c r="L847" s="38"/>
      <c r="M847" s="38"/>
      <c r="N847" s="38"/>
      <c r="O847" s="18"/>
      <c r="P847" s="18"/>
      <c r="Q847" s="18"/>
      <c r="R847" s="33"/>
      <c r="S847" s="106"/>
      <c r="T847" s="33"/>
      <c r="U847" s="33"/>
      <c r="V847" s="33"/>
    </row>
    <row r="848" spans="1:22" s="127" customFormat="1" x14ac:dyDescent="0.65">
      <c r="A848" s="18"/>
      <c r="B848" s="101"/>
      <c r="C848" s="102"/>
      <c r="D848" s="103"/>
      <c r="E848" s="102"/>
      <c r="F848" s="38"/>
      <c r="G848" s="102"/>
      <c r="H848" s="38"/>
      <c r="I848" s="38"/>
      <c r="J848" s="38"/>
      <c r="K848" s="38"/>
      <c r="L848" s="38"/>
      <c r="M848" s="38"/>
      <c r="N848" s="38"/>
      <c r="O848" s="18"/>
      <c r="P848" s="18"/>
      <c r="Q848" s="18"/>
      <c r="R848" s="33"/>
      <c r="S848" s="106"/>
      <c r="T848" s="33"/>
      <c r="U848" s="33"/>
      <c r="V848" s="33"/>
    </row>
    <row r="849" spans="1:22" s="127" customFormat="1" x14ac:dyDescent="0.65">
      <c r="A849" s="18"/>
      <c r="B849" s="101"/>
      <c r="C849" s="102"/>
      <c r="D849" s="103"/>
      <c r="E849" s="102"/>
      <c r="F849" s="38"/>
      <c r="G849" s="102"/>
      <c r="H849" s="38"/>
      <c r="I849" s="38"/>
      <c r="J849" s="38"/>
      <c r="K849" s="38"/>
      <c r="L849" s="38"/>
      <c r="M849" s="38"/>
      <c r="N849" s="38"/>
      <c r="O849" s="18"/>
      <c r="P849" s="18"/>
      <c r="Q849" s="18"/>
      <c r="R849" s="33"/>
      <c r="S849" s="106"/>
      <c r="T849" s="33"/>
      <c r="U849" s="33"/>
      <c r="V849" s="33"/>
    </row>
    <row r="850" spans="1:22" s="127" customFormat="1" x14ac:dyDescent="0.65">
      <c r="A850" s="18"/>
      <c r="B850" s="101"/>
      <c r="C850" s="102"/>
      <c r="D850" s="103"/>
      <c r="E850" s="102"/>
      <c r="F850" s="38"/>
      <c r="G850" s="102"/>
      <c r="H850" s="38"/>
      <c r="I850" s="38"/>
      <c r="J850" s="38"/>
      <c r="K850" s="38"/>
      <c r="L850" s="38"/>
      <c r="M850" s="38"/>
      <c r="N850" s="38"/>
      <c r="O850" s="18"/>
      <c r="P850" s="18"/>
      <c r="Q850" s="18"/>
      <c r="R850" s="33"/>
      <c r="S850" s="106"/>
      <c r="T850" s="33"/>
      <c r="U850" s="33"/>
      <c r="V850" s="33"/>
    </row>
    <row r="851" spans="1:22" s="127" customFormat="1" x14ac:dyDescent="0.65">
      <c r="A851" s="18"/>
      <c r="B851" s="101"/>
      <c r="C851" s="102"/>
      <c r="D851" s="103"/>
      <c r="E851" s="102"/>
      <c r="F851" s="38"/>
      <c r="G851" s="102"/>
      <c r="H851" s="38"/>
      <c r="I851" s="38"/>
      <c r="J851" s="38"/>
      <c r="K851" s="38"/>
      <c r="L851" s="38"/>
      <c r="M851" s="38"/>
      <c r="N851" s="38"/>
      <c r="O851" s="18"/>
      <c r="P851" s="18"/>
      <c r="Q851" s="18"/>
      <c r="R851" s="33"/>
      <c r="S851" s="106"/>
      <c r="T851" s="33"/>
      <c r="U851" s="33"/>
      <c r="V851" s="33"/>
    </row>
    <row r="852" spans="1:22" s="127" customFormat="1" x14ac:dyDescent="0.65">
      <c r="A852" s="18"/>
      <c r="B852" s="101"/>
      <c r="C852" s="102"/>
      <c r="D852" s="103"/>
      <c r="E852" s="102"/>
      <c r="F852" s="38"/>
      <c r="G852" s="102"/>
      <c r="H852" s="38"/>
      <c r="I852" s="38"/>
      <c r="J852" s="38"/>
      <c r="K852" s="38"/>
      <c r="L852" s="38"/>
      <c r="M852" s="38"/>
      <c r="N852" s="38"/>
      <c r="O852" s="18"/>
      <c r="P852" s="18"/>
      <c r="Q852" s="18"/>
      <c r="R852" s="33"/>
      <c r="S852" s="106"/>
      <c r="T852" s="33"/>
      <c r="U852" s="33"/>
      <c r="V852" s="33"/>
    </row>
    <row r="853" spans="1:22" s="127" customFormat="1" x14ac:dyDescent="0.65">
      <c r="A853" s="18"/>
      <c r="B853" s="101"/>
      <c r="C853" s="102"/>
      <c r="D853" s="103"/>
      <c r="E853" s="102"/>
      <c r="F853" s="38"/>
      <c r="G853" s="102"/>
      <c r="H853" s="38"/>
      <c r="I853" s="38"/>
      <c r="J853" s="38"/>
      <c r="K853" s="38"/>
      <c r="L853" s="38"/>
      <c r="M853" s="38"/>
      <c r="N853" s="38"/>
      <c r="O853" s="18"/>
      <c r="P853" s="18"/>
      <c r="Q853" s="18"/>
      <c r="R853" s="33"/>
      <c r="S853" s="106"/>
      <c r="T853" s="33"/>
      <c r="U853" s="33"/>
      <c r="V853" s="33"/>
    </row>
    <row r="854" spans="1:22" s="127" customFormat="1" x14ac:dyDescent="0.65">
      <c r="A854" s="18"/>
      <c r="B854" s="101"/>
      <c r="C854" s="102"/>
      <c r="D854" s="103"/>
      <c r="E854" s="102"/>
      <c r="F854" s="38"/>
      <c r="G854" s="102"/>
      <c r="H854" s="38"/>
      <c r="I854" s="38"/>
      <c r="J854" s="38"/>
      <c r="K854" s="38"/>
      <c r="L854" s="38"/>
      <c r="M854" s="38"/>
      <c r="N854" s="38"/>
      <c r="O854" s="18"/>
      <c r="P854" s="18"/>
      <c r="Q854" s="18"/>
      <c r="R854" s="33"/>
      <c r="S854" s="106"/>
      <c r="T854" s="33"/>
      <c r="U854" s="33"/>
      <c r="V854" s="33"/>
    </row>
    <row r="855" spans="1:22" s="127" customFormat="1" x14ac:dyDescent="0.65">
      <c r="A855" s="18"/>
      <c r="B855" s="101"/>
      <c r="C855" s="102"/>
      <c r="D855" s="103"/>
      <c r="E855" s="102"/>
      <c r="F855" s="38"/>
      <c r="G855" s="102"/>
      <c r="H855" s="38"/>
      <c r="I855" s="38"/>
      <c r="J855" s="38"/>
      <c r="K855" s="38"/>
      <c r="L855" s="38"/>
      <c r="M855" s="38"/>
      <c r="N855" s="38"/>
      <c r="O855" s="18"/>
      <c r="P855" s="18"/>
      <c r="Q855" s="18"/>
      <c r="R855" s="33"/>
      <c r="S855" s="106"/>
      <c r="T855" s="33"/>
      <c r="U855" s="33"/>
      <c r="V855" s="33"/>
    </row>
    <row r="856" spans="1:22" s="127" customFormat="1" x14ac:dyDescent="0.65">
      <c r="A856" s="18"/>
      <c r="B856" s="101"/>
      <c r="C856" s="102"/>
      <c r="D856" s="103"/>
      <c r="E856" s="102"/>
      <c r="F856" s="38"/>
      <c r="G856" s="102"/>
      <c r="H856" s="38"/>
      <c r="I856" s="38"/>
      <c r="J856" s="38"/>
      <c r="K856" s="38"/>
      <c r="L856" s="38"/>
      <c r="M856" s="38"/>
      <c r="N856" s="38"/>
      <c r="O856" s="18"/>
      <c r="P856" s="18"/>
      <c r="Q856" s="18"/>
      <c r="R856" s="33"/>
      <c r="S856" s="106"/>
      <c r="T856" s="33"/>
      <c r="U856" s="33"/>
      <c r="V856" s="33"/>
    </row>
    <row r="857" spans="1:22" s="127" customFormat="1" x14ac:dyDescent="0.65">
      <c r="A857" s="18"/>
      <c r="B857" s="101"/>
      <c r="C857" s="102"/>
      <c r="D857" s="103"/>
      <c r="E857" s="102"/>
      <c r="F857" s="38"/>
      <c r="G857" s="102"/>
      <c r="H857" s="38"/>
      <c r="I857" s="38"/>
      <c r="J857" s="38"/>
      <c r="K857" s="38"/>
      <c r="L857" s="38"/>
      <c r="M857" s="38"/>
      <c r="N857" s="38"/>
      <c r="O857" s="18"/>
      <c r="P857" s="18"/>
      <c r="Q857" s="18"/>
      <c r="R857" s="33"/>
      <c r="S857" s="106"/>
      <c r="T857" s="33"/>
      <c r="U857" s="33"/>
      <c r="V857" s="33"/>
    </row>
    <row r="858" spans="1:22" s="127" customFormat="1" x14ac:dyDescent="0.65">
      <c r="A858" s="18"/>
      <c r="B858" s="101"/>
      <c r="C858" s="102"/>
      <c r="D858" s="103"/>
      <c r="E858" s="102"/>
      <c r="F858" s="38"/>
      <c r="G858" s="102"/>
      <c r="H858" s="38"/>
      <c r="I858" s="38"/>
      <c r="J858" s="38"/>
      <c r="K858" s="38"/>
      <c r="L858" s="38"/>
      <c r="M858" s="38"/>
      <c r="N858" s="38"/>
      <c r="O858" s="18"/>
      <c r="P858" s="18"/>
      <c r="Q858" s="18"/>
      <c r="R858" s="33"/>
      <c r="S858" s="106"/>
      <c r="T858" s="33"/>
      <c r="U858" s="33"/>
      <c r="V858" s="33"/>
    </row>
    <row r="859" spans="1:22" s="127" customFormat="1" x14ac:dyDescent="0.65">
      <c r="A859" s="18"/>
      <c r="B859" s="101"/>
      <c r="C859" s="102"/>
      <c r="D859" s="103"/>
      <c r="E859" s="102"/>
      <c r="F859" s="38"/>
      <c r="G859" s="102"/>
      <c r="H859" s="38"/>
      <c r="I859" s="38"/>
      <c r="J859" s="38"/>
      <c r="K859" s="38"/>
      <c r="L859" s="38"/>
      <c r="M859" s="38"/>
      <c r="N859" s="38"/>
      <c r="O859" s="18"/>
      <c r="P859" s="18"/>
      <c r="Q859" s="18"/>
      <c r="R859" s="33"/>
      <c r="S859" s="106"/>
      <c r="T859" s="33"/>
      <c r="U859" s="33"/>
      <c r="V859" s="33"/>
    </row>
    <row r="860" spans="1:22" s="127" customFormat="1" x14ac:dyDescent="0.65">
      <c r="A860" s="18"/>
      <c r="B860" s="101"/>
      <c r="C860" s="102"/>
      <c r="D860" s="103"/>
      <c r="E860" s="102"/>
      <c r="F860" s="38"/>
      <c r="G860" s="102"/>
      <c r="H860" s="38"/>
      <c r="I860" s="38"/>
      <c r="J860" s="38"/>
      <c r="K860" s="38"/>
      <c r="L860" s="38"/>
      <c r="M860" s="38"/>
      <c r="N860" s="38"/>
      <c r="O860" s="18"/>
      <c r="P860" s="18"/>
      <c r="Q860" s="18"/>
      <c r="R860" s="33"/>
      <c r="S860" s="106"/>
      <c r="T860" s="33"/>
      <c r="U860" s="33"/>
      <c r="V860" s="33"/>
    </row>
    <row r="861" spans="1:22" s="127" customFormat="1" x14ac:dyDescent="0.65">
      <c r="A861" s="18"/>
      <c r="B861" s="101"/>
      <c r="C861" s="102"/>
      <c r="D861" s="103"/>
      <c r="E861" s="102"/>
      <c r="F861" s="38"/>
      <c r="G861" s="102"/>
      <c r="H861" s="38"/>
      <c r="I861" s="38"/>
      <c r="J861" s="38"/>
      <c r="K861" s="38"/>
      <c r="L861" s="38"/>
      <c r="M861" s="38"/>
      <c r="N861" s="38"/>
      <c r="O861" s="18"/>
      <c r="P861" s="18"/>
      <c r="Q861" s="18"/>
      <c r="R861" s="33"/>
      <c r="S861" s="106"/>
      <c r="T861" s="33"/>
      <c r="U861" s="33"/>
      <c r="V861" s="33"/>
    </row>
    <row r="862" spans="1:22" s="127" customFormat="1" x14ac:dyDescent="0.65">
      <c r="A862" s="18"/>
      <c r="B862" s="101"/>
      <c r="C862" s="102"/>
      <c r="D862" s="103"/>
      <c r="E862" s="102"/>
      <c r="F862" s="38"/>
      <c r="G862" s="102"/>
      <c r="H862" s="38"/>
      <c r="I862" s="38"/>
      <c r="J862" s="38"/>
      <c r="K862" s="38"/>
      <c r="L862" s="38"/>
      <c r="M862" s="38"/>
      <c r="N862" s="38"/>
      <c r="O862" s="18"/>
      <c r="P862" s="18"/>
      <c r="Q862" s="18"/>
      <c r="R862" s="33"/>
      <c r="S862" s="106"/>
      <c r="T862" s="33"/>
      <c r="U862" s="33"/>
      <c r="V862" s="33"/>
    </row>
    <row r="863" spans="1:22" s="127" customFormat="1" x14ac:dyDescent="0.65">
      <c r="A863" s="18"/>
      <c r="B863" s="101"/>
      <c r="C863" s="102"/>
      <c r="D863" s="103"/>
      <c r="E863" s="102"/>
      <c r="F863" s="38"/>
      <c r="G863" s="102"/>
      <c r="H863" s="38"/>
      <c r="I863" s="38"/>
      <c r="J863" s="38"/>
      <c r="K863" s="38"/>
      <c r="L863" s="38"/>
      <c r="M863" s="38"/>
      <c r="N863" s="38"/>
      <c r="O863" s="18"/>
      <c r="P863" s="18"/>
      <c r="Q863" s="18"/>
      <c r="R863" s="33"/>
      <c r="S863" s="106"/>
      <c r="T863" s="33"/>
      <c r="U863" s="33"/>
      <c r="V863" s="33"/>
    </row>
    <row r="864" spans="1:22" s="127" customFormat="1" x14ac:dyDescent="0.65">
      <c r="A864" s="18"/>
      <c r="B864" s="101"/>
      <c r="C864" s="102"/>
      <c r="D864" s="103"/>
      <c r="E864" s="102"/>
      <c r="F864" s="38"/>
      <c r="G864" s="102"/>
      <c r="H864" s="38"/>
      <c r="I864" s="38"/>
      <c r="J864" s="38"/>
      <c r="K864" s="38"/>
      <c r="L864" s="38"/>
      <c r="M864" s="38"/>
      <c r="N864" s="38"/>
      <c r="O864" s="18"/>
      <c r="P864" s="18"/>
      <c r="Q864" s="18"/>
      <c r="R864" s="33"/>
      <c r="S864" s="106"/>
      <c r="T864" s="33"/>
      <c r="U864" s="33"/>
      <c r="V864" s="33"/>
    </row>
    <row r="865" spans="1:22" s="127" customFormat="1" x14ac:dyDescent="0.65">
      <c r="A865" s="18"/>
      <c r="B865" s="101"/>
      <c r="C865" s="102"/>
      <c r="D865" s="103"/>
      <c r="E865" s="102"/>
      <c r="F865" s="38"/>
      <c r="G865" s="102"/>
      <c r="H865" s="38"/>
      <c r="I865" s="38"/>
      <c r="J865" s="38"/>
      <c r="K865" s="38"/>
      <c r="L865" s="38"/>
      <c r="M865" s="38"/>
      <c r="N865" s="38"/>
      <c r="O865" s="18"/>
      <c r="P865" s="18"/>
      <c r="Q865" s="18"/>
      <c r="R865" s="33"/>
      <c r="S865" s="106"/>
      <c r="T865" s="33"/>
      <c r="U865" s="33"/>
      <c r="V865" s="33"/>
    </row>
    <row r="866" spans="1:22" s="127" customFormat="1" x14ac:dyDescent="0.65">
      <c r="A866" s="18"/>
      <c r="B866" s="101"/>
      <c r="C866" s="102"/>
      <c r="D866" s="103"/>
      <c r="E866" s="102"/>
      <c r="F866" s="38"/>
      <c r="G866" s="102"/>
      <c r="H866" s="38"/>
      <c r="I866" s="38"/>
      <c r="J866" s="38"/>
      <c r="K866" s="38"/>
      <c r="L866" s="38"/>
      <c r="M866" s="38"/>
      <c r="N866" s="38"/>
      <c r="O866" s="18"/>
      <c r="P866" s="18"/>
      <c r="Q866" s="18"/>
      <c r="R866" s="33"/>
      <c r="S866" s="106"/>
      <c r="T866" s="33"/>
      <c r="U866" s="33"/>
      <c r="V866" s="33"/>
    </row>
    <row r="867" spans="1:22" s="127" customFormat="1" x14ac:dyDescent="0.65">
      <c r="A867" s="18"/>
      <c r="B867" s="101"/>
      <c r="C867" s="102"/>
      <c r="D867" s="103"/>
      <c r="E867" s="102"/>
      <c r="F867" s="38"/>
      <c r="G867" s="102"/>
      <c r="H867" s="38"/>
      <c r="I867" s="38"/>
      <c r="J867" s="38"/>
      <c r="K867" s="38"/>
      <c r="L867" s="38"/>
      <c r="M867" s="38"/>
      <c r="N867" s="38"/>
      <c r="O867" s="18"/>
      <c r="P867" s="18"/>
      <c r="Q867" s="18"/>
      <c r="R867" s="33"/>
      <c r="S867" s="106"/>
      <c r="T867" s="33"/>
      <c r="U867" s="33"/>
      <c r="V867" s="33"/>
    </row>
    <row r="868" spans="1:22" s="127" customFormat="1" x14ac:dyDescent="0.65">
      <c r="A868" s="18"/>
      <c r="B868" s="101"/>
      <c r="C868" s="102"/>
      <c r="D868" s="103"/>
      <c r="E868" s="102"/>
      <c r="F868" s="38"/>
      <c r="G868" s="102"/>
      <c r="H868" s="38"/>
      <c r="I868" s="38"/>
      <c r="J868" s="38"/>
      <c r="K868" s="38"/>
      <c r="L868" s="38"/>
      <c r="M868" s="38"/>
      <c r="N868" s="38"/>
      <c r="O868" s="18"/>
      <c r="P868" s="18"/>
      <c r="Q868" s="18"/>
      <c r="R868" s="33"/>
      <c r="S868" s="106"/>
      <c r="T868" s="33"/>
      <c r="U868" s="33"/>
      <c r="V868" s="33"/>
    </row>
    <row r="869" spans="1:22" s="127" customFormat="1" x14ac:dyDescent="0.65">
      <c r="A869" s="18"/>
      <c r="B869" s="101"/>
      <c r="C869" s="102"/>
      <c r="D869" s="103"/>
      <c r="E869" s="102"/>
      <c r="F869" s="38"/>
      <c r="G869" s="102"/>
      <c r="H869" s="38"/>
      <c r="I869" s="38"/>
      <c r="J869" s="38"/>
      <c r="K869" s="38"/>
      <c r="L869" s="38"/>
      <c r="M869" s="38"/>
      <c r="N869" s="38"/>
      <c r="O869" s="18"/>
      <c r="P869" s="18"/>
      <c r="Q869" s="18"/>
      <c r="R869" s="33"/>
      <c r="S869" s="106"/>
      <c r="T869" s="33"/>
      <c r="U869" s="33"/>
      <c r="V869" s="33"/>
    </row>
    <row r="870" spans="1:22" s="127" customFormat="1" x14ac:dyDescent="0.65">
      <c r="A870" s="18"/>
      <c r="B870" s="101"/>
      <c r="C870" s="102"/>
      <c r="D870" s="103"/>
      <c r="E870" s="102"/>
      <c r="F870" s="38"/>
      <c r="G870" s="102"/>
      <c r="H870" s="38"/>
      <c r="I870" s="38"/>
      <c r="J870" s="38"/>
      <c r="K870" s="38"/>
      <c r="L870" s="38"/>
      <c r="M870" s="38"/>
      <c r="N870" s="38"/>
      <c r="O870" s="18"/>
      <c r="P870" s="18"/>
      <c r="Q870" s="18"/>
      <c r="R870" s="33"/>
      <c r="S870" s="106"/>
      <c r="T870" s="33"/>
      <c r="U870" s="33"/>
      <c r="V870" s="33"/>
    </row>
    <row r="871" spans="1:22" s="127" customFormat="1" x14ac:dyDescent="0.65">
      <c r="A871" s="18"/>
      <c r="B871" s="101"/>
      <c r="C871" s="102"/>
      <c r="D871" s="103"/>
      <c r="E871" s="102"/>
      <c r="F871" s="38"/>
      <c r="G871" s="102"/>
      <c r="H871" s="38"/>
      <c r="I871" s="38"/>
      <c r="J871" s="38"/>
      <c r="K871" s="38"/>
      <c r="L871" s="38"/>
      <c r="M871" s="38"/>
      <c r="N871" s="38"/>
      <c r="O871" s="18"/>
      <c r="P871" s="18"/>
      <c r="Q871" s="18"/>
      <c r="R871" s="33"/>
      <c r="S871" s="106"/>
      <c r="T871" s="33"/>
      <c r="U871" s="33"/>
      <c r="V871" s="33"/>
    </row>
    <row r="872" spans="1:22" s="127" customFormat="1" x14ac:dyDescent="0.65">
      <c r="A872" s="18"/>
      <c r="B872" s="101"/>
      <c r="C872" s="102"/>
      <c r="D872" s="103"/>
      <c r="E872" s="102"/>
      <c r="F872" s="38"/>
      <c r="G872" s="102"/>
      <c r="H872" s="38"/>
      <c r="I872" s="38"/>
      <c r="J872" s="38"/>
      <c r="K872" s="38"/>
      <c r="L872" s="38"/>
      <c r="M872" s="38"/>
      <c r="N872" s="38"/>
      <c r="O872" s="18"/>
      <c r="P872" s="18"/>
      <c r="Q872" s="18"/>
      <c r="R872" s="33"/>
      <c r="S872" s="106"/>
      <c r="T872" s="33"/>
      <c r="U872" s="33"/>
      <c r="V872" s="33"/>
    </row>
    <row r="873" spans="1:22" s="127" customFormat="1" x14ac:dyDescent="0.65">
      <c r="A873" s="18"/>
      <c r="B873" s="101"/>
      <c r="C873" s="102"/>
      <c r="D873" s="103"/>
      <c r="E873" s="102"/>
      <c r="F873" s="38"/>
      <c r="G873" s="102"/>
      <c r="H873" s="38"/>
      <c r="I873" s="38"/>
      <c r="J873" s="38"/>
      <c r="K873" s="38"/>
      <c r="L873" s="38"/>
      <c r="M873" s="38"/>
      <c r="N873" s="38"/>
      <c r="O873" s="18"/>
      <c r="P873" s="18"/>
      <c r="Q873" s="18"/>
      <c r="R873" s="33"/>
      <c r="S873" s="106"/>
      <c r="T873" s="33"/>
      <c r="U873" s="33"/>
      <c r="V873" s="33"/>
    </row>
    <row r="874" spans="1:22" s="127" customFormat="1" x14ac:dyDescent="0.65">
      <c r="A874" s="18"/>
      <c r="B874" s="101"/>
      <c r="C874" s="102"/>
      <c r="D874" s="103"/>
      <c r="E874" s="102"/>
      <c r="F874" s="38"/>
      <c r="G874" s="102"/>
      <c r="H874" s="38"/>
      <c r="I874" s="38"/>
      <c r="J874" s="38"/>
      <c r="K874" s="38"/>
      <c r="L874" s="38"/>
      <c r="M874" s="38"/>
      <c r="N874" s="38"/>
      <c r="O874" s="18"/>
      <c r="P874" s="18"/>
      <c r="Q874" s="18"/>
      <c r="R874" s="33"/>
      <c r="S874" s="106"/>
      <c r="T874" s="33"/>
      <c r="U874" s="33"/>
      <c r="V874" s="33"/>
    </row>
    <row r="875" spans="1:22" s="127" customFormat="1" x14ac:dyDescent="0.65">
      <c r="A875" s="18"/>
      <c r="B875" s="101"/>
      <c r="C875" s="102"/>
      <c r="D875" s="103"/>
      <c r="E875" s="102"/>
      <c r="F875" s="38"/>
      <c r="G875" s="102"/>
      <c r="H875" s="38"/>
      <c r="I875" s="38"/>
      <c r="J875" s="38"/>
      <c r="K875" s="38"/>
      <c r="L875" s="38"/>
      <c r="M875" s="38"/>
      <c r="N875" s="38"/>
      <c r="O875" s="18"/>
      <c r="P875" s="18"/>
      <c r="Q875" s="18"/>
      <c r="R875" s="33"/>
      <c r="S875" s="106"/>
      <c r="T875" s="33"/>
      <c r="U875" s="33"/>
      <c r="V875" s="33"/>
    </row>
    <row r="876" spans="1:22" s="127" customFormat="1" x14ac:dyDescent="0.65">
      <c r="A876" s="18"/>
      <c r="B876" s="101"/>
      <c r="C876" s="102"/>
      <c r="D876" s="103"/>
      <c r="E876" s="102"/>
      <c r="F876" s="38"/>
      <c r="G876" s="102"/>
      <c r="H876" s="38"/>
      <c r="I876" s="38"/>
      <c r="J876" s="38"/>
      <c r="K876" s="38"/>
      <c r="L876" s="38"/>
      <c r="M876" s="38"/>
      <c r="N876" s="38"/>
      <c r="O876" s="18"/>
      <c r="P876" s="18"/>
      <c r="Q876" s="18"/>
      <c r="R876" s="33"/>
      <c r="S876" s="106"/>
      <c r="T876" s="33"/>
      <c r="U876" s="33"/>
      <c r="V876" s="33"/>
    </row>
    <row r="877" spans="1:22" s="127" customFormat="1" x14ac:dyDescent="0.65">
      <c r="A877" s="18"/>
      <c r="B877" s="101"/>
      <c r="C877" s="102"/>
      <c r="D877" s="103"/>
      <c r="E877" s="102"/>
      <c r="F877" s="38"/>
      <c r="G877" s="102"/>
      <c r="H877" s="38"/>
      <c r="I877" s="38"/>
      <c r="J877" s="38"/>
      <c r="K877" s="38"/>
      <c r="L877" s="38"/>
      <c r="M877" s="38"/>
      <c r="N877" s="38"/>
      <c r="O877" s="18"/>
      <c r="P877" s="18"/>
      <c r="Q877" s="18"/>
      <c r="R877" s="33"/>
      <c r="S877" s="106"/>
      <c r="T877" s="33"/>
      <c r="U877" s="33"/>
      <c r="V877" s="33"/>
    </row>
    <row r="878" spans="1:22" s="127" customFormat="1" x14ac:dyDescent="0.65">
      <c r="A878" s="18"/>
      <c r="B878" s="101"/>
      <c r="C878" s="102"/>
      <c r="D878" s="103"/>
      <c r="E878" s="102"/>
      <c r="F878" s="38"/>
      <c r="G878" s="102"/>
      <c r="H878" s="38"/>
      <c r="I878" s="38"/>
      <c r="J878" s="38"/>
      <c r="K878" s="38"/>
      <c r="L878" s="38"/>
      <c r="M878" s="38"/>
      <c r="N878" s="38"/>
      <c r="O878" s="18"/>
      <c r="P878" s="18"/>
      <c r="Q878" s="18"/>
      <c r="R878" s="33"/>
      <c r="S878" s="106"/>
      <c r="T878" s="33"/>
      <c r="U878" s="33"/>
      <c r="V878" s="33"/>
    </row>
    <row r="879" spans="1:22" s="127" customFormat="1" x14ac:dyDescent="0.65">
      <c r="A879" s="18"/>
      <c r="B879" s="101"/>
      <c r="C879" s="102"/>
      <c r="D879" s="103"/>
      <c r="E879" s="102"/>
      <c r="F879" s="38"/>
      <c r="G879" s="102"/>
      <c r="H879" s="38"/>
      <c r="I879" s="38"/>
      <c r="J879" s="38"/>
      <c r="K879" s="38"/>
      <c r="L879" s="38"/>
      <c r="M879" s="38"/>
      <c r="N879" s="38"/>
      <c r="O879" s="18"/>
      <c r="P879" s="18"/>
      <c r="Q879" s="18"/>
      <c r="R879" s="33"/>
      <c r="S879" s="106"/>
      <c r="T879" s="33"/>
      <c r="U879" s="33"/>
      <c r="V879" s="33"/>
    </row>
    <row r="880" spans="1:22" s="127" customFormat="1" x14ac:dyDescent="0.65">
      <c r="A880" s="18"/>
      <c r="B880" s="101"/>
      <c r="C880" s="102"/>
      <c r="D880" s="103"/>
      <c r="E880" s="102"/>
      <c r="F880" s="38"/>
      <c r="G880" s="102"/>
      <c r="H880" s="38"/>
      <c r="I880" s="38"/>
      <c r="J880" s="38"/>
      <c r="K880" s="38"/>
      <c r="L880" s="38"/>
      <c r="M880" s="38"/>
      <c r="N880" s="38"/>
      <c r="O880" s="18"/>
      <c r="P880" s="18"/>
      <c r="Q880" s="18"/>
      <c r="R880" s="33"/>
      <c r="S880" s="106"/>
      <c r="T880" s="33"/>
      <c r="U880" s="33"/>
      <c r="V880" s="33"/>
    </row>
    <row r="881" spans="1:22" s="127" customFormat="1" x14ac:dyDescent="0.65">
      <c r="A881" s="18"/>
      <c r="B881" s="101"/>
      <c r="C881" s="102"/>
      <c r="D881" s="103"/>
      <c r="E881" s="102"/>
      <c r="F881" s="38"/>
      <c r="G881" s="102"/>
      <c r="H881" s="38"/>
      <c r="I881" s="38"/>
      <c r="J881" s="38"/>
      <c r="K881" s="38"/>
      <c r="L881" s="38"/>
      <c r="M881" s="38"/>
      <c r="N881" s="38"/>
      <c r="O881" s="18"/>
      <c r="P881" s="18"/>
      <c r="Q881" s="18"/>
      <c r="R881" s="33"/>
      <c r="S881" s="106"/>
      <c r="T881" s="33"/>
      <c r="U881" s="33"/>
      <c r="V881" s="33"/>
    </row>
    <row r="882" spans="1:22" s="127" customFormat="1" x14ac:dyDescent="0.65">
      <c r="A882" s="18"/>
      <c r="B882" s="101"/>
      <c r="C882" s="102"/>
      <c r="D882" s="103"/>
      <c r="E882" s="102"/>
      <c r="F882" s="38"/>
      <c r="G882" s="102"/>
      <c r="H882" s="38"/>
      <c r="I882" s="38"/>
      <c r="J882" s="38"/>
      <c r="K882" s="38"/>
      <c r="L882" s="38"/>
      <c r="M882" s="38"/>
      <c r="N882" s="38"/>
      <c r="O882" s="18"/>
      <c r="P882" s="18"/>
      <c r="Q882" s="18"/>
      <c r="R882" s="33"/>
      <c r="S882" s="106"/>
      <c r="T882" s="33"/>
      <c r="U882" s="33"/>
      <c r="V882" s="33"/>
    </row>
    <row r="883" spans="1:22" s="127" customFormat="1" x14ac:dyDescent="0.65">
      <c r="A883" s="18"/>
      <c r="B883" s="101"/>
      <c r="C883" s="102"/>
      <c r="D883" s="103"/>
      <c r="E883" s="102"/>
      <c r="F883" s="38"/>
      <c r="G883" s="102"/>
      <c r="H883" s="38"/>
      <c r="I883" s="38"/>
      <c r="J883" s="38"/>
      <c r="K883" s="38"/>
      <c r="L883" s="38"/>
      <c r="M883" s="38"/>
      <c r="N883" s="38"/>
      <c r="O883" s="18"/>
      <c r="P883" s="18"/>
      <c r="Q883" s="18"/>
      <c r="R883" s="33"/>
      <c r="S883" s="106"/>
      <c r="T883" s="33"/>
      <c r="U883" s="33"/>
      <c r="V883" s="33"/>
    </row>
    <row r="884" spans="1:22" s="127" customFormat="1" x14ac:dyDescent="0.65">
      <c r="A884" s="18"/>
      <c r="B884" s="101"/>
      <c r="C884" s="102"/>
      <c r="D884" s="103"/>
      <c r="E884" s="102"/>
      <c r="F884" s="38"/>
      <c r="G884" s="102"/>
      <c r="H884" s="38"/>
      <c r="I884" s="38"/>
      <c r="J884" s="38"/>
      <c r="K884" s="38"/>
      <c r="L884" s="38"/>
      <c r="M884" s="38"/>
      <c r="N884" s="38"/>
      <c r="O884" s="18"/>
      <c r="P884" s="18"/>
      <c r="Q884" s="18"/>
      <c r="R884" s="33"/>
      <c r="S884" s="106"/>
      <c r="T884" s="33"/>
      <c r="U884" s="33"/>
      <c r="V884" s="33"/>
    </row>
    <row r="885" spans="1:22" s="127" customFormat="1" x14ac:dyDescent="0.65">
      <c r="A885" s="18"/>
      <c r="B885" s="101"/>
      <c r="C885" s="102"/>
      <c r="D885" s="103"/>
      <c r="E885" s="102"/>
      <c r="F885" s="38"/>
      <c r="G885" s="102"/>
      <c r="H885" s="38"/>
      <c r="I885" s="38"/>
      <c r="J885" s="38"/>
      <c r="K885" s="38"/>
      <c r="L885" s="38"/>
      <c r="M885" s="38"/>
      <c r="N885" s="38"/>
      <c r="O885" s="18"/>
      <c r="P885" s="18"/>
      <c r="Q885" s="18"/>
      <c r="R885" s="33"/>
      <c r="S885" s="106"/>
      <c r="T885" s="33"/>
      <c r="U885" s="33"/>
      <c r="V885" s="33"/>
    </row>
    <row r="886" spans="1:22" s="127" customFormat="1" x14ac:dyDescent="0.65">
      <c r="A886" s="18"/>
      <c r="B886" s="101"/>
      <c r="C886" s="102"/>
      <c r="D886" s="103"/>
      <c r="E886" s="102"/>
      <c r="F886" s="38"/>
      <c r="G886" s="102"/>
      <c r="H886" s="38"/>
      <c r="I886" s="38"/>
      <c r="J886" s="38"/>
      <c r="K886" s="38"/>
      <c r="L886" s="38"/>
      <c r="M886" s="38"/>
      <c r="N886" s="38"/>
      <c r="O886" s="18"/>
      <c r="P886" s="18"/>
      <c r="Q886" s="18"/>
      <c r="R886" s="33"/>
      <c r="S886" s="106"/>
      <c r="T886" s="33"/>
      <c r="U886" s="33"/>
      <c r="V886" s="33"/>
    </row>
    <row r="887" spans="1:22" s="127" customFormat="1" x14ac:dyDescent="0.65">
      <c r="A887" s="18"/>
      <c r="B887" s="101"/>
      <c r="C887" s="102"/>
      <c r="D887" s="103"/>
      <c r="E887" s="102"/>
      <c r="F887" s="38"/>
      <c r="G887" s="102"/>
      <c r="H887" s="38"/>
      <c r="I887" s="38"/>
      <c r="J887" s="38"/>
      <c r="K887" s="38"/>
      <c r="L887" s="38"/>
      <c r="M887" s="38"/>
      <c r="N887" s="38"/>
      <c r="O887" s="18"/>
      <c r="P887" s="18"/>
      <c r="Q887" s="18"/>
      <c r="R887" s="33"/>
      <c r="S887" s="106"/>
      <c r="T887" s="33"/>
      <c r="U887" s="33"/>
      <c r="V887" s="33"/>
    </row>
    <row r="888" spans="1:22" s="127" customFormat="1" x14ac:dyDescent="0.65">
      <c r="A888" s="18"/>
      <c r="B888" s="101"/>
      <c r="C888" s="102"/>
      <c r="D888" s="103"/>
      <c r="E888" s="102"/>
      <c r="F888" s="38"/>
      <c r="G888" s="102"/>
      <c r="H888" s="38"/>
      <c r="I888" s="38"/>
      <c r="J888" s="38"/>
      <c r="K888" s="38"/>
      <c r="L888" s="38"/>
      <c r="M888" s="38"/>
      <c r="N888" s="38"/>
      <c r="O888" s="18"/>
      <c r="P888" s="18"/>
      <c r="Q888" s="18"/>
      <c r="R888" s="33"/>
      <c r="S888" s="106"/>
      <c r="T888" s="33"/>
      <c r="U888" s="33"/>
      <c r="V888" s="33"/>
    </row>
    <row r="889" spans="1:22" s="127" customFormat="1" x14ac:dyDescent="0.65">
      <c r="A889" s="18"/>
      <c r="B889" s="101"/>
      <c r="C889" s="102"/>
      <c r="D889" s="103"/>
      <c r="E889" s="102"/>
      <c r="F889" s="38"/>
      <c r="G889" s="102"/>
      <c r="H889" s="38"/>
      <c r="I889" s="38"/>
      <c r="J889" s="38"/>
      <c r="K889" s="38"/>
      <c r="L889" s="38"/>
      <c r="M889" s="38"/>
      <c r="N889" s="38"/>
      <c r="O889" s="18"/>
      <c r="P889" s="18"/>
      <c r="Q889" s="18"/>
      <c r="R889" s="33"/>
      <c r="S889" s="106"/>
      <c r="T889" s="33"/>
      <c r="U889" s="33"/>
      <c r="V889" s="33"/>
    </row>
    <row r="890" spans="1:22" s="127" customFormat="1" x14ac:dyDescent="0.65">
      <c r="A890" s="18"/>
      <c r="B890" s="101"/>
      <c r="C890" s="102"/>
      <c r="D890" s="103"/>
      <c r="E890" s="102"/>
      <c r="F890" s="38"/>
      <c r="G890" s="102"/>
      <c r="H890" s="38"/>
      <c r="I890" s="38"/>
      <c r="J890" s="38"/>
      <c r="K890" s="38"/>
      <c r="L890" s="38"/>
      <c r="M890" s="38"/>
      <c r="N890" s="38"/>
      <c r="O890" s="18"/>
      <c r="P890" s="18"/>
      <c r="Q890" s="18"/>
      <c r="R890" s="33"/>
      <c r="S890" s="106"/>
      <c r="T890" s="33"/>
      <c r="U890" s="33"/>
      <c r="V890" s="33"/>
    </row>
    <row r="891" spans="1:22" s="127" customFormat="1" x14ac:dyDescent="0.65">
      <c r="A891" s="18"/>
      <c r="B891" s="101"/>
      <c r="C891" s="102"/>
      <c r="D891" s="103"/>
      <c r="E891" s="102"/>
      <c r="F891" s="38"/>
      <c r="G891" s="102"/>
      <c r="H891" s="38"/>
      <c r="I891" s="38"/>
      <c r="J891" s="38"/>
      <c r="K891" s="38"/>
      <c r="L891" s="38"/>
      <c r="M891" s="38"/>
      <c r="N891" s="38"/>
      <c r="O891" s="18"/>
      <c r="P891" s="18"/>
      <c r="Q891" s="18"/>
      <c r="R891" s="33"/>
      <c r="S891" s="106"/>
      <c r="T891" s="33"/>
      <c r="U891" s="33"/>
      <c r="V891" s="33"/>
    </row>
    <row r="892" spans="1:22" s="127" customFormat="1" x14ac:dyDescent="0.65">
      <c r="A892" s="18"/>
      <c r="B892" s="101"/>
      <c r="C892" s="102"/>
      <c r="D892" s="103"/>
      <c r="E892" s="102"/>
      <c r="F892" s="38"/>
      <c r="G892" s="102"/>
      <c r="H892" s="38"/>
      <c r="I892" s="38"/>
      <c r="J892" s="38"/>
      <c r="K892" s="38"/>
      <c r="L892" s="38"/>
      <c r="M892" s="38"/>
      <c r="N892" s="38"/>
      <c r="O892" s="18"/>
      <c r="P892" s="18"/>
      <c r="Q892" s="18"/>
      <c r="R892" s="33"/>
      <c r="S892" s="106"/>
      <c r="T892" s="33"/>
      <c r="U892" s="33"/>
      <c r="V892" s="33"/>
    </row>
    <row r="893" spans="1:22" s="127" customFormat="1" x14ac:dyDescent="0.65">
      <c r="A893" s="18"/>
      <c r="B893" s="101"/>
      <c r="C893" s="102"/>
      <c r="D893" s="103"/>
      <c r="E893" s="102"/>
      <c r="F893" s="38"/>
      <c r="G893" s="102"/>
      <c r="H893" s="38"/>
      <c r="I893" s="38"/>
      <c r="J893" s="38"/>
      <c r="K893" s="38"/>
      <c r="L893" s="38"/>
      <c r="M893" s="38"/>
      <c r="N893" s="38"/>
      <c r="O893" s="18"/>
      <c r="P893" s="18"/>
      <c r="Q893" s="18"/>
      <c r="R893" s="33"/>
      <c r="S893" s="106"/>
      <c r="T893" s="33"/>
      <c r="U893" s="33"/>
      <c r="V893" s="33"/>
    </row>
    <row r="894" spans="1:22" s="127" customFormat="1" x14ac:dyDescent="0.65">
      <c r="A894" s="18"/>
      <c r="B894" s="101"/>
      <c r="C894" s="102"/>
      <c r="D894" s="103"/>
      <c r="E894" s="102"/>
      <c r="F894" s="38"/>
      <c r="G894" s="102"/>
      <c r="H894" s="38"/>
      <c r="I894" s="38"/>
      <c r="J894" s="38"/>
      <c r="K894" s="38"/>
      <c r="L894" s="38"/>
      <c r="M894" s="38"/>
      <c r="N894" s="38"/>
      <c r="O894" s="18"/>
      <c r="P894" s="18"/>
      <c r="Q894" s="18"/>
      <c r="R894" s="33"/>
      <c r="S894" s="106"/>
      <c r="T894" s="33"/>
      <c r="U894" s="33"/>
      <c r="V894" s="33"/>
    </row>
    <row r="895" spans="1:22" s="127" customFormat="1" x14ac:dyDescent="0.65">
      <c r="A895" s="18"/>
      <c r="B895" s="101"/>
      <c r="C895" s="102"/>
      <c r="D895" s="103"/>
      <c r="E895" s="102"/>
      <c r="F895" s="38"/>
      <c r="G895" s="102"/>
      <c r="H895" s="38"/>
      <c r="I895" s="38"/>
      <c r="J895" s="38"/>
      <c r="K895" s="38"/>
      <c r="L895" s="38"/>
      <c r="M895" s="38"/>
      <c r="N895" s="38"/>
      <c r="O895" s="18"/>
      <c r="P895" s="18"/>
      <c r="Q895" s="18"/>
      <c r="R895" s="33"/>
      <c r="S895" s="106"/>
      <c r="T895" s="33"/>
      <c r="U895" s="33"/>
      <c r="V895" s="33"/>
    </row>
    <row r="896" spans="1:22" s="127" customFormat="1" x14ac:dyDescent="0.65">
      <c r="A896" s="18"/>
      <c r="B896" s="101"/>
      <c r="C896" s="102"/>
      <c r="D896" s="103"/>
      <c r="E896" s="102"/>
      <c r="F896" s="38"/>
      <c r="G896" s="102"/>
      <c r="H896" s="38"/>
      <c r="I896" s="38"/>
      <c r="J896" s="38"/>
      <c r="K896" s="38"/>
      <c r="L896" s="38"/>
      <c r="M896" s="38"/>
      <c r="N896" s="38"/>
      <c r="O896" s="18"/>
      <c r="P896" s="18"/>
      <c r="Q896" s="18"/>
      <c r="R896" s="33"/>
      <c r="S896" s="106"/>
      <c r="T896" s="33"/>
      <c r="U896" s="33"/>
      <c r="V896" s="33"/>
    </row>
    <row r="897" spans="1:22" s="127" customFormat="1" x14ac:dyDescent="0.65">
      <c r="A897" s="18"/>
      <c r="B897" s="101"/>
      <c r="C897" s="102"/>
      <c r="D897" s="103"/>
      <c r="E897" s="102"/>
      <c r="F897" s="38"/>
      <c r="G897" s="102"/>
      <c r="H897" s="38"/>
      <c r="I897" s="38"/>
      <c r="J897" s="38"/>
      <c r="K897" s="38"/>
      <c r="L897" s="38"/>
      <c r="M897" s="38"/>
      <c r="N897" s="38"/>
      <c r="O897" s="18"/>
      <c r="P897" s="18"/>
      <c r="Q897" s="18"/>
      <c r="R897" s="33"/>
      <c r="S897" s="106"/>
      <c r="T897" s="33"/>
      <c r="U897" s="33"/>
      <c r="V897" s="33"/>
    </row>
    <row r="898" spans="1:22" s="127" customFormat="1" x14ac:dyDescent="0.65">
      <c r="A898" s="18"/>
      <c r="B898" s="101"/>
      <c r="C898" s="102"/>
      <c r="D898" s="103"/>
      <c r="E898" s="102"/>
      <c r="F898" s="38"/>
      <c r="G898" s="102"/>
      <c r="H898" s="38"/>
      <c r="I898" s="38"/>
      <c r="J898" s="38"/>
      <c r="K898" s="38"/>
      <c r="L898" s="38"/>
      <c r="M898" s="38"/>
      <c r="N898" s="38"/>
      <c r="O898" s="18"/>
      <c r="P898" s="18"/>
      <c r="Q898" s="18"/>
      <c r="R898" s="33"/>
      <c r="S898" s="106"/>
      <c r="T898" s="33"/>
      <c r="U898" s="33"/>
      <c r="V898" s="33"/>
    </row>
    <row r="899" spans="1:22" s="127" customFormat="1" x14ac:dyDescent="0.65">
      <c r="A899" s="18"/>
      <c r="B899" s="101"/>
      <c r="C899" s="102"/>
      <c r="D899" s="103"/>
      <c r="E899" s="102"/>
      <c r="F899" s="38"/>
      <c r="G899" s="102"/>
      <c r="H899" s="38"/>
      <c r="I899" s="38"/>
      <c r="J899" s="38"/>
      <c r="K899" s="38"/>
      <c r="L899" s="38"/>
      <c r="M899" s="38"/>
      <c r="N899" s="38"/>
      <c r="O899" s="18"/>
      <c r="P899" s="18"/>
      <c r="Q899" s="18"/>
      <c r="R899" s="33"/>
      <c r="S899" s="106"/>
      <c r="T899" s="33"/>
      <c r="U899" s="33"/>
      <c r="V899" s="33"/>
    </row>
    <row r="900" spans="1:22" s="127" customFormat="1" x14ac:dyDescent="0.65">
      <c r="A900" s="18"/>
      <c r="B900" s="101"/>
      <c r="C900" s="102"/>
      <c r="D900" s="103"/>
      <c r="E900" s="102"/>
      <c r="F900" s="38"/>
      <c r="G900" s="102"/>
      <c r="H900" s="38"/>
      <c r="I900" s="38"/>
      <c r="J900" s="38"/>
      <c r="K900" s="38"/>
      <c r="L900" s="38"/>
      <c r="M900" s="38"/>
      <c r="N900" s="38"/>
      <c r="O900" s="18"/>
      <c r="P900" s="18"/>
      <c r="Q900" s="18"/>
      <c r="R900" s="33"/>
      <c r="S900" s="106"/>
      <c r="T900" s="33"/>
      <c r="U900" s="33"/>
      <c r="V900" s="33"/>
    </row>
    <row r="901" spans="1:22" s="127" customFormat="1" x14ac:dyDescent="0.65">
      <c r="A901" s="18"/>
      <c r="B901" s="101"/>
      <c r="C901" s="102"/>
      <c r="D901" s="103"/>
      <c r="E901" s="102"/>
      <c r="F901" s="38"/>
      <c r="G901" s="102"/>
      <c r="H901" s="38"/>
      <c r="I901" s="38"/>
      <c r="J901" s="38"/>
      <c r="K901" s="38"/>
      <c r="L901" s="38"/>
      <c r="M901" s="38"/>
      <c r="N901" s="38"/>
      <c r="O901" s="18"/>
      <c r="P901" s="18"/>
      <c r="Q901" s="18"/>
      <c r="R901" s="33"/>
      <c r="S901" s="106"/>
      <c r="T901" s="33"/>
      <c r="U901" s="33"/>
      <c r="V901" s="33"/>
    </row>
    <row r="902" spans="1:22" s="127" customFormat="1" x14ac:dyDescent="0.65">
      <c r="A902" s="18"/>
      <c r="B902" s="101"/>
      <c r="C902" s="102"/>
      <c r="D902" s="103"/>
      <c r="E902" s="102"/>
      <c r="F902" s="38"/>
      <c r="G902" s="102"/>
      <c r="H902" s="38"/>
      <c r="I902" s="38"/>
      <c r="J902" s="38"/>
      <c r="K902" s="38"/>
      <c r="L902" s="38"/>
      <c r="M902" s="38"/>
      <c r="N902" s="38"/>
      <c r="O902" s="18"/>
      <c r="P902" s="18"/>
      <c r="Q902" s="18"/>
      <c r="R902" s="33"/>
      <c r="S902" s="106"/>
      <c r="T902" s="33"/>
      <c r="U902" s="33"/>
      <c r="V902" s="33"/>
    </row>
    <row r="903" spans="1:22" s="127" customFormat="1" x14ac:dyDescent="0.65">
      <c r="A903" s="18"/>
      <c r="B903" s="101"/>
      <c r="C903" s="102"/>
      <c r="D903" s="103"/>
      <c r="E903" s="102"/>
      <c r="F903" s="38"/>
      <c r="G903" s="102"/>
      <c r="H903" s="38"/>
      <c r="I903" s="38"/>
      <c r="J903" s="38"/>
      <c r="K903" s="38"/>
      <c r="L903" s="38"/>
      <c r="M903" s="38"/>
      <c r="N903" s="38"/>
      <c r="O903" s="18"/>
      <c r="P903" s="18"/>
      <c r="Q903" s="18"/>
      <c r="R903" s="33"/>
      <c r="S903" s="106"/>
      <c r="T903" s="33"/>
      <c r="U903" s="33"/>
      <c r="V903" s="33"/>
    </row>
    <row r="904" spans="1:22" s="127" customFormat="1" x14ac:dyDescent="0.65">
      <c r="A904" s="18"/>
      <c r="B904" s="101"/>
      <c r="C904" s="102"/>
      <c r="D904" s="103"/>
      <c r="E904" s="102"/>
      <c r="F904" s="38"/>
      <c r="G904" s="102"/>
      <c r="H904" s="38"/>
      <c r="I904" s="38"/>
      <c r="J904" s="38"/>
      <c r="K904" s="38"/>
      <c r="L904" s="38"/>
      <c r="M904" s="38"/>
      <c r="N904" s="38"/>
      <c r="O904" s="18"/>
      <c r="P904" s="18"/>
      <c r="Q904" s="18"/>
      <c r="R904" s="33"/>
      <c r="S904" s="106"/>
      <c r="T904" s="33"/>
      <c r="U904" s="33"/>
      <c r="V904" s="33"/>
    </row>
    <row r="905" spans="1:22" s="127" customFormat="1" x14ac:dyDescent="0.65">
      <c r="A905" s="18"/>
      <c r="B905" s="101"/>
      <c r="C905" s="102"/>
      <c r="D905" s="103"/>
      <c r="E905" s="102"/>
      <c r="F905" s="38"/>
      <c r="G905" s="102"/>
      <c r="H905" s="38"/>
      <c r="I905" s="38"/>
      <c r="J905" s="38"/>
      <c r="K905" s="38"/>
      <c r="L905" s="38"/>
      <c r="M905" s="38"/>
      <c r="N905" s="38"/>
      <c r="O905" s="18"/>
      <c r="P905" s="18"/>
      <c r="Q905" s="18"/>
      <c r="R905" s="33"/>
      <c r="S905" s="106"/>
      <c r="T905" s="33"/>
      <c r="U905" s="33"/>
      <c r="V905" s="33"/>
    </row>
    <row r="906" spans="1:22" s="127" customFormat="1" x14ac:dyDescent="0.65">
      <c r="A906" s="18"/>
      <c r="B906" s="101"/>
      <c r="C906" s="102"/>
      <c r="D906" s="103"/>
      <c r="E906" s="102"/>
      <c r="F906" s="38"/>
      <c r="G906" s="102"/>
      <c r="H906" s="38"/>
      <c r="I906" s="38"/>
      <c r="J906" s="38"/>
      <c r="K906" s="38"/>
      <c r="L906" s="38"/>
      <c r="M906" s="38"/>
      <c r="N906" s="38"/>
      <c r="O906" s="18"/>
      <c r="P906" s="18"/>
      <c r="Q906" s="18"/>
      <c r="R906" s="33"/>
      <c r="S906" s="106"/>
      <c r="T906" s="33"/>
      <c r="U906" s="33"/>
      <c r="V906" s="33"/>
    </row>
    <row r="907" spans="1:22" s="127" customFormat="1" x14ac:dyDescent="0.65">
      <c r="A907" s="18"/>
      <c r="B907" s="101"/>
      <c r="C907" s="102"/>
      <c r="D907" s="103"/>
      <c r="E907" s="102"/>
      <c r="F907" s="38"/>
      <c r="G907" s="102"/>
      <c r="H907" s="38"/>
      <c r="I907" s="38"/>
      <c r="J907" s="38"/>
      <c r="K907" s="38"/>
      <c r="L907" s="38"/>
      <c r="M907" s="38"/>
      <c r="N907" s="38"/>
      <c r="O907" s="18"/>
      <c r="P907" s="18"/>
      <c r="Q907" s="18"/>
      <c r="R907" s="33"/>
      <c r="S907" s="106"/>
      <c r="T907" s="33"/>
      <c r="U907" s="33"/>
      <c r="V907" s="33"/>
    </row>
    <row r="908" spans="1:22" s="127" customFormat="1" x14ac:dyDescent="0.65">
      <c r="A908" s="18"/>
      <c r="B908" s="101"/>
      <c r="C908" s="102"/>
      <c r="D908" s="103"/>
      <c r="E908" s="102"/>
      <c r="F908" s="38"/>
      <c r="G908" s="102"/>
      <c r="H908" s="38"/>
      <c r="I908" s="38"/>
      <c r="J908" s="38"/>
      <c r="K908" s="38"/>
      <c r="L908" s="38"/>
      <c r="M908" s="38"/>
      <c r="N908" s="38"/>
      <c r="O908" s="18"/>
      <c r="P908" s="18"/>
      <c r="Q908" s="18"/>
      <c r="R908" s="33"/>
      <c r="S908" s="106"/>
      <c r="T908" s="33"/>
      <c r="U908" s="33"/>
      <c r="V908" s="33"/>
    </row>
    <row r="909" spans="1:22" s="127" customFormat="1" x14ac:dyDescent="0.65">
      <c r="A909" s="18"/>
      <c r="B909" s="101"/>
      <c r="C909" s="102"/>
      <c r="D909" s="103"/>
      <c r="E909" s="102"/>
      <c r="F909" s="38"/>
      <c r="G909" s="102"/>
      <c r="H909" s="38"/>
      <c r="I909" s="38"/>
      <c r="J909" s="38"/>
      <c r="K909" s="38"/>
      <c r="L909" s="38"/>
      <c r="M909" s="38"/>
      <c r="N909" s="38"/>
      <c r="O909" s="18"/>
      <c r="P909" s="18"/>
      <c r="Q909" s="18"/>
      <c r="R909" s="33"/>
      <c r="S909" s="106"/>
      <c r="T909" s="33"/>
      <c r="U909" s="33"/>
      <c r="V909" s="33"/>
    </row>
    <row r="910" spans="1:22" s="127" customFormat="1" x14ac:dyDescent="0.65">
      <c r="A910" s="18"/>
      <c r="B910" s="101"/>
      <c r="C910" s="102"/>
      <c r="D910" s="103"/>
      <c r="E910" s="102"/>
      <c r="F910" s="38"/>
      <c r="G910" s="102"/>
      <c r="H910" s="38"/>
      <c r="I910" s="38"/>
      <c r="J910" s="38"/>
      <c r="K910" s="38"/>
      <c r="L910" s="38"/>
      <c r="M910" s="38"/>
      <c r="N910" s="38"/>
      <c r="O910" s="18"/>
      <c r="P910" s="18"/>
      <c r="Q910" s="18"/>
      <c r="R910" s="33"/>
      <c r="S910" s="106"/>
      <c r="T910" s="33"/>
      <c r="U910" s="33"/>
      <c r="V910" s="33"/>
    </row>
    <row r="911" spans="1:22" s="127" customFormat="1" x14ac:dyDescent="0.65">
      <c r="A911" s="18"/>
      <c r="B911" s="101"/>
      <c r="C911" s="102"/>
      <c r="D911" s="103"/>
      <c r="E911" s="102"/>
      <c r="F911" s="38"/>
      <c r="G911" s="102"/>
      <c r="H911" s="38"/>
      <c r="I911" s="38"/>
      <c r="J911" s="38"/>
      <c r="K911" s="38"/>
      <c r="L911" s="38"/>
      <c r="M911" s="38"/>
      <c r="N911" s="38"/>
      <c r="O911" s="18"/>
      <c r="P911" s="18"/>
      <c r="Q911" s="18"/>
      <c r="R911" s="33"/>
      <c r="S911" s="106"/>
      <c r="T911" s="33"/>
      <c r="U911" s="33"/>
      <c r="V911" s="33"/>
    </row>
    <row r="912" spans="1:22" s="127" customFormat="1" x14ac:dyDescent="0.65">
      <c r="A912" s="18"/>
      <c r="B912" s="101"/>
      <c r="C912" s="102"/>
      <c r="D912" s="103"/>
      <c r="E912" s="102"/>
      <c r="F912" s="38"/>
      <c r="G912" s="102"/>
      <c r="H912" s="38"/>
      <c r="I912" s="38"/>
      <c r="J912" s="38"/>
      <c r="K912" s="38"/>
      <c r="L912" s="38"/>
      <c r="M912" s="38"/>
      <c r="N912" s="38"/>
      <c r="O912" s="18"/>
      <c r="P912" s="18"/>
      <c r="Q912" s="18"/>
      <c r="R912" s="33"/>
      <c r="S912" s="106"/>
      <c r="T912" s="33"/>
      <c r="U912" s="33"/>
      <c r="V912" s="33"/>
    </row>
    <row r="913" spans="1:22" s="127" customFormat="1" x14ac:dyDescent="0.65">
      <c r="A913" s="18"/>
      <c r="B913" s="101"/>
      <c r="C913" s="102"/>
      <c r="D913" s="103"/>
      <c r="E913" s="102"/>
      <c r="F913" s="38"/>
      <c r="G913" s="102"/>
      <c r="H913" s="38"/>
      <c r="I913" s="38"/>
      <c r="J913" s="38"/>
      <c r="K913" s="38"/>
      <c r="L913" s="38"/>
      <c r="M913" s="38"/>
      <c r="N913" s="38"/>
      <c r="O913" s="18"/>
      <c r="P913" s="18"/>
      <c r="Q913" s="18"/>
      <c r="R913" s="33"/>
      <c r="S913" s="106"/>
      <c r="T913" s="33"/>
      <c r="U913" s="33"/>
      <c r="V913" s="33"/>
    </row>
    <row r="914" spans="1:22" s="127" customFormat="1" x14ac:dyDescent="0.65">
      <c r="A914" s="18"/>
      <c r="B914" s="101"/>
      <c r="C914" s="102"/>
      <c r="D914" s="103"/>
      <c r="E914" s="102"/>
      <c r="F914" s="38"/>
      <c r="G914" s="102"/>
      <c r="H914" s="38"/>
      <c r="I914" s="38"/>
      <c r="J914" s="38"/>
      <c r="K914" s="38"/>
      <c r="L914" s="38"/>
      <c r="M914" s="38"/>
      <c r="N914" s="38"/>
      <c r="O914" s="18"/>
      <c r="P914" s="18"/>
      <c r="Q914" s="18"/>
      <c r="R914" s="33"/>
      <c r="S914" s="106"/>
      <c r="T914" s="33"/>
      <c r="U914" s="33"/>
      <c r="V914" s="33"/>
    </row>
    <row r="915" spans="1:22" s="127" customFormat="1" x14ac:dyDescent="0.65">
      <c r="A915" s="18"/>
      <c r="B915" s="101"/>
      <c r="C915" s="102"/>
      <c r="D915" s="103"/>
      <c r="E915" s="102"/>
      <c r="F915" s="38"/>
      <c r="G915" s="102"/>
      <c r="H915" s="38"/>
      <c r="I915" s="38"/>
      <c r="J915" s="38"/>
      <c r="K915" s="38"/>
      <c r="L915" s="38"/>
      <c r="M915" s="38"/>
      <c r="N915" s="38"/>
      <c r="O915" s="18"/>
      <c r="P915" s="18"/>
      <c r="Q915" s="18"/>
      <c r="R915" s="33"/>
      <c r="S915" s="106"/>
      <c r="T915" s="33"/>
      <c r="U915" s="33"/>
      <c r="V915" s="33"/>
    </row>
    <row r="916" spans="1:22" s="127" customFormat="1" x14ac:dyDescent="0.65">
      <c r="A916" s="18"/>
      <c r="B916" s="101"/>
      <c r="C916" s="102"/>
      <c r="D916" s="103"/>
      <c r="E916" s="102"/>
      <c r="F916" s="38"/>
      <c r="G916" s="102"/>
      <c r="H916" s="38"/>
      <c r="I916" s="38"/>
      <c r="J916" s="38"/>
      <c r="K916" s="38"/>
      <c r="L916" s="38"/>
      <c r="M916" s="38"/>
      <c r="N916" s="38"/>
      <c r="O916" s="18"/>
      <c r="P916" s="18"/>
      <c r="Q916" s="18"/>
      <c r="R916" s="33"/>
      <c r="S916" s="106"/>
      <c r="T916" s="33"/>
      <c r="U916" s="33"/>
      <c r="V916" s="33"/>
    </row>
    <row r="917" spans="1:22" s="127" customFormat="1" x14ac:dyDescent="0.65">
      <c r="A917" s="18"/>
      <c r="B917" s="101"/>
      <c r="C917" s="102"/>
      <c r="D917" s="103"/>
      <c r="E917" s="102"/>
      <c r="F917" s="38"/>
      <c r="G917" s="102"/>
      <c r="H917" s="38"/>
      <c r="I917" s="38"/>
      <c r="J917" s="38"/>
      <c r="K917" s="38"/>
      <c r="L917" s="38"/>
      <c r="M917" s="38"/>
      <c r="N917" s="38"/>
      <c r="O917" s="18"/>
      <c r="P917" s="18"/>
      <c r="Q917" s="18"/>
      <c r="R917" s="33"/>
      <c r="S917" s="106"/>
      <c r="T917" s="33"/>
      <c r="U917" s="33"/>
      <c r="V917" s="33"/>
    </row>
    <row r="918" spans="1:22" s="127" customFormat="1" x14ac:dyDescent="0.65">
      <c r="A918" s="18"/>
      <c r="B918" s="101"/>
      <c r="C918" s="102"/>
      <c r="D918" s="103"/>
      <c r="E918" s="102"/>
      <c r="F918" s="38"/>
      <c r="G918" s="102"/>
      <c r="H918" s="38"/>
      <c r="I918" s="38"/>
      <c r="J918" s="38"/>
      <c r="K918" s="38"/>
      <c r="L918" s="38"/>
      <c r="M918" s="38"/>
      <c r="N918" s="38"/>
      <c r="O918" s="18"/>
      <c r="P918" s="18"/>
      <c r="Q918" s="18"/>
      <c r="R918" s="33"/>
      <c r="S918" s="106"/>
      <c r="T918" s="33"/>
      <c r="U918" s="33"/>
      <c r="V918" s="33"/>
    </row>
    <row r="919" spans="1:22" s="127" customFormat="1" x14ac:dyDescent="0.65">
      <c r="A919" s="18"/>
      <c r="B919" s="101"/>
      <c r="C919" s="102"/>
      <c r="D919" s="103"/>
      <c r="E919" s="102"/>
      <c r="F919" s="38"/>
      <c r="G919" s="102"/>
      <c r="H919" s="38"/>
      <c r="I919" s="38"/>
      <c r="J919" s="38"/>
      <c r="K919" s="38"/>
      <c r="L919" s="38"/>
      <c r="M919" s="38"/>
      <c r="N919" s="38"/>
      <c r="O919" s="18"/>
      <c r="P919" s="18"/>
      <c r="Q919" s="18"/>
      <c r="R919" s="33"/>
      <c r="S919" s="106"/>
      <c r="T919" s="33"/>
      <c r="U919" s="33"/>
      <c r="V919" s="33"/>
    </row>
    <row r="920" spans="1:22" s="127" customFormat="1" x14ac:dyDescent="0.65">
      <c r="A920" s="18"/>
      <c r="B920" s="101"/>
      <c r="C920" s="102"/>
      <c r="D920" s="103"/>
      <c r="E920" s="102"/>
      <c r="F920" s="38"/>
      <c r="G920" s="102"/>
      <c r="H920" s="38"/>
      <c r="I920" s="38"/>
      <c r="J920" s="38"/>
      <c r="K920" s="38"/>
      <c r="L920" s="38"/>
      <c r="M920" s="38"/>
      <c r="N920" s="38"/>
      <c r="O920" s="18"/>
      <c r="P920" s="18"/>
      <c r="Q920" s="18"/>
      <c r="R920" s="33"/>
      <c r="S920" s="106"/>
      <c r="T920" s="33"/>
      <c r="U920" s="33"/>
      <c r="V920" s="33"/>
    </row>
    <row r="921" spans="1:22" s="127" customFormat="1" x14ac:dyDescent="0.65">
      <c r="A921" s="18"/>
      <c r="B921" s="101"/>
      <c r="C921" s="102"/>
      <c r="D921" s="103"/>
      <c r="E921" s="102"/>
      <c r="F921" s="38"/>
      <c r="G921" s="102"/>
      <c r="H921" s="38"/>
      <c r="I921" s="38"/>
      <c r="J921" s="38"/>
      <c r="K921" s="38"/>
      <c r="L921" s="38"/>
      <c r="M921" s="38"/>
      <c r="N921" s="38"/>
      <c r="O921" s="18"/>
      <c r="P921" s="18"/>
      <c r="Q921" s="18"/>
      <c r="R921" s="33"/>
      <c r="S921" s="106"/>
      <c r="T921" s="33"/>
      <c r="U921" s="33"/>
      <c r="V921" s="33"/>
    </row>
    <row r="922" spans="1:22" s="127" customFormat="1" x14ac:dyDescent="0.65">
      <c r="A922" s="18"/>
      <c r="B922" s="101"/>
      <c r="C922" s="102"/>
      <c r="D922" s="103"/>
      <c r="E922" s="102"/>
      <c r="F922" s="38"/>
      <c r="G922" s="102"/>
      <c r="H922" s="38"/>
      <c r="I922" s="38"/>
      <c r="J922" s="38"/>
      <c r="K922" s="38"/>
      <c r="L922" s="38"/>
      <c r="M922" s="38"/>
      <c r="N922" s="38"/>
      <c r="O922" s="18"/>
      <c r="P922" s="18"/>
      <c r="Q922" s="18"/>
      <c r="R922" s="33"/>
      <c r="S922" s="106"/>
      <c r="T922" s="33"/>
      <c r="U922" s="33"/>
      <c r="V922" s="33"/>
    </row>
    <row r="923" spans="1:22" s="127" customFormat="1" x14ac:dyDescent="0.65">
      <c r="A923" s="18"/>
      <c r="B923" s="101"/>
      <c r="C923" s="102"/>
      <c r="D923" s="103"/>
      <c r="E923" s="102"/>
      <c r="F923" s="38"/>
      <c r="G923" s="102"/>
      <c r="H923" s="38"/>
      <c r="I923" s="38"/>
      <c r="J923" s="38"/>
      <c r="K923" s="38"/>
      <c r="L923" s="38"/>
      <c r="M923" s="38"/>
      <c r="N923" s="38"/>
      <c r="O923" s="18"/>
      <c r="P923" s="18"/>
      <c r="Q923" s="18"/>
      <c r="R923" s="33"/>
      <c r="S923" s="106"/>
      <c r="T923" s="33"/>
      <c r="U923" s="33"/>
      <c r="V923" s="33"/>
    </row>
    <row r="924" spans="1:22" s="127" customFormat="1" x14ac:dyDescent="0.65">
      <c r="A924" s="18"/>
      <c r="B924" s="101"/>
      <c r="C924" s="102"/>
      <c r="D924" s="103"/>
      <c r="E924" s="102"/>
      <c r="F924" s="38"/>
      <c r="G924" s="102"/>
      <c r="H924" s="38"/>
      <c r="I924" s="38"/>
      <c r="J924" s="38"/>
      <c r="K924" s="38"/>
      <c r="L924" s="38"/>
      <c r="M924" s="38"/>
      <c r="N924" s="38"/>
      <c r="O924" s="18"/>
      <c r="P924" s="18"/>
      <c r="Q924" s="18"/>
      <c r="R924" s="33"/>
      <c r="S924" s="106"/>
      <c r="T924" s="33"/>
      <c r="U924" s="33"/>
      <c r="V924" s="33"/>
    </row>
    <row r="925" spans="1:22" s="127" customFormat="1" x14ac:dyDescent="0.65">
      <c r="A925" s="18"/>
      <c r="B925" s="101"/>
      <c r="C925" s="102"/>
      <c r="D925" s="103"/>
      <c r="E925" s="102"/>
      <c r="F925" s="38"/>
      <c r="G925" s="102"/>
      <c r="H925" s="38"/>
      <c r="I925" s="38"/>
      <c r="J925" s="38"/>
      <c r="K925" s="38"/>
      <c r="L925" s="38"/>
      <c r="M925" s="38"/>
      <c r="N925" s="38"/>
      <c r="O925" s="18"/>
      <c r="P925" s="18"/>
      <c r="Q925" s="18"/>
      <c r="R925" s="33"/>
      <c r="S925" s="106"/>
      <c r="T925" s="33"/>
      <c r="U925" s="33"/>
      <c r="V925" s="33"/>
    </row>
    <row r="926" spans="1:22" s="127" customFormat="1" x14ac:dyDescent="0.65">
      <c r="A926" s="18"/>
      <c r="B926" s="101"/>
      <c r="C926" s="102"/>
      <c r="D926" s="103"/>
      <c r="E926" s="102"/>
      <c r="F926" s="38"/>
      <c r="G926" s="102"/>
      <c r="H926" s="38"/>
      <c r="I926" s="38"/>
      <c r="J926" s="38"/>
      <c r="K926" s="38"/>
      <c r="L926" s="38"/>
      <c r="M926" s="38"/>
      <c r="N926" s="38"/>
      <c r="O926" s="18"/>
      <c r="P926" s="18"/>
      <c r="Q926" s="18"/>
      <c r="R926" s="33"/>
      <c r="S926" s="106"/>
      <c r="T926" s="33"/>
      <c r="U926" s="33"/>
      <c r="V926" s="33"/>
    </row>
    <row r="927" spans="1:22" s="127" customFormat="1" x14ac:dyDescent="0.65">
      <c r="A927" s="18"/>
      <c r="B927" s="101"/>
      <c r="C927" s="102"/>
      <c r="D927" s="103"/>
      <c r="E927" s="102"/>
      <c r="F927" s="38"/>
      <c r="G927" s="102"/>
      <c r="H927" s="38"/>
      <c r="I927" s="38"/>
      <c r="J927" s="38"/>
      <c r="K927" s="38"/>
      <c r="L927" s="38"/>
      <c r="M927" s="38"/>
      <c r="N927" s="38"/>
      <c r="O927" s="18"/>
      <c r="P927" s="18"/>
      <c r="Q927" s="18"/>
      <c r="R927" s="33"/>
      <c r="S927" s="106"/>
      <c r="T927" s="33"/>
      <c r="U927" s="33"/>
      <c r="V927" s="33"/>
    </row>
    <row r="928" spans="1:22" s="127" customFormat="1" x14ac:dyDescent="0.65">
      <c r="A928" s="18"/>
      <c r="B928" s="101"/>
      <c r="C928" s="102"/>
      <c r="D928" s="103"/>
      <c r="E928" s="102"/>
      <c r="F928" s="38"/>
      <c r="G928" s="102"/>
      <c r="H928" s="38"/>
      <c r="I928" s="38"/>
      <c r="J928" s="38"/>
      <c r="K928" s="38"/>
      <c r="L928" s="38"/>
      <c r="M928" s="38"/>
      <c r="N928" s="38"/>
      <c r="O928" s="18"/>
      <c r="P928" s="18"/>
      <c r="Q928" s="18"/>
      <c r="R928" s="33"/>
      <c r="S928" s="106"/>
      <c r="T928" s="33"/>
      <c r="U928" s="33"/>
      <c r="V928" s="33"/>
    </row>
    <row r="929" spans="1:22" s="127" customFormat="1" x14ac:dyDescent="0.65">
      <c r="A929" s="18"/>
      <c r="B929" s="101"/>
      <c r="C929" s="102"/>
      <c r="D929" s="103"/>
      <c r="E929" s="102"/>
      <c r="F929" s="38"/>
      <c r="G929" s="102"/>
      <c r="H929" s="38"/>
      <c r="I929" s="38"/>
      <c r="J929" s="38"/>
      <c r="K929" s="38"/>
      <c r="L929" s="38"/>
      <c r="M929" s="38"/>
      <c r="N929" s="38"/>
      <c r="O929" s="18"/>
      <c r="P929" s="18"/>
      <c r="Q929" s="18"/>
      <c r="R929" s="33"/>
      <c r="S929" s="106"/>
      <c r="T929" s="33"/>
      <c r="U929" s="33"/>
      <c r="V929" s="33"/>
    </row>
    <row r="930" spans="1:22" s="127" customFormat="1" x14ac:dyDescent="0.65">
      <c r="A930" s="18"/>
      <c r="B930" s="101"/>
      <c r="C930" s="102"/>
      <c r="D930" s="103"/>
      <c r="E930" s="102"/>
      <c r="F930" s="38"/>
      <c r="G930" s="102"/>
      <c r="H930" s="38"/>
      <c r="I930" s="38"/>
      <c r="J930" s="38"/>
      <c r="K930" s="38"/>
      <c r="L930" s="38"/>
      <c r="M930" s="38"/>
      <c r="N930" s="38"/>
      <c r="O930" s="18"/>
      <c r="P930" s="18"/>
      <c r="Q930" s="18"/>
      <c r="R930" s="33"/>
      <c r="S930" s="106"/>
      <c r="T930" s="33"/>
      <c r="U930" s="33"/>
      <c r="V930" s="33"/>
    </row>
    <row r="931" spans="1:22" s="127" customFormat="1" x14ac:dyDescent="0.65">
      <c r="A931" s="18"/>
      <c r="B931" s="101"/>
      <c r="C931" s="102"/>
      <c r="D931" s="103"/>
      <c r="E931" s="102"/>
      <c r="F931" s="38"/>
      <c r="G931" s="102"/>
      <c r="H931" s="38"/>
      <c r="I931" s="38"/>
      <c r="J931" s="38"/>
      <c r="K931" s="38"/>
      <c r="L931" s="38"/>
      <c r="M931" s="38"/>
      <c r="N931" s="38"/>
      <c r="O931" s="18"/>
      <c r="P931" s="18"/>
      <c r="Q931" s="18"/>
      <c r="R931" s="33"/>
      <c r="S931" s="106"/>
      <c r="T931" s="33"/>
      <c r="U931" s="33"/>
      <c r="V931" s="33"/>
    </row>
    <row r="932" spans="1:22" s="127" customFormat="1" x14ac:dyDescent="0.65">
      <c r="A932" s="18"/>
      <c r="B932" s="101"/>
      <c r="C932" s="102"/>
      <c r="D932" s="103"/>
      <c r="E932" s="102"/>
      <c r="F932" s="38"/>
      <c r="G932" s="102"/>
      <c r="H932" s="38"/>
      <c r="I932" s="38"/>
      <c r="J932" s="38"/>
      <c r="K932" s="38"/>
      <c r="L932" s="38"/>
      <c r="M932" s="38"/>
      <c r="N932" s="38"/>
      <c r="O932" s="18"/>
      <c r="P932" s="18"/>
      <c r="Q932" s="18"/>
      <c r="R932" s="33"/>
      <c r="S932" s="106"/>
      <c r="T932" s="33"/>
      <c r="U932" s="33"/>
      <c r="V932" s="33"/>
    </row>
    <row r="933" spans="1:22" s="127" customFormat="1" x14ac:dyDescent="0.65">
      <c r="A933" s="18"/>
      <c r="B933" s="101"/>
      <c r="C933" s="102"/>
      <c r="D933" s="103"/>
      <c r="E933" s="102"/>
      <c r="F933" s="38"/>
      <c r="G933" s="102"/>
      <c r="H933" s="38"/>
      <c r="I933" s="38"/>
      <c r="J933" s="38"/>
      <c r="K933" s="38"/>
      <c r="L933" s="38"/>
      <c r="M933" s="38"/>
      <c r="N933" s="38"/>
      <c r="O933" s="18"/>
      <c r="P933" s="18"/>
      <c r="Q933" s="18"/>
      <c r="R933" s="33"/>
      <c r="S933" s="106"/>
      <c r="T933" s="33"/>
      <c r="U933" s="33"/>
      <c r="V933" s="33"/>
    </row>
    <row r="934" spans="1:22" s="127" customFormat="1" x14ac:dyDescent="0.65">
      <c r="A934" s="18"/>
      <c r="B934" s="101"/>
      <c r="C934" s="102"/>
      <c r="D934" s="103"/>
      <c r="E934" s="102"/>
      <c r="F934" s="38"/>
      <c r="G934" s="102"/>
      <c r="H934" s="38"/>
      <c r="I934" s="38"/>
      <c r="J934" s="38"/>
      <c r="K934" s="38"/>
      <c r="L934" s="38"/>
      <c r="M934" s="38"/>
      <c r="N934" s="38"/>
      <c r="O934" s="18"/>
      <c r="P934" s="18"/>
      <c r="Q934" s="18"/>
      <c r="R934" s="33"/>
      <c r="S934" s="106"/>
      <c r="T934" s="33"/>
      <c r="U934" s="33"/>
      <c r="V934" s="33"/>
    </row>
    <row r="935" spans="1:22" s="127" customFormat="1" x14ac:dyDescent="0.65">
      <c r="A935" s="18"/>
      <c r="B935" s="101"/>
      <c r="C935" s="102"/>
      <c r="D935" s="103"/>
      <c r="E935" s="102"/>
      <c r="F935" s="38"/>
      <c r="G935" s="102"/>
      <c r="H935" s="38"/>
      <c r="I935" s="38"/>
      <c r="J935" s="38"/>
      <c r="K935" s="38"/>
      <c r="L935" s="38"/>
      <c r="M935" s="38"/>
      <c r="N935" s="38"/>
      <c r="O935" s="18"/>
      <c r="P935" s="18"/>
      <c r="Q935" s="18"/>
      <c r="R935" s="33"/>
      <c r="S935" s="106"/>
      <c r="T935" s="33"/>
      <c r="U935" s="33"/>
      <c r="V935" s="33"/>
    </row>
    <row r="936" spans="1:22" s="127" customFormat="1" x14ac:dyDescent="0.65">
      <c r="A936" s="18"/>
      <c r="B936" s="101"/>
      <c r="C936" s="102"/>
      <c r="D936" s="103"/>
      <c r="E936" s="102"/>
      <c r="F936" s="38"/>
      <c r="G936" s="102"/>
      <c r="H936" s="38"/>
      <c r="I936" s="38"/>
      <c r="J936" s="38"/>
      <c r="K936" s="38"/>
      <c r="L936" s="38"/>
      <c r="M936" s="38"/>
      <c r="N936" s="38"/>
      <c r="O936" s="18"/>
      <c r="P936" s="18"/>
      <c r="Q936" s="18"/>
      <c r="R936" s="33"/>
      <c r="S936" s="106"/>
      <c r="T936" s="33"/>
      <c r="U936" s="33"/>
      <c r="V936" s="33"/>
    </row>
    <row r="937" spans="1:22" s="127" customFormat="1" x14ac:dyDescent="0.65">
      <c r="A937" s="18"/>
      <c r="B937" s="101"/>
      <c r="C937" s="102"/>
      <c r="D937" s="103"/>
      <c r="E937" s="102"/>
      <c r="F937" s="38"/>
      <c r="G937" s="102"/>
      <c r="H937" s="38"/>
      <c r="I937" s="38"/>
      <c r="J937" s="38"/>
      <c r="K937" s="38"/>
      <c r="L937" s="38"/>
      <c r="M937" s="38"/>
      <c r="N937" s="38"/>
      <c r="O937" s="18"/>
      <c r="P937" s="18"/>
      <c r="Q937" s="18"/>
      <c r="R937" s="33"/>
      <c r="S937" s="106"/>
      <c r="T937" s="33"/>
      <c r="U937" s="33"/>
      <c r="V937" s="33"/>
    </row>
    <row r="938" spans="1:22" s="127" customFormat="1" x14ac:dyDescent="0.65">
      <c r="A938" s="18"/>
      <c r="B938" s="101"/>
      <c r="C938" s="102"/>
      <c r="D938" s="103"/>
      <c r="E938" s="102"/>
      <c r="F938" s="38"/>
      <c r="G938" s="102"/>
      <c r="H938" s="38"/>
      <c r="I938" s="38"/>
      <c r="J938" s="38"/>
      <c r="K938" s="38"/>
      <c r="L938" s="38"/>
      <c r="M938" s="38"/>
      <c r="N938" s="38"/>
      <c r="O938" s="18"/>
      <c r="P938" s="18"/>
      <c r="Q938" s="18"/>
      <c r="R938" s="33"/>
      <c r="S938" s="106"/>
      <c r="T938" s="33"/>
      <c r="U938" s="33"/>
      <c r="V938" s="33"/>
    </row>
    <row r="939" spans="1:22" s="127" customFormat="1" x14ac:dyDescent="0.65">
      <c r="A939" s="18"/>
      <c r="B939" s="101"/>
      <c r="C939" s="102"/>
      <c r="D939" s="103"/>
      <c r="E939" s="102"/>
      <c r="F939" s="38"/>
      <c r="G939" s="102"/>
      <c r="H939" s="38"/>
      <c r="I939" s="38"/>
      <c r="J939" s="38"/>
      <c r="K939" s="38"/>
      <c r="L939" s="38"/>
      <c r="M939" s="38"/>
      <c r="N939" s="38"/>
      <c r="O939" s="18"/>
      <c r="P939" s="18"/>
      <c r="Q939" s="18"/>
      <c r="R939" s="33"/>
      <c r="S939" s="106"/>
      <c r="T939" s="33"/>
      <c r="U939" s="33"/>
      <c r="V939" s="33"/>
    </row>
    <row r="940" spans="1:22" s="127" customFormat="1" x14ac:dyDescent="0.65">
      <c r="A940" s="18"/>
      <c r="B940" s="101"/>
      <c r="C940" s="102"/>
      <c r="D940" s="103"/>
      <c r="E940" s="102"/>
      <c r="F940" s="38"/>
      <c r="G940" s="102"/>
      <c r="H940" s="38"/>
      <c r="I940" s="38"/>
      <c r="J940" s="38"/>
      <c r="K940" s="38"/>
      <c r="L940" s="38"/>
      <c r="M940" s="38"/>
      <c r="N940" s="38"/>
      <c r="O940" s="18"/>
      <c r="P940" s="18"/>
      <c r="Q940" s="18"/>
      <c r="R940" s="33"/>
      <c r="S940" s="106"/>
      <c r="T940" s="33"/>
      <c r="U940" s="33"/>
      <c r="V940" s="33"/>
    </row>
    <row r="941" spans="1:22" s="127" customFormat="1" x14ac:dyDescent="0.65">
      <c r="A941" s="18"/>
      <c r="B941" s="101"/>
      <c r="C941" s="102"/>
      <c r="D941" s="103"/>
      <c r="E941" s="102"/>
      <c r="F941" s="38"/>
      <c r="G941" s="102"/>
      <c r="H941" s="38"/>
      <c r="I941" s="38"/>
      <c r="J941" s="38"/>
      <c r="K941" s="38"/>
      <c r="L941" s="38"/>
      <c r="M941" s="38"/>
      <c r="N941" s="38"/>
      <c r="O941" s="18"/>
      <c r="P941" s="18"/>
      <c r="Q941" s="18"/>
      <c r="R941" s="33"/>
      <c r="S941" s="106"/>
      <c r="T941" s="33"/>
      <c r="U941" s="33"/>
      <c r="V941" s="33"/>
    </row>
    <row r="942" spans="1:22" s="127" customFormat="1" x14ac:dyDescent="0.65">
      <c r="A942" s="18"/>
      <c r="B942" s="101"/>
      <c r="C942" s="102"/>
      <c r="D942" s="103"/>
      <c r="E942" s="102"/>
      <c r="F942" s="38"/>
      <c r="G942" s="102"/>
      <c r="H942" s="38"/>
      <c r="I942" s="38"/>
      <c r="J942" s="38"/>
      <c r="K942" s="38"/>
      <c r="L942" s="38"/>
      <c r="M942" s="38"/>
      <c r="N942" s="38"/>
      <c r="O942" s="18"/>
      <c r="P942" s="18"/>
      <c r="Q942" s="18"/>
      <c r="R942" s="33"/>
      <c r="S942" s="106"/>
      <c r="T942" s="33"/>
      <c r="U942" s="33"/>
      <c r="V942" s="33"/>
    </row>
    <row r="943" spans="1:22" s="127" customFormat="1" x14ac:dyDescent="0.65">
      <c r="A943" s="18"/>
      <c r="B943" s="101"/>
      <c r="C943" s="102"/>
      <c r="D943" s="103"/>
      <c r="E943" s="102"/>
      <c r="F943" s="38"/>
      <c r="G943" s="102"/>
      <c r="H943" s="38"/>
      <c r="I943" s="38"/>
      <c r="J943" s="38"/>
      <c r="K943" s="38"/>
      <c r="L943" s="38"/>
      <c r="M943" s="38"/>
      <c r="N943" s="38"/>
      <c r="O943" s="18"/>
      <c r="P943" s="18"/>
      <c r="Q943" s="18"/>
      <c r="R943" s="33"/>
      <c r="S943" s="106"/>
      <c r="T943" s="33"/>
      <c r="U943" s="33"/>
      <c r="V943" s="33"/>
    </row>
    <row r="944" spans="1:22" s="127" customFormat="1" x14ac:dyDescent="0.65">
      <c r="A944" s="18"/>
      <c r="B944" s="101"/>
      <c r="C944" s="102"/>
      <c r="D944" s="103"/>
      <c r="E944" s="102"/>
      <c r="F944" s="38"/>
      <c r="G944" s="102"/>
      <c r="H944" s="38"/>
      <c r="I944" s="38"/>
      <c r="J944" s="38"/>
      <c r="K944" s="38"/>
      <c r="L944" s="38"/>
      <c r="M944" s="38"/>
      <c r="N944" s="38"/>
      <c r="O944" s="18"/>
      <c r="P944" s="18"/>
      <c r="Q944" s="18"/>
      <c r="R944" s="33"/>
      <c r="S944" s="106"/>
      <c r="T944" s="33"/>
      <c r="U944" s="33"/>
      <c r="V944" s="33"/>
    </row>
    <row r="945" spans="1:22" s="127" customFormat="1" x14ac:dyDescent="0.65">
      <c r="A945" s="18"/>
      <c r="B945" s="101"/>
      <c r="C945" s="102"/>
      <c r="D945" s="103"/>
      <c r="E945" s="102"/>
      <c r="F945" s="38"/>
      <c r="G945" s="102"/>
      <c r="H945" s="38"/>
      <c r="I945" s="38"/>
      <c r="J945" s="38"/>
      <c r="K945" s="38"/>
      <c r="L945" s="38"/>
      <c r="M945" s="38"/>
      <c r="N945" s="38"/>
      <c r="O945" s="18"/>
      <c r="P945" s="18"/>
      <c r="Q945" s="18"/>
      <c r="R945" s="33"/>
      <c r="S945" s="106"/>
      <c r="T945" s="33"/>
      <c r="U945" s="33"/>
      <c r="V945" s="33"/>
    </row>
    <row r="946" spans="1:22" s="127" customFormat="1" x14ac:dyDescent="0.65">
      <c r="A946" s="18"/>
      <c r="B946" s="101"/>
      <c r="C946" s="102"/>
      <c r="D946" s="103"/>
      <c r="E946" s="102"/>
      <c r="F946" s="38"/>
      <c r="G946" s="102"/>
      <c r="H946" s="38"/>
      <c r="I946" s="38"/>
      <c r="J946" s="38"/>
      <c r="K946" s="38"/>
      <c r="L946" s="38"/>
      <c r="M946" s="38"/>
      <c r="N946" s="38"/>
      <c r="O946" s="18"/>
      <c r="P946" s="18"/>
      <c r="Q946" s="18"/>
      <c r="R946" s="33"/>
      <c r="S946" s="106"/>
      <c r="T946" s="33"/>
      <c r="U946" s="33"/>
      <c r="V946" s="33"/>
    </row>
    <row r="947" spans="1:22" s="127" customFormat="1" x14ac:dyDescent="0.65">
      <c r="A947" s="18"/>
      <c r="B947" s="101"/>
      <c r="C947" s="102"/>
      <c r="D947" s="103"/>
      <c r="E947" s="102"/>
      <c r="F947" s="38"/>
      <c r="G947" s="102"/>
      <c r="H947" s="38"/>
      <c r="I947" s="38"/>
      <c r="J947" s="38"/>
      <c r="K947" s="38"/>
      <c r="L947" s="38"/>
      <c r="M947" s="38"/>
      <c r="N947" s="38"/>
      <c r="O947" s="18"/>
      <c r="P947" s="18"/>
      <c r="Q947" s="18"/>
      <c r="R947" s="33"/>
      <c r="S947" s="106"/>
      <c r="T947" s="33"/>
      <c r="U947" s="33"/>
      <c r="V947" s="33"/>
    </row>
    <row r="948" spans="1:22" s="127" customFormat="1" x14ac:dyDescent="0.65">
      <c r="A948" s="18"/>
      <c r="B948" s="101"/>
      <c r="C948" s="102"/>
      <c r="D948" s="103"/>
      <c r="E948" s="102"/>
      <c r="F948" s="38"/>
      <c r="G948" s="102"/>
      <c r="H948" s="38"/>
      <c r="I948" s="38"/>
      <c r="J948" s="38"/>
      <c r="K948" s="38"/>
      <c r="L948" s="38"/>
      <c r="M948" s="38"/>
      <c r="N948" s="38"/>
      <c r="O948" s="18"/>
      <c r="P948" s="18"/>
      <c r="Q948" s="18"/>
      <c r="R948" s="33"/>
      <c r="S948" s="106"/>
      <c r="T948" s="33"/>
      <c r="U948" s="33"/>
      <c r="V948" s="33"/>
    </row>
    <row r="949" spans="1:22" s="127" customFormat="1" x14ac:dyDescent="0.65">
      <c r="A949" s="18"/>
      <c r="B949" s="101"/>
      <c r="C949" s="102"/>
      <c r="D949" s="103"/>
      <c r="E949" s="102"/>
      <c r="F949" s="38"/>
      <c r="G949" s="102"/>
      <c r="H949" s="38"/>
      <c r="I949" s="38"/>
      <c r="J949" s="38"/>
      <c r="K949" s="38"/>
      <c r="L949" s="38"/>
      <c r="M949" s="38"/>
      <c r="N949" s="38"/>
      <c r="O949" s="18"/>
      <c r="P949" s="18"/>
      <c r="Q949" s="18"/>
      <c r="R949" s="33"/>
      <c r="S949" s="106"/>
      <c r="T949" s="33"/>
      <c r="U949" s="33"/>
      <c r="V949" s="33"/>
    </row>
    <row r="950" spans="1:22" s="127" customFormat="1" x14ac:dyDescent="0.65">
      <c r="A950" s="18"/>
      <c r="B950" s="101"/>
      <c r="C950" s="102"/>
      <c r="D950" s="103"/>
      <c r="E950" s="102"/>
      <c r="F950" s="38"/>
      <c r="G950" s="102"/>
      <c r="H950" s="38"/>
      <c r="I950" s="38"/>
      <c r="J950" s="38"/>
      <c r="K950" s="38"/>
      <c r="L950" s="38"/>
      <c r="M950" s="38"/>
      <c r="N950" s="38"/>
      <c r="O950" s="18"/>
      <c r="P950" s="18"/>
      <c r="Q950" s="18"/>
      <c r="R950" s="33"/>
      <c r="S950" s="106"/>
      <c r="T950" s="33"/>
      <c r="U950" s="33"/>
      <c r="V950" s="33"/>
    </row>
    <row r="951" spans="1:22" s="127" customFormat="1" x14ac:dyDescent="0.65">
      <c r="A951" s="18"/>
      <c r="B951" s="101"/>
      <c r="C951" s="102"/>
      <c r="D951" s="103"/>
      <c r="E951" s="102"/>
      <c r="F951" s="38"/>
      <c r="G951" s="102"/>
      <c r="H951" s="38"/>
      <c r="I951" s="38"/>
      <c r="J951" s="38"/>
      <c r="K951" s="38"/>
      <c r="L951" s="38"/>
      <c r="M951" s="38"/>
      <c r="N951" s="38"/>
      <c r="O951" s="18"/>
      <c r="P951" s="18"/>
      <c r="Q951" s="18"/>
      <c r="R951" s="33"/>
      <c r="S951" s="106"/>
      <c r="T951" s="33"/>
      <c r="U951" s="33"/>
      <c r="V951" s="33"/>
    </row>
    <row r="952" spans="1:22" s="127" customFormat="1" x14ac:dyDescent="0.65">
      <c r="A952" s="18"/>
      <c r="B952" s="101"/>
      <c r="C952" s="102"/>
      <c r="D952" s="103"/>
      <c r="E952" s="102"/>
      <c r="F952" s="38"/>
      <c r="G952" s="102"/>
      <c r="H952" s="38"/>
      <c r="I952" s="38"/>
      <c r="J952" s="38"/>
      <c r="K952" s="38"/>
      <c r="L952" s="38"/>
      <c r="M952" s="38"/>
      <c r="N952" s="38"/>
      <c r="O952" s="18"/>
      <c r="P952" s="18"/>
      <c r="Q952" s="18"/>
      <c r="R952" s="33"/>
      <c r="S952" s="106"/>
      <c r="T952" s="33"/>
      <c r="U952" s="33"/>
      <c r="V952" s="33"/>
    </row>
    <row r="953" spans="1:22" s="127" customFormat="1" x14ac:dyDescent="0.65">
      <c r="A953" s="18"/>
      <c r="B953" s="101"/>
      <c r="C953" s="102"/>
      <c r="D953" s="103"/>
      <c r="E953" s="102"/>
      <c r="F953" s="38"/>
      <c r="G953" s="102"/>
      <c r="H953" s="38"/>
      <c r="I953" s="38"/>
      <c r="J953" s="38"/>
      <c r="K953" s="38"/>
      <c r="L953" s="38"/>
      <c r="M953" s="38"/>
      <c r="N953" s="38"/>
      <c r="O953" s="18"/>
      <c r="P953" s="18"/>
      <c r="Q953" s="18"/>
      <c r="R953" s="33"/>
      <c r="S953" s="106"/>
      <c r="T953" s="33"/>
      <c r="U953" s="33"/>
      <c r="V953" s="33"/>
    </row>
    <row r="954" spans="1:22" s="127" customFormat="1" x14ac:dyDescent="0.65">
      <c r="A954" s="18"/>
      <c r="B954" s="101"/>
      <c r="C954" s="102"/>
      <c r="D954" s="103"/>
      <c r="E954" s="102"/>
      <c r="F954" s="38"/>
      <c r="G954" s="102"/>
      <c r="H954" s="38"/>
      <c r="I954" s="38"/>
      <c r="J954" s="38"/>
      <c r="K954" s="38"/>
      <c r="L954" s="38"/>
      <c r="M954" s="38"/>
      <c r="N954" s="38"/>
      <c r="O954" s="18"/>
      <c r="P954" s="18"/>
      <c r="Q954" s="18"/>
      <c r="R954" s="33"/>
      <c r="S954" s="106"/>
      <c r="T954" s="33"/>
      <c r="U954" s="33"/>
      <c r="V954" s="33"/>
    </row>
    <row r="955" spans="1:22" s="127" customFormat="1" x14ac:dyDescent="0.65">
      <c r="A955" s="18"/>
      <c r="B955" s="101"/>
      <c r="C955" s="102"/>
      <c r="D955" s="103"/>
      <c r="E955" s="102"/>
      <c r="F955" s="38"/>
      <c r="G955" s="102"/>
      <c r="H955" s="38"/>
      <c r="I955" s="38"/>
      <c r="J955" s="38"/>
      <c r="K955" s="38"/>
      <c r="L955" s="38"/>
      <c r="M955" s="38"/>
      <c r="N955" s="38"/>
      <c r="O955" s="18"/>
      <c r="P955" s="18"/>
      <c r="Q955" s="18"/>
      <c r="R955" s="33"/>
      <c r="S955" s="106"/>
      <c r="T955" s="33"/>
      <c r="U955" s="33"/>
      <c r="V955" s="33"/>
    </row>
    <row r="956" spans="1:22" s="127" customFormat="1" x14ac:dyDescent="0.65">
      <c r="A956" s="18"/>
      <c r="B956" s="101"/>
      <c r="C956" s="102"/>
      <c r="D956" s="103"/>
      <c r="E956" s="102"/>
      <c r="F956" s="38"/>
      <c r="G956" s="102"/>
      <c r="H956" s="38"/>
      <c r="I956" s="38"/>
      <c r="J956" s="38"/>
      <c r="K956" s="38"/>
      <c r="L956" s="38"/>
      <c r="M956" s="38"/>
      <c r="N956" s="38"/>
      <c r="O956" s="18"/>
      <c r="P956" s="18"/>
      <c r="Q956" s="18"/>
      <c r="R956" s="33"/>
      <c r="S956" s="106"/>
      <c r="T956" s="33"/>
      <c r="U956" s="33"/>
      <c r="V956" s="33"/>
    </row>
    <row r="957" spans="1:22" s="127" customFormat="1" x14ac:dyDescent="0.65">
      <c r="A957" s="18"/>
      <c r="B957" s="101"/>
      <c r="C957" s="102"/>
      <c r="D957" s="103"/>
      <c r="E957" s="102"/>
      <c r="F957" s="38"/>
      <c r="G957" s="102"/>
      <c r="H957" s="38"/>
      <c r="I957" s="38"/>
      <c r="J957" s="38"/>
      <c r="K957" s="38"/>
      <c r="L957" s="38"/>
      <c r="M957" s="38"/>
      <c r="N957" s="38"/>
      <c r="O957" s="18"/>
      <c r="P957" s="18"/>
      <c r="Q957" s="18"/>
      <c r="R957" s="33"/>
      <c r="S957" s="106"/>
      <c r="T957" s="33"/>
      <c r="U957" s="33"/>
      <c r="V957" s="33"/>
    </row>
    <row r="958" spans="1:22" s="127" customFormat="1" x14ac:dyDescent="0.65">
      <c r="A958" s="18"/>
      <c r="B958" s="101"/>
      <c r="C958" s="102"/>
      <c r="D958" s="103"/>
      <c r="E958" s="102"/>
      <c r="F958" s="38"/>
      <c r="G958" s="102"/>
      <c r="H958" s="38"/>
      <c r="I958" s="38"/>
      <c r="J958" s="38"/>
      <c r="K958" s="38"/>
      <c r="L958" s="38"/>
      <c r="M958" s="38"/>
      <c r="N958" s="38"/>
      <c r="O958" s="18"/>
      <c r="P958" s="18"/>
      <c r="Q958" s="18"/>
      <c r="R958" s="33"/>
      <c r="S958" s="106"/>
      <c r="T958" s="33"/>
      <c r="U958" s="33"/>
      <c r="V958" s="33"/>
    </row>
    <row r="959" spans="1:22" s="127" customFormat="1" x14ac:dyDescent="0.65">
      <c r="A959" s="18"/>
      <c r="B959" s="101"/>
      <c r="C959" s="102"/>
      <c r="D959" s="103"/>
      <c r="E959" s="102"/>
      <c r="F959" s="38"/>
      <c r="G959" s="102"/>
      <c r="H959" s="38"/>
      <c r="I959" s="38"/>
      <c r="J959" s="38"/>
      <c r="K959" s="38"/>
      <c r="L959" s="38"/>
      <c r="M959" s="38"/>
      <c r="N959" s="38"/>
      <c r="O959" s="18"/>
      <c r="P959" s="18"/>
      <c r="Q959" s="18"/>
      <c r="R959" s="33"/>
      <c r="S959" s="106"/>
      <c r="T959" s="33"/>
      <c r="U959" s="33"/>
      <c r="V959" s="33"/>
    </row>
    <row r="960" spans="1:22" s="127" customFormat="1" x14ac:dyDescent="0.65">
      <c r="A960" s="18"/>
      <c r="B960" s="101"/>
      <c r="C960" s="102"/>
      <c r="D960" s="103"/>
      <c r="E960" s="102"/>
      <c r="F960" s="38"/>
      <c r="G960" s="102"/>
      <c r="H960" s="38"/>
      <c r="I960" s="38"/>
      <c r="J960" s="38"/>
      <c r="K960" s="38"/>
      <c r="L960" s="38"/>
      <c r="M960" s="38"/>
      <c r="N960" s="38"/>
      <c r="O960" s="18"/>
      <c r="P960" s="18"/>
      <c r="Q960" s="18"/>
      <c r="R960" s="33"/>
      <c r="S960" s="106"/>
      <c r="T960" s="33"/>
      <c r="U960" s="33"/>
      <c r="V960" s="33"/>
    </row>
    <row r="961" spans="1:22" s="127" customFormat="1" x14ac:dyDescent="0.65">
      <c r="A961" s="18"/>
      <c r="B961" s="101"/>
      <c r="C961" s="102"/>
      <c r="D961" s="103"/>
      <c r="E961" s="102"/>
      <c r="F961" s="38"/>
      <c r="G961" s="102"/>
      <c r="H961" s="38"/>
      <c r="I961" s="38"/>
      <c r="J961" s="38"/>
      <c r="K961" s="38"/>
      <c r="L961" s="38"/>
      <c r="M961" s="38"/>
      <c r="N961" s="38"/>
      <c r="O961" s="18"/>
      <c r="P961" s="18"/>
      <c r="Q961" s="18"/>
      <c r="R961" s="33"/>
      <c r="S961" s="106"/>
      <c r="T961" s="33"/>
      <c r="U961" s="33"/>
      <c r="V961" s="33"/>
    </row>
    <row r="962" spans="1:22" s="127" customFormat="1" x14ac:dyDescent="0.65">
      <c r="A962" s="18"/>
      <c r="B962" s="101"/>
      <c r="C962" s="102"/>
      <c r="D962" s="103"/>
      <c r="E962" s="102"/>
      <c r="F962" s="38"/>
      <c r="G962" s="102"/>
      <c r="H962" s="38"/>
      <c r="I962" s="38"/>
      <c r="J962" s="38"/>
      <c r="K962" s="38"/>
      <c r="L962" s="38"/>
      <c r="M962" s="38"/>
      <c r="N962" s="38"/>
      <c r="O962" s="18"/>
      <c r="P962" s="18"/>
      <c r="Q962" s="18"/>
      <c r="R962" s="33"/>
      <c r="S962" s="106"/>
      <c r="T962" s="33"/>
      <c r="U962" s="33"/>
      <c r="V962" s="33"/>
    </row>
    <row r="963" spans="1:22" s="127" customFormat="1" x14ac:dyDescent="0.65">
      <c r="A963" s="18"/>
      <c r="B963" s="101"/>
      <c r="C963" s="102"/>
      <c r="D963" s="103"/>
      <c r="E963" s="102"/>
      <c r="F963" s="38"/>
      <c r="G963" s="102"/>
      <c r="H963" s="38"/>
      <c r="I963" s="38"/>
      <c r="J963" s="38"/>
      <c r="K963" s="38"/>
      <c r="L963" s="38"/>
      <c r="M963" s="38"/>
      <c r="N963" s="38"/>
      <c r="O963" s="18"/>
      <c r="P963" s="18"/>
      <c r="Q963" s="18"/>
      <c r="R963" s="33"/>
      <c r="S963" s="106"/>
      <c r="T963" s="33"/>
      <c r="U963" s="33"/>
      <c r="V963" s="33"/>
    </row>
    <row r="964" spans="1:22" s="127" customFormat="1" x14ac:dyDescent="0.65">
      <c r="A964" s="18"/>
      <c r="B964" s="101"/>
      <c r="C964" s="102"/>
      <c r="D964" s="103"/>
      <c r="E964" s="102"/>
      <c r="F964" s="38"/>
      <c r="G964" s="102"/>
      <c r="H964" s="38"/>
      <c r="I964" s="38"/>
      <c r="J964" s="38"/>
      <c r="K964" s="38"/>
      <c r="L964" s="38"/>
      <c r="M964" s="38"/>
      <c r="N964" s="38"/>
      <c r="O964" s="18"/>
      <c r="P964" s="18"/>
      <c r="Q964" s="18"/>
      <c r="R964" s="33"/>
      <c r="S964" s="106"/>
      <c r="T964" s="33"/>
      <c r="U964" s="33"/>
      <c r="V964" s="33"/>
    </row>
    <row r="965" spans="1:22" s="127" customFormat="1" x14ac:dyDescent="0.65">
      <c r="A965" s="18"/>
      <c r="B965" s="101"/>
      <c r="C965" s="102"/>
      <c r="D965" s="103"/>
      <c r="E965" s="102"/>
      <c r="F965" s="38"/>
      <c r="G965" s="102"/>
      <c r="H965" s="38"/>
      <c r="I965" s="38"/>
      <c r="J965" s="38"/>
      <c r="K965" s="38"/>
      <c r="L965" s="38"/>
      <c r="M965" s="38"/>
      <c r="N965" s="38"/>
      <c r="O965" s="18"/>
      <c r="P965" s="18"/>
      <c r="Q965" s="18"/>
      <c r="R965" s="33"/>
      <c r="S965" s="106"/>
      <c r="T965" s="33"/>
      <c r="U965" s="33"/>
      <c r="V965" s="33"/>
    </row>
    <row r="966" spans="1:22" s="127" customFormat="1" x14ac:dyDescent="0.65">
      <c r="A966" s="18"/>
      <c r="B966" s="101"/>
      <c r="C966" s="102"/>
      <c r="D966" s="103"/>
      <c r="E966" s="102"/>
      <c r="F966" s="38"/>
      <c r="G966" s="102"/>
      <c r="H966" s="38"/>
      <c r="I966" s="38"/>
      <c r="J966" s="38"/>
      <c r="K966" s="38"/>
      <c r="L966" s="38"/>
      <c r="M966" s="38"/>
      <c r="N966" s="38"/>
      <c r="O966" s="18"/>
      <c r="P966" s="18"/>
      <c r="Q966" s="18"/>
      <c r="R966" s="33"/>
      <c r="S966" s="106"/>
      <c r="T966" s="33"/>
      <c r="U966" s="33"/>
      <c r="V966" s="33"/>
    </row>
    <row r="967" spans="1:22" s="127" customFormat="1" x14ac:dyDescent="0.65">
      <c r="A967" s="18"/>
      <c r="B967" s="101"/>
      <c r="C967" s="102"/>
      <c r="D967" s="103"/>
      <c r="E967" s="102"/>
      <c r="F967" s="38"/>
      <c r="G967" s="102"/>
      <c r="H967" s="38"/>
      <c r="I967" s="38"/>
      <c r="J967" s="38"/>
      <c r="K967" s="38"/>
      <c r="L967" s="38"/>
      <c r="M967" s="38"/>
      <c r="N967" s="38"/>
      <c r="O967" s="18"/>
      <c r="P967" s="18"/>
      <c r="Q967" s="18"/>
      <c r="R967" s="33"/>
      <c r="S967" s="106"/>
      <c r="T967" s="33"/>
      <c r="U967" s="33"/>
      <c r="V967" s="33"/>
    </row>
    <row r="968" spans="1:22" s="127" customFormat="1" x14ac:dyDescent="0.65">
      <c r="A968" s="18"/>
      <c r="B968" s="101"/>
      <c r="C968" s="102"/>
      <c r="D968" s="103"/>
      <c r="E968" s="102"/>
      <c r="F968" s="38"/>
      <c r="G968" s="102"/>
      <c r="H968" s="38"/>
      <c r="I968" s="38"/>
      <c r="J968" s="38"/>
      <c r="K968" s="38"/>
      <c r="L968" s="38"/>
      <c r="M968" s="38"/>
      <c r="N968" s="38"/>
      <c r="O968" s="18"/>
      <c r="P968" s="18"/>
      <c r="Q968" s="18"/>
      <c r="R968" s="33"/>
      <c r="S968" s="106"/>
      <c r="T968" s="33"/>
      <c r="U968" s="33"/>
      <c r="V968" s="33"/>
    </row>
    <row r="969" spans="1:22" s="127" customFormat="1" x14ac:dyDescent="0.65">
      <c r="A969" s="18"/>
      <c r="B969" s="101"/>
      <c r="C969" s="102"/>
      <c r="D969" s="103"/>
      <c r="E969" s="102"/>
      <c r="F969" s="38"/>
      <c r="G969" s="102"/>
      <c r="H969" s="38"/>
      <c r="I969" s="38"/>
      <c r="J969" s="38"/>
      <c r="K969" s="38"/>
      <c r="L969" s="38"/>
      <c r="M969" s="38"/>
      <c r="N969" s="38"/>
      <c r="O969" s="18"/>
      <c r="P969" s="18"/>
      <c r="Q969" s="18"/>
      <c r="R969" s="33"/>
      <c r="S969" s="106"/>
      <c r="T969" s="33"/>
      <c r="U969" s="33"/>
      <c r="V969" s="33"/>
    </row>
    <row r="970" spans="1:22" s="127" customFormat="1" x14ac:dyDescent="0.65">
      <c r="A970" s="18"/>
      <c r="B970" s="101"/>
      <c r="C970" s="102"/>
      <c r="D970" s="103"/>
      <c r="E970" s="102"/>
      <c r="F970" s="38"/>
      <c r="G970" s="102"/>
      <c r="H970" s="38"/>
      <c r="I970" s="38"/>
      <c r="J970" s="38"/>
      <c r="K970" s="38"/>
      <c r="L970" s="38"/>
      <c r="M970" s="38"/>
      <c r="N970" s="38"/>
      <c r="O970" s="18"/>
      <c r="P970" s="18"/>
      <c r="Q970" s="18"/>
      <c r="R970" s="33"/>
      <c r="S970" s="106"/>
      <c r="T970" s="33"/>
      <c r="U970" s="33"/>
      <c r="V970" s="33"/>
    </row>
    <row r="971" spans="1:22" s="127" customFormat="1" x14ac:dyDescent="0.65">
      <c r="A971" s="18"/>
      <c r="B971" s="101"/>
      <c r="C971" s="102"/>
      <c r="D971" s="103"/>
      <c r="E971" s="102"/>
      <c r="F971" s="38"/>
      <c r="G971" s="102"/>
      <c r="H971" s="38"/>
      <c r="I971" s="38"/>
      <c r="J971" s="38"/>
      <c r="K971" s="38"/>
      <c r="L971" s="38"/>
      <c r="M971" s="38"/>
      <c r="N971" s="38"/>
      <c r="O971" s="18"/>
      <c r="P971" s="18"/>
      <c r="Q971" s="18"/>
      <c r="R971" s="33"/>
      <c r="S971" s="106"/>
      <c r="T971" s="33"/>
      <c r="U971" s="33"/>
      <c r="V971" s="33"/>
    </row>
    <row r="972" spans="1:22" s="127" customFormat="1" x14ac:dyDescent="0.65">
      <c r="A972" s="18"/>
      <c r="B972" s="101"/>
      <c r="C972" s="102"/>
      <c r="D972" s="103"/>
      <c r="E972" s="102"/>
      <c r="F972" s="38"/>
      <c r="G972" s="102"/>
      <c r="H972" s="38"/>
      <c r="I972" s="38"/>
      <c r="J972" s="38"/>
      <c r="K972" s="38"/>
      <c r="L972" s="38"/>
      <c r="M972" s="38"/>
      <c r="N972" s="38"/>
      <c r="O972" s="18"/>
      <c r="P972" s="18"/>
      <c r="Q972" s="18"/>
      <c r="R972" s="33"/>
      <c r="S972" s="106"/>
      <c r="T972" s="33"/>
      <c r="U972" s="33"/>
      <c r="V972" s="33"/>
    </row>
    <row r="973" spans="1:22" s="127" customFormat="1" x14ac:dyDescent="0.65">
      <c r="A973" s="18"/>
      <c r="B973" s="101"/>
      <c r="C973" s="102"/>
      <c r="D973" s="103"/>
      <c r="E973" s="102"/>
      <c r="F973" s="38"/>
      <c r="G973" s="102"/>
      <c r="H973" s="38"/>
      <c r="I973" s="38"/>
      <c r="J973" s="38"/>
      <c r="K973" s="38"/>
      <c r="L973" s="38"/>
      <c r="M973" s="38"/>
      <c r="N973" s="38"/>
      <c r="O973" s="18"/>
      <c r="P973" s="18"/>
      <c r="Q973" s="18"/>
      <c r="R973" s="33"/>
      <c r="S973" s="106"/>
      <c r="T973" s="33"/>
      <c r="U973" s="33"/>
      <c r="V973" s="33"/>
    </row>
    <row r="974" spans="1:22" s="127" customFormat="1" x14ac:dyDescent="0.65">
      <c r="A974" s="18"/>
      <c r="B974" s="101"/>
      <c r="C974" s="102"/>
      <c r="D974" s="103"/>
      <c r="E974" s="102"/>
      <c r="F974" s="38"/>
      <c r="G974" s="102"/>
      <c r="H974" s="38"/>
      <c r="I974" s="38"/>
      <c r="J974" s="38"/>
      <c r="K974" s="38"/>
      <c r="L974" s="38"/>
      <c r="M974" s="38"/>
      <c r="N974" s="38"/>
      <c r="O974" s="18"/>
      <c r="P974" s="18"/>
      <c r="Q974" s="18"/>
      <c r="R974" s="33"/>
      <c r="S974" s="106"/>
      <c r="T974" s="33"/>
      <c r="U974" s="33"/>
      <c r="V974" s="33"/>
    </row>
    <row r="975" spans="1:22" s="127" customFormat="1" x14ac:dyDescent="0.65">
      <c r="A975" s="18"/>
      <c r="B975" s="101"/>
      <c r="C975" s="102"/>
      <c r="D975" s="103"/>
      <c r="E975" s="102"/>
      <c r="F975" s="38"/>
      <c r="G975" s="102"/>
      <c r="H975" s="38"/>
      <c r="I975" s="38"/>
      <c r="J975" s="38"/>
      <c r="K975" s="38"/>
      <c r="L975" s="38"/>
      <c r="M975" s="38"/>
      <c r="N975" s="38"/>
      <c r="O975" s="18"/>
      <c r="P975" s="18"/>
      <c r="Q975" s="18"/>
      <c r="R975" s="33"/>
      <c r="S975" s="106"/>
      <c r="T975" s="33"/>
      <c r="U975" s="33"/>
      <c r="V975" s="33"/>
    </row>
    <row r="976" spans="1:22" s="127" customFormat="1" x14ac:dyDescent="0.65">
      <c r="A976" s="18"/>
      <c r="B976" s="101"/>
      <c r="C976" s="102"/>
      <c r="D976" s="103"/>
      <c r="E976" s="102"/>
      <c r="F976" s="38"/>
      <c r="G976" s="102"/>
      <c r="H976" s="38"/>
      <c r="I976" s="38"/>
      <c r="J976" s="38"/>
      <c r="K976" s="38"/>
      <c r="L976" s="38"/>
      <c r="M976" s="38"/>
      <c r="N976" s="38"/>
      <c r="O976" s="18"/>
      <c r="P976" s="18"/>
      <c r="Q976" s="18"/>
      <c r="R976" s="33"/>
      <c r="S976" s="106"/>
      <c r="T976" s="33"/>
      <c r="U976" s="33"/>
      <c r="V976" s="33"/>
    </row>
    <row r="977" spans="1:22" s="127" customFormat="1" x14ac:dyDescent="0.65">
      <c r="A977" s="18"/>
      <c r="B977" s="101"/>
      <c r="C977" s="102"/>
      <c r="D977" s="103"/>
      <c r="E977" s="102"/>
      <c r="F977" s="38"/>
      <c r="G977" s="102"/>
      <c r="H977" s="38"/>
      <c r="I977" s="38"/>
      <c r="J977" s="38"/>
      <c r="K977" s="38"/>
      <c r="L977" s="38"/>
      <c r="M977" s="38"/>
      <c r="N977" s="38"/>
      <c r="O977" s="18"/>
      <c r="P977" s="18"/>
      <c r="Q977" s="18"/>
      <c r="R977" s="33"/>
      <c r="S977" s="106"/>
      <c r="T977" s="33"/>
      <c r="U977" s="33"/>
      <c r="V977" s="33"/>
    </row>
    <row r="978" spans="1:22" s="127" customFormat="1" x14ac:dyDescent="0.65">
      <c r="A978" s="18"/>
      <c r="B978" s="101"/>
      <c r="C978" s="102"/>
      <c r="D978" s="103"/>
      <c r="E978" s="102"/>
      <c r="F978" s="38"/>
      <c r="G978" s="102"/>
      <c r="H978" s="38"/>
      <c r="I978" s="38"/>
      <c r="J978" s="38"/>
      <c r="K978" s="38"/>
      <c r="L978" s="38"/>
      <c r="M978" s="38"/>
      <c r="N978" s="38"/>
      <c r="O978" s="18"/>
      <c r="P978" s="18"/>
      <c r="Q978" s="18"/>
      <c r="R978" s="33"/>
      <c r="S978" s="106"/>
      <c r="T978" s="33"/>
      <c r="U978" s="33"/>
      <c r="V978" s="33"/>
    </row>
    <row r="979" spans="1:22" s="127" customFormat="1" x14ac:dyDescent="0.65">
      <c r="A979" s="18"/>
      <c r="B979" s="101"/>
      <c r="C979" s="102"/>
      <c r="D979" s="103"/>
      <c r="E979" s="102"/>
      <c r="F979" s="38"/>
      <c r="G979" s="102"/>
      <c r="H979" s="38"/>
      <c r="I979" s="38"/>
      <c r="J979" s="38"/>
      <c r="K979" s="38"/>
      <c r="L979" s="38"/>
      <c r="M979" s="38"/>
      <c r="N979" s="38"/>
      <c r="O979" s="18"/>
      <c r="P979" s="18"/>
      <c r="Q979" s="18"/>
      <c r="R979" s="33"/>
      <c r="S979" s="106"/>
      <c r="T979" s="33"/>
      <c r="U979" s="33"/>
      <c r="V979" s="33"/>
    </row>
    <row r="980" spans="1:22" s="127" customFormat="1" x14ac:dyDescent="0.65">
      <c r="A980" s="18"/>
      <c r="B980" s="101"/>
      <c r="C980" s="102"/>
      <c r="D980" s="103"/>
      <c r="E980" s="102"/>
      <c r="F980" s="38"/>
      <c r="G980" s="102"/>
      <c r="H980" s="38"/>
      <c r="I980" s="38"/>
      <c r="J980" s="38"/>
      <c r="K980" s="38"/>
      <c r="L980" s="38"/>
      <c r="M980" s="38"/>
      <c r="N980" s="38"/>
      <c r="O980" s="18"/>
      <c r="P980" s="18"/>
      <c r="Q980" s="18"/>
      <c r="R980" s="33"/>
      <c r="S980" s="106"/>
      <c r="T980" s="33"/>
      <c r="U980" s="33"/>
      <c r="V980" s="33"/>
    </row>
    <row r="981" spans="1:22" s="127" customFormat="1" x14ac:dyDescent="0.65">
      <c r="A981" s="18"/>
      <c r="B981" s="101"/>
      <c r="C981" s="102"/>
      <c r="D981" s="103"/>
      <c r="E981" s="102"/>
      <c r="F981" s="38"/>
      <c r="G981" s="102"/>
      <c r="H981" s="38"/>
      <c r="I981" s="38"/>
      <c r="J981" s="38"/>
      <c r="K981" s="38"/>
      <c r="L981" s="38"/>
      <c r="M981" s="38"/>
      <c r="N981" s="38"/>
      <c r="O981" s="18"/>
      <c r="P981" s="18"/>
      <c r="Q981" s="18"/>
      <c r="R981" s="33"/>
      <c r="S981" s="106"/>
      <c r="T981" s="33"/>
      <c r="U981" s="33"/>
      <c r="V981" s="33"/>
    </row>
    <row r="982" spans="1:22" s="127" customFormat="1" x14ac:dyDescent="0.65">
      <c r="A982" s="18"/>
      <c r="B982" s="101"/>
      <c r="C982" s="102"/>
      <c r="D982" s="103"/>
      <c r="E982" s="102"/>
      <c r="F982" s="38"/>
      <c r="G982" s="102"/>
      <c r="H982" s="38"/>
      <c r="I982" s="38"/>
      <c r="J982" s="38"/>
      <c r="K982" s="38"/>
      <c r="L982" s="38"/>
      <c r="M982" s="38"/>
      <c r="N982" s="38"/>
      <c r="O982" s="18"/>
      <c r="P982" s="18"/>
      <c r="Q982" s="18"/>
      <c r="R982" s="33"/>
      <c r="S982" s="106"/>
      <c r="T982" s="33"/>
      <c r="U982" s="33"/>
      <c r="V982" s="33"/>
    </row>
    <row r="983" spans="1:22" s="127" customFormat="1" x14ac:dyDescent="0.65">
      <c r="A983" s="18"/>
      <c r="B983" s="101"/>
      <c r="C983" s="102"/>
      <c r="D983" s="103"/>
      <c r="E983" s="102"/>
      <c r="F983" s="38"/>
      <c r="G983" s="102"/>
      <c r="H983" s="38"/>
      <c r="I983" s="38"/>
      <c r="J983" s="38"/>
      <c r="K983" s="38"/>
      <c r="L983" s="38"/>
      <c r="M983" s="38"/>
      <c r="N983" s="38"/>
      <c r="O983" s="18"/>
      <c r="P983" s="18"/>
      <c r="Q983" s="18"/>
      <c r="R983" s="33"/>
      <c r="S983" s="106"/>
      <c r="T983" s="33"/>
      <c r="U983" s="33"/>
      <c r="V983" s="33"/>
    </row>
    <row r="984" spans="1:22" s="127" customFormat="1" x14ac:dyDescent="0.65">
      <c r="A984" s="18"/>
      <c r="B984" s="101"/>
      <c r="C984" s="102"/>
      <c r="D984" s="103"/>
      <c r="E984" s="102"/>
      <c r="F984" s="38"/>
      <c r="G984" s="102"/>
      <c r="H984" s="38"/>
      <c r="I984" s="38"/>
      <c r="J984" s="38"/>
      <c r="K984" s="38"/>
      <c r="L984" s="38"/>
      <c r="M984" s="38"/>
      <c r="N984" s="38"/>
      <c r="O984" s="18"/>
      <c r="P984" s="18"/>
      <c r="Q984" s="18"/>
      <c r="R984" s="33"/>
      <c r="S984" s="106"/>
      <c r="T984" s="33"/>
      <c r="U984" s="33"/>
      <c r="V984" s="33"/>
    </row>
    <row r="985" spans="1:22" s="127" customFormat="1" x14ac:dyDescent="0.65">
      <c r="A985" s="18"/>
      <c r="B985" s="101"/>
      <c r="C985" s="102"/>
      <c r="D985" s="103"/>
      <c r="E985" s="102"/>
      <c r="F985" s="38"/>
      <c r="G985" s="102"/>
      <c r="H985" s="38"/>
      <c r="I985" s="38"/>
      <c r="J985" s="38"/>
      <c r="K985" s="38"/>
      <c r="L985" s="38"/>
      <c r="M985" s="38"/>
      <c r="N985" s="38"/>
      <c r="O985" s="18"/>
      <c r="P985" s="18"/>
      <c r="Q985" s="18"/>
      <c r="R985" s="33"/>
      <c r="S985" s="106"/>
      <c r="T985" s="33"/>
      <c r="U985" s="33"/>
      <c r="V985" s="33"/>
    </row>
    <row r="986" spans="1:22" s="127" customFormat="1" x14ac:dyDescent="0.65">
      <c r="A986" s="18"/>
      <c r="B986" s="101"/>
      <c r="C986" s="102"/>
      <c r="D986" s="103"/>
      <c r="E986" s="102"/>
      <c r="F986" s="38"/>
      <c r="G986" s="102"/>
      <c r="H986" s="38"/>
      <c r="I986" s="38"/>
      <c r="J986" s="38"/>
      <c r="K986" s="38"/>
      <c r="L986" s="38"/>
      <c r="M986" s="38"/>
      <c r="N986" s="38"/>
      <c r="O986" s="18"/>
      <c r="P986" s="18"/>
      <c r="Q986" s="18"/>
      <c r="R986" s="33"/>
      <c r="S986" s="106"/>
      <c r="T986" s="33"/>
      <c r="U986" s="33"/>
      <c r="V986" s="33"/>
    </row>
    <row r="987" spans="1:22" s="127" customFormat="1" x14ac:dyDescent="0.65">
      <c r="A987" s="18"/>
      <c r="B987" s="101"/>
      <c r="C987" s="102"/>
      <c r="D987" s="103"/>
      <c r="E987" s="102"/>
      <c r="F987" s="38"/>
      <c r="G987" s="102"/>
      <c r="H987" s="38"/>
      <c r="I987" s="38"/>
      <c r="J987" s="38"/>
      <c r="K987" s="38"/>
      <c r="L987" s="38"/>
      <c r="M987" s="38"/>
      <c r="N987" s="38"/>
      <c r="O987" s="18"/>
      <c r="P987" s="18"/>
      <c r="Q987" s="18"/>
      <c r="R987" s="33"/>
      <c r="S987" s="106"/>
      <c r="T987" s="33"/>
      <c r="U987" s="33"/>
      <c r="V987" s="33"/>
    </row>
    <row r="988" spans="1:22" s="127" customFormat="1" x14ac:dyDescent="0.65">
      <c r="A988" s="18"/>
      <c r="B988" s="101"/>
      <c r="C988" s="102"/>
      <c r="D988" s="103"/>
      <c r="E988" s="102"/>
      <c r="F988" s="38"/>
      <c r="G988" s="102"/>
      <c r="H988" s="38"/>
      <c r="I988" s="38"/>
      <c r="J988" s="38"/>
      <c r="K988" s="38"/>
      <c r="L988" s="38"/>
      <c r="M988" s="38"/>
      <c r="N988" s="38"/>
      <c r="O988" s="18"/>
      <c r="P988" s="18"/>
      <c r="Q988" s="18"/>
      <c r="R988" s="33"/>
      <c r="S988" s="106"/>
      <c r="T988" s="33"/>
      <c r="U988" s="33"/>
      <c r="V988" s="33"/>
    </row>
    <row r="989" spans="1:22" s="127" customFormat="1" x14ac:dyDescent="0.65">
      <c r="A989" s="18"/>
      <c r="B989" s="101"/>
      <c r="C989" s="102"/>
      <c r="D989" s="103"/>
      <c r="E989" s="102"/>
      <c r="F989" s="38"/>
      <c r="G989" s="102"/>
      <c r="H989" s="38"/>
      <c r="I989" s="38"/>
      <c r="J989" s="38"/>
      <c r="K989" s="38"/>
      <c r="L989" s="38"/>
      <c r="M989" s="38"/>
      <c r="N989" s="38"/>
      <c r="O989" s="18"/>
      <c r="P989" s="18"/>
      <c r="Q989" s="18"/>
      <c r="R989" s="33"/>
      <c r="S989" s="106"/>
      <c r="T989" s="33"/>
      <c r="U989" s="33"/>
      <c r="V989" s="33"/>
    </row>
    <row r="990" spans="1:22" s="127" customFormat="1" x14ac:dyDescent="0.65">
      <c r="A990" s="18"/>
      <c r="B990" s="101"/>
      <c r="C990" s="102"/>
      <c r="D990" s="103"/>
      <c r="E990" s="102"/>
      <c r="F990" s="38"/>
      <c r="G990" s="102"/>
      <c r="H990" s="38"/>
      <c r="I990" s="38"/>
      <c r="J990" s="38"/>
      <c r="K990" s="38"/>
      <c r="L990" s="38"/>
      <c r="M990" s="38"/>
      <c r="N990" s="38"/>
      <c r="O990" s="18"/>
      <c r="P990" s="18"/>
      <c r="Q990" s="18"/>
      <c r="R990" s="33"/>
      <c r="S990" s="106"/>
      <c r="T990" s="33"/>
      <c r="U990" s="33"/>
      <c r="V990" s="33"/>
    </row>
    <row r="991" spans="1:22" s="127" customFormat="1" x14ac:dyDescent="0.65">
      <c r="A991" s="18"/>
      <c r="B991" s="101"/>
      <c r="C991" s="102"/>
      <c r="D991" s="103"/>
      <c r="E991" s="102"/>
      <c r="F991" s="38"/>
      <c r="G991" s="102"/>
      <c r="H991" s="38"/>
      <c r="I991" s="38"/>
      <c r="J991" s="38"/>
      <c r="K991" s="38"/>
      <c r="L991" s="38"/>
      <c r="M991" s="38"/>
      <c r="N991" s="38"/>
      <c r="O991" s="18"/>
      <c r="P991" s="18"/>
      <c r="Q991" s="18"/>
      <c r="R991" s="33"/>
      <c r="S991" s="106"/>
      <c r="T991" s="33"/>
      <c r="U991" s="33"/>
      <c r="V991" s="33"/>
    </row>
    <row r="992" spans="1:22" s="127" customFormat="1" x14ac:dyDescent="0.65">
      <c r="A992" s="18"/>
      <c r="B992" s="101"/>
      <c r="C992" s="102"/>
      <c r="D992" s="103"/>
      <c r="E992" s="102"/>
      <c r="F992" s="38"/>
      <c r="G992" s="102"/>
      <c r="H992" s="38"/>
      <c r="I992" s="38"/>
      <c r="J992" s="38"/>
      <c r="K992" s="38"/>
      <c r="L992" s="38"/>
      <c r="M992" s="38"/>
      <c r="N992" s="38"/>
      <c r="O992" s="18"/>
      <c r="P992" s="18"/>
      <c r="Q992" s="18"/>
      <c r="R992" s="33"/>
      <c r="S992" s="106"/>
      <c r="T992" s="33"/>
      <c r="U992" s="33"/>
      <c r="V992" s="33"/>
    </row>
    <row r="993" spans="1:22" s="127" customFormat="1" x14ac:dyDescent="0.65">
      <c r="A993" s="18"/>
      <c r="B993" s="101"/>
      <c r="C993" s="102"/>
      <c r="D993" s="103"/>
      <c r="E993" s="102"/>
      <c r="F993" s="38"/>
      <c r="G993" s="102"/>
      <c r="H993" s="38"/>
      <c r="I993" s="38"/>
      <c r="J993" s="38"/>
      <c r="K993" s="38"/>
      <c r="L993" s="38"/>
      <c r="M993" s="38"/>
      <c r="N993" s="38"/>
      <c r="O993" s="18"/>
      <c r="P993" s="18"/>
      <c r="Q993" s="18"/>
      <c r="R993" s="33"/>
      <c r="S993" s="106"/>
      <c r="T993" s="33"/>
      <c r="U993" s="33"/>
      <c r="V993" s="33"/>
    </row>
    <row r="994" spans="1:22" s="127" customFormat="1" x14ac:dyDescent="0.65">
      <c r="A994" s="18"/>
      <c r="B994" s="101"/>
      <c r="C994" s="102"/>
      <c r="D994" s="103"/>
      <c r="E994" s="102"/>
      <c r="F994" s="38"/>
      <c r="G994" s="102"/>
      <c r="H994" s="38"/>
      <c r="I994" s="38"/>
      <c r="J994" s="38"/>
      <c r="K994" s="38"/>
      <c r="L994" s="38"/>
      <c r="M994" s="38"/>
      <c r="N994" s="38"/>
      <c r="O994" s="18"/>
      <c r="P994" s="18"/>
      <c r="Q994" s="18"/>
      <c r="R994" s="33"/>
      <c r="S994" s="106"/>
      <c r="T994" s="33"/>
      <c r="U994" s="33"/>
      <c r="V994" s="33"/>
    </row>
    <row r="995" spans="1:22" s="127" customFormat="1" x14ac:dyDescent="0.65">
      <c r="A995" s="18"/>
      <c r="B995" s="101"/>
      <c r="C995" s="102"/>
      <c r="D995" s="103"/>
      <c r="E995" s="102"/>
      <c r="F995" s="38"/>
      <c r="G995" s="102"/>
      <c r="H995" s="38"/>
      <c r="I995" s="38"/>
      <c r="J995" s="38"/>
      <c r="K995" s="38"/>
      <c r="L995" s="38"/>
      <c r="M995" s="38"/>
      <c r="N995" s="38"/>
      <c r="O995" s="18"/>
      <c r="P995" s="18"/>
      <c r="Q995" s="18"/>
      <c r="R995" s="33"/>
      <c r="S995" s="106"/>
      <c r="T995" s="33"/>
      <c r="U995" s="33"/>
      <c r="V995" s="33"/>
    </row>
    <row r="996" spans="1:22" s="127" customFormat="1" x14ac:dyDescent="0.65">
      <c r="A996" s="18"/>
      <c r="B996" s="101"/>
      <c r="C996" s="102"/>
      <c r="D996" s="103"/>
      <c r="E996" s="102"/>
      <c r="F996" s="38"/>
      <c r="G996" s="102"/>
      <c r="H996" s="38"/>
      <c r="I996" s="38"/>
      <c r="J996" s="38"/>
      <c r="K996" s="38"/>
      <c r="L996" s="38"/>
      <c r="M996" s="38"/>
      <c r="N996" s="38"/>
      <c r="O996" s="18"/>
      <c r="P996" s="18"/>
      <c r="Q996" s="18"/>
      <c r="R996" s="33"/>
      <c r="S996" s="106"/>
      <c r="T996" s="33"/>
      <c r="U996" s="33"/>
      <c r="V996" s="33"/>
    </row>
    <row r="997" spans="1:22" s="127" customFormat="1" x14ac:dyDescent="0.65">
      <c r="A997" s="18"/>
      <c r="B997" s="101"/>
      <c r="C997" s="102"/>
      <c r="D997" s="103"/>
      <c r="E997" s="102"/>
      <c r="F997" s="38"/>
      <c r="G997" s="102"/>
      <c r="H997" s="38"/>
      <c r="I997" s="38"/>
      <c r="J997" s="38"/>
      <c r="K997" s="38"/>
      <c r="L997" s="38"/>
      <c r="M997" s="38"/>
      <c r="N997" s="38"/>
      <c r="O997" s="18"/>
      <c r="P997" s="18"/>
      <c r="Q997" s="18"/>
      <c r="R997" s="33"/>
      <c r="S997" s="106"/>
      <c r="T997" s="33"/>
      <c r="U997" s="33"/>
      <c r="V997" s="33"/>
    </row>
    <row r="998" spans="1:22" s="127" customFormat="1" x14ac:dyDescent="0.65">
      <c r="A998" s="18"/>
      <c r="B998" s="101"/>
      <c r="C998" s="102"/>
      <c r="D998" s="103"/>
      <c r="E998" s="102"/>
      <c r="F998" s="38"/>
      <c r="G998" s="102"/>
      <c r="H998" s="38"/>
      <c r="I998" s="38"/>
      <c r="J998" s="38"/>
      <c r="K998" s="38"/>
      <c r="L998" s="38"/>
      <c r="M998" s="38"/>
      <c r="N998" s="38"/>
      <c r="O998" s="18"/>
      <c r="P998" s="18"/>
      <c r="Q998" s="18"/>
      <c r="R998" s="33"/>
      <c r="S998" s="106"/>
      <c r="T998" s="33"/>
      <c r="U998" s="33"/>
      <c r="V998" s="33"/>
    </row>
    <row r="999" spans="1:22" s="127" customFormat="1" x14ac:dyDescent="0.65">
      <c r="A999" s="18"/>
      <c r="B999" s="101"/>
      <c r="C999" s="102"/>
      <c r="D999" s="103"/>
      <c r="E999" s="102"/>
      <c r="F999" s="38"/>
      <c r="G999" s="102"/>
      <c r="H999" s="38"/>
      <c r="I999" s="38"/>
      <c r="J999" s="38"/>
      <c r="K999" s="38"/>
      <c r="L999" s="38"/>
      <c r="M999" s="38"/>
      <c r="N999" s="38"/>
      <c r="O999" s="18"/>
      <c r="P999" s="18"/>
      <c r="Q999" s="18"/>
      <c r="R999" s="33"/>
      <c r="S999" s="106"/>
      <c r="T999" s="33"/>
      <c r="U999" s="33"/>
      <c r="V999" s="33"/>
    </row>
    <row r="1000" spans="1:22" s="127" customFormat="1" x14ac:dyDescent="0.65">
      <c r="A1000" s="18"/>
      <c r="B1000" s="101"/>
      <c r="C1000" s="102"/>
      <c r="D1000" s="103"/>
      <c r="E1000" s="102"/>
      <c r="F1000" s="38"/>
      <c r="G1000" s="102"/>
      <c r="H1000" s="38"/>
      <c r="I1000" s="38"/>
      <c r="J1000" s="38"/>
      <c r="K1000" s="38"/>
      <c r="L1000" s="38"/>
      <c r="M1000" s="38"/>
      <c r="N1000" s="38"/>
      <c r="O1000" s="18"/>
      <c r="P1000" s="18"/>
      <c r="Q1000" s="18"/>
      <c r="R1000" s="33"/>
      <c r="S1000" s="106"/>
      <c r="T1000" s="33"/>
      <c r="U1000" s="33"/>
      <c r="V1000" s="33"/>
    </row>
    <row r="1001" spans="1:22" s="127" customFormat="1" x14ac:dyDescent="0.65">
      <c r="A1001" s="18"/>
      <c r="B1001" s="101"/>
      <c r="C1001" s="102"/>
      <c r="D1001" s="103"/>
      <c r="E1001" s="102"/>
      <c r="F1001" s="38"/>
      <c r="G1001" s="102"/>
      <c r="H1001" s="38"/>
      <c r="I1001" s="38"/>
      <c r="J1001" s="38"/>
      <c r="K1001" s="38"/>
      <c r="L1001" s="38"/>
      <c r="M1001" s="38"/>
      <c r="N1001" s="38"/>
      <c r="O1001" s="18"/>
      <c r="P1001" s="18"/>
      <c r="Q1001" s="18"/>
      <c r="R1001" s="33"/>
      <c r="S1001" s="106"/>
      <c r="T1001" s="33"/>
      <c r="U1001" s="33"/>
      <c r="V1001" s="33"/>
    </row>
    <row r="1002" spans="1:22" s="127" customFormat="1" x14ac:dyDescent="0.65">
      <c r="A1002" s="18"/>
      <c r="B1002" s="101"/>
      <c r="C1002" s="102"/>
      <c r="D1002" s="103"/>
      <c r="E1002" s="102"/>
      <c r="F1002" s="38"/>
      <c r="G1002" s="102"/>
      <c r="H1002" s="38"/>
      <c r="I1002" s="38"/>
      <c r="J1002" s="38"/>
      <c r="K1002" s="38"/>
      <c r="L1002" s="38"/>
      <c r="M1002" s="38"/>
      <c r="N1002" s="38"/>
      <c r="O1002" s="18"/>
      <c r="P1002" s="18"/>
      <c r="Q1002" s="18"/>
      <c r="R1002" s="33"/>
      <c r="S1002" s="106"/>
      <c r="T1002" s="33"/>
      <c r="U1002" s="33"/>
      <c r="V1002" s="33"/>
    </row>
    <row r="1003" spans="1:22" s="127" customFormat="1" x14ac:dyDescent="0.65">
      <c r="A1003" s="18"/>
      <c r="B1003" s="101"/>
      <c r="C1003" s="102"/>
      <c r="D1003" s="103"/>
      <c r="E1003" s="102"/>
      <c r="F1003" s="38"/>
      <c r="G1003" s="102"/>
      <c r="H1003" s="38"/>
      <c r="I1003" s="38"/>
      <c r="J1003" s="38"/>
      <c r="K1003" s="38"/>
      <c r="L1003" s="38"/>
      <c r="M1003" s="38"/>
      <c r="N1003" s="38"/>
      <c r="O1003" s="18"/>
      <c r="P1003" s="18"/>
      <c r="Q1003" s="18"/>
      <c r="R1003" s="33"/>
      <c r="S1003" s="106"/>
      <c r="T1003" s="33"/>
      <c r="U1003" s="33"/>
      <c r="V1003" s="33"/>
    </row>
    <row r="1004" spans="1:22" s="127" customFormat="1" x14ac:dyDescent="0.65">
      <c r="A1004" s="18"/>
      <c r="B1004" s="101"/>
      <c r="C1004" s="102"/>
      <c r="D1004" s="103"/>
      <c r="E1004" s="102"/>
      <c r="F1004" s="38"/>
      <c r="G1004" s="102"/>
      <c r="H1004" s="38"/>
      <c r="I1004" s="38"/>
      <c r="J1004" s="38"/>
      <c r="K1004" s="38"/>
      <c r="L1004" s="38"/>
      <c r="M1004" s="38"/>
      <c r="N1004" s="38"/>
      <c r="O1004" s="18"/>
      <c r="P1004" s="18"/>
      <c r="Q1004" s="18"/>
      <c r="R1004" s="33"/>
      <c r="S1004" s="106"/>
      <c r="T1004" s="33"/>
      <c r="U1004" s="33"/>
      <c r="V1004" s="33"/>
    </row>
    <row r="1005" spans="1:22" s="127" customFormat="1" x14ac:dyDescent="0.65">
      <c r="A1005" s="18"/>
      <c r="B1005" s="101"/>
      <c r="C1005" s="102"/>
      <c r="D1005" s="103"/>
      <c r="E1005" s="102"/>
      <c r="F1005" s="38"/>
      <c r="G1005" s="102"/>
      <c r="H1005" s="38"/>
      <c r="I1005" s="38"/>
      <c r="J1005" s="38"/>
      <c r="K1005" s="38"/>
      <c r="L1005" s="38"/>
      <c r="M1005" s="38"/>
      <c r="N1005" s="38"/>
      <c r="O1005" s="18"/>
      <c r="P1005" s="18"/>
      <c r="Q1005" s="18"/>
      <c r="R1005" s="33"/>
      <c r="S1005" s="106"/>
      <c r="T1005" s="33"/>
      <c r="U1005" s="33"/>
      <c r="V1005" s="33"/>
    </row>
    <row r="1006" spans="1:22" s="127" customFormat="1" x14ac:dyDescent="0.65">
      <c r="A1006" s="18"/>
      <c r="B1006" s="101"/>
      <c r="C1006" s="102"/>
      <c r="D1006" s="103"/>
      <c r="E1006" s="102"/>
      <c r="F1006" s="38"/>
      <c r="G1006" s="102"/>
      <c r="H1006" s="38"/>
      <c r="I1006" s="38"/>
      <c r="J1006" s="38"/>
      <c r="K1006" s="38"/>
      <c r="L1006" s="38"/>
      <c r="M1006" s="38"/>
      <c r="N1006" s="38"/>
      <c r="O1006" s="18"/>
      <c r="P1006" s="18"/>
      <c r="Q1006" s="18"/>
      <c r="R1006" s="33"/>
      <c r="S1006" s="106"/>
      <c r="T1006" s="33"/>
      <c r="U1006" s="33"/>
      <c r="V1006" s="33"/>
    </row>
    <row r="1007" spans="1:22" s="127" customFormat="1" x14ac:dyDescent="0.65">
      <c r="A1007" s="18"/>
      <c r="B1007" s="101"/>
      <c r="C1007" s="102"/>
      <c r="D1007" s="103"/>
      <c r="E1007" s="102"/>
      <c r="F1007" s="38"/>
      <c r="G1007" s="102"/>
      <c r="H1007" s="38"/>
      <c r="I1007" s="38"/>
      <c r="J1007" s="38"/>
      <c r="K1007" s="38"/>
      <c r="L1007" s="38"/>
      <c r="M1007" s="38"/>
      <c r="N1007" s="38"/>
      <c r="O1007" s="18"/>
      <c r="P1007" s="18"/>
      <c r="Q1007" s="18"/>
      <c r="R1007" s="33"/>
      <c r="S1007" s="106"/>
      <c r="T1007" s="33"/>
      <c r="U1007" s="33"/>
      <c r="V1007" s="33"/>
    </row>
    <row r="1008" spans="1:22" s="127" customFormat="1" x14ac:dyDescent="0.65">
      <c r="A1008" s="18"/>
      <c r="B1008" s="101"/>
      <c r="C1008" s="102"/>
      <c r="D1008" s="103"/>
      <c r="E1008" s="102"/>
      <c r="F1008" s="38"/>
      <c r="G1008" s="102"/>
      <c r="H1008" s="38"/>
      <c r="I1008" s="38"/>
      <c r="J1008" s="38"/>
      <c r="K1008" s="38"/>
      <c r="L1008" s="38"/>
      <c r="M1008" s="38"/>
      <c r="N1008" s="38"/>
      <c r="O1008" s="18"/>
      <c r="P1008" s="18"/>
      <c r="Q1008" s="18"/>
      <c r="R1008" s="33"/>
      <c r="S1008" s="106"/>
      <c r="T1008" s="33"/>
      <c r="U1008" s="33"/>
      <c r="V1008" s="33"/>
    </row>
    <row r="1009" spans="1:22" s="127" customFormat="1" x14ac:dyDescent="0.65">
      <c r="A1009" s="18"/>
      <c r="B1009" s="101"/>
      <c r="C1009" s="102"/>
      <c r="D1009" s="103"/>
      <c r="E1009" s="102"/>
      <c r="F1009" s="38"/>
      <c r="G1009" s="102"/>
      <c r="H1009" s="38"/>
      <c r="I1009" s="38"/>
      <c r="J1009" s="38"/>
      <c r="K1009" s="38"/>
      <c r="L1009" s="38"/>
      <c r="M1009" s="38"/>
      <c r="N1009" s="38"/>
      <c r="O1009" s="18"/>
      <c r="P1009" s="18"/>
      <c r="Q1009" s="18"/>
      <c r="R1009" s="33"/>
      <c r="S1009" s="106"/>
      <c r="T1009" s="33"/>
      <c r="U1009" s="33"/>
      <c r="V1009" s="33"/>
    </row>
    <row r="1010" spans="1:22" s="127" customFormat="1" x14ac:dyDescent="0.65">
      <c r="A1010" s="18"/>
      <c r="B1010" s="101"/>
      <c r="C1010" s="102"/>
      <c r="D1010" s="103"/>
      <c r="E1010" s="102"/>
      <c r="F1010" s="38"/>
      <c r="G1010" s="102"/>
      <c r="H1010" s="38"/>
      <c r="I1010" s="38"/>
      <c r="J1010" s="38"/>
      <c r="K1010" s="38"/>
      <c r="L1010" s="38"/>
      <c r="M1010" s="38"/>
      <c r="N1010" s="38"/>
      <c r="O1010" s="18"/>
      <c r="P1010" s="18"/>
      <c r="Q1010" s="18"/>
      <c r="R1010" s="33"/>
      <c r="S1010" s="106"/>
      <c r="T1010" s="33"/>
      <c r="U1010" s="33"/>
      <c r="V1010" s="33"/>
    </row>
    <row r="1011" spans="1:22" s="127" customFormat="1" x14ac:dyDescent="0.65">
      <c r="A1011" s="18"/>
      <c r="B1011" s="101"/>
      <c r="C1011" s="102"/>
      <c r="D1011" s="103"/>
      <c r="E1011" s="102"/>
      <c r="F1011" s="38"/>
      <c r="G1011" s="102"/>
      <c r="H1011" s="38"/>
      <c r="I1011" s="38"/>
      <c r="J1011" s="38"/>
      <c r="K1011" s="38"/>
      <c r="L1011" s="38"/>
      <c r="M1011" s="38"/>
      <c r="N1011" s="38"/>
      <c r="O1011" s="18"/>
      <c r="P1011" s="18"/>
      <c r="Q1011" s="18"/>
      <c r="R1011" s="33"/>
      <c r="S1011" s="106"/>
      <c r="T1011" s="33"/>
      <c r="U1011" s="33"/>
      <c r="V1011" s="33"/>
    </row>
    <row r="1012" spans="1:22" s="127" customFormat="1" x14ac:dyDescent="0.65">
      <c r="A1012" s="18"/>
      <c r="B1012" s="101"/>
      <c r="C1012" s="102"/>
      <c r="D1012" s="103"/>
      <c r="E1012" s="102"/>
      <c r="F1012" s="38"/>
      <c r="G1012" s="102"/>
      <c r="H1012" s="38"/>
      <c r="I1012" s="38"/>
      <c r="J1012" s="38"/>
      <c r="K1012" s="38"/>
      <c r="L1012" s="38"/>
      <c r="M1012" s="38"/>
      <c r="N1012" s="38"/>
      <c r="O1012" s="18"/>
      <c r="P1012" s="18"/>
      <c r="Q1012" s="18"/>
      <c r="R1012" s="33"/>
      <c r="S1012" s="106"/>
      <c r="T1012" s="33"/>
      <c r="U1012" s="33"/>
      <c r="V1012" s="33"/>
    </row>
    <row r="1013" spans="1:22" s="127" customFormat="1" x14ac:dyDescent="0.65">
      <c r="A1013" s="18"/>
      <c r="B1013" s="101"/>
      <c r="C1013" s="102"/>
      <c r="D1013" s="103"/>
      <c r="E1013" s="102"/>
      <c r="F1013" s="38"/>
      <c r="G1013" s="102"/>
      <c r="H1013" s="38"/>
      <c r="I1013" s="38"/>
      <c r="J1013" s="38"/>
      <c r="K1013" s="38"/>
      <c r="L1013" s="38"/>
      <c r="M1013" s="38"/>
      <c r="N1013" s="38"/>
      <c r="O1013" s="18"/>
      <c r="P1013" s="18"/>
      <c r="Q1013" s="18"/>
      <c r="R1013" s="33"/>
      <c r="S1013" s="106"/>
      <c r="T1013" s="33"/>
      <c r="U1013" s="33"/>
      <c r="V1013" s="33"/>
    </row>
    <row r="1014" spans="1:22" s="127" customFormat="1" x14ac:dyDescent="0.65">
      <c r="A1014" s="18"/>
      <c r="B1014" s="101"/>
      <c r="C1014" s="102"/>
      <c r="D1014" s="103"/>
      <c r="E1014" s="102"/>
      <c r="F1014" s="38"/>
      <c r="G1014" s="102"/>
      <c r="H1014" s="38"/>
      <c r="I1014" s="38"/>
      <c r="J1014" s="38"/>
      <c r="K1014" s="38"/>
      <c r="L1014" s="38"/>
      <c r="M1014" s="38"/>
      <c r="N1014" s="38"/>
      <c r="O1014" s="18"/>
      <c r="P1014" s="18"/>
      <c r="Q1014" s="18"/>
      <c r="R1014" s="33"/>
      <c r="S1014" s="106"/>
      <c r="T1014" s="33"/>
      <c r="U1014" s="33"/>
      <c r="V1014" s="33"/>
    </row>
    <row r="1015" spans="1:22" s="127" customFormat="1" x14ac:dyDescent="0.65">
      <c r="A1015" s="18"/>
      <c r="B1015" s="101"/>
      <c r="C1015" s="102"/>
      <c r="D1015" s="103"/>
      <c r="E1015" s="102"/>
      <c r="F1015" s="38"/>
      <c r="G1015" s="102"/>
      <c r="H1015" s="38"/>
      <c r="I1015" s="38"/>
      <c r="J1015" s="38"/>
      <c r="K1015" s="38"/>
      <c r="L1015" s="38"/>
      <c r="M1015" s="38"/>
      <c r="N1015" s="38"/>
      <c r="O1015" s="18"/>
      <c r="P1015" s="18"/>
      <c r="Q1015" s="18"/>
      <c r="R1015" s="33"/>
      <c r="S1015" s="106"/>
      <c r="T1015" s="33"/>
      <c r="U1015" s="33"/>
      <c r="V1015" s="33"/>
    </row>
    <row r="1016" spans="1:22" s="127" customFormat="1" x14ac:dyDescent="0.65">
      <c r="A1016" s="18"/>
      <c r="B1016" s="101"/>
      <c r="C1016" s="102"/>
      <c r="D1016" s="103"/>
      <c r="E1016" s="102"/>
      <c r="F1016" s="38"/>
      <c r="G1016" s="102"/>
      <c r="H1016" s="38"/>
      <c r="I1016" s="38"/>
      <c r="J1016" s="38"/>
      <c r="K1016" s="38"/>
      <c r="L1016" s="38"/>
      <c r="M1016" s="38"/>
      <c r="N1016" s="38"/>
      <c r="O1016" s="18"/>
      <c r="P1016" s="18"/>
      <c r="Q1016" s="18"/>
      <c r="R1016" s="33"/>
      <c r="S1016" s="106"/>
      <c r="T1016" s="33"/>
      <c r="U1016" s="33"/>
      <c r="V1016" s="33"/>
    </row>
    <row r="1017" spans="1:22" s="127" customFormat="1" x14ac:dyDescent="0.65">
      <c r="A1017" s="18"/>
      <c r="B1017" s="101"/>
      <c r="C1017" s="102"/>
      <c r="D1017" s="103"/>
      <c r="E1017" s="102"/>
      <c r="F1017" s="38"/>
      <c r="G1017" s="102"/>
      <c r="H1017" s="38"/>
      <c r="I1017" s="38"/>
      <c r="J1017" s="38"/>
      <c r="K1017" s="38"/>
      <c r="L1017" s="38"/>
      <c r="M1017" s="38"/>
      <c r="N1017" s="38"/>
      <c r="O1017" s="18"/>
      <c r="P1017" s="18"/>
      <c r="Q1017" s="18"/>
      <c r="R1017" s="33"/>
      <c r="S1017" s="106"/>
      <c r="T1017" s="33"/>
      <c r="U1017" s="33"/>
      <c r="V1017" s="33"/>
    </row>
    <row r="1018" spans="1:22" s="127" customFormat="1" x14ac:dyDescent="0.65">
      <c r="A1018" s="18"/>
      <c r="B1018" s="101"/>
      <c r="C1018" s="102"/>
      <c r="D1018" s="103"/>
      <c r="E1018" s="102"/>
      <c r="F1018" s="38"/>
      <c r="G1018" s="102"/>
      <c r="H1018" s="38"/>
      <c r="I1018" s="38"/>
      <c r="J1018" s="38"/>
      <c r="K1018" s="38"/>
      <c r="L1018" s="38"/>
      <c r="M1018" s="38"/>
      <c r="N1018" s="38"/>
      <c r="O1018" s="18"/>
      <c r="P1018" s="18"/>
      <c r="Q1018" s="18"/>
      <c r="R1018" s="33"/>
      <c r="S1018" s="106"/>
      <c r="T1018" s="33"/>
      <c r="U1018" s="33"/>
      <c r="V1018" s="33"/>
    </row>
    <row r="1019" spans="1:22" s="127" customFormat="1" x14ac:dyDescent="0.65">
      <c r="A1019" s="18"/>
      <c r="B1019" s="101"/>
      <c r="C1019" s="102"/>
      <c r="D1019" s="103"/>
      <c r="E1019" s="102"/>
      <c r="F1019" s="38"/>
      <c r="G1019" s="102"/>
      <c r="H1019" s="38"/>
      <c r="I1019" s="38"/>
      <c r="J1019" s="38"/>
      <c r="K1019" s="38"/>
      <c r="L1019" s="38"/>
      <c r="M1019" s="38"/>
      <c r="N1019" s="38"/>
      <c r="O1019" s="18"/>
      <c r="P1019" s="18"/>
      <c r="Q1019" s="18"/>
      <c r="R1019" s="33"/>
      <c r="S1019" s="106"/>
      <c r="T1019" s="33"/>
      <c r="U1019" s="33"/>
      <c r="V1019" s="33"/>
    </row>
    <row r="1020" spans="1:22" s="127" customFormat="1" x14ac:dyDescent="0.65">
      <c r="A1020" s="18"/>
      <c r="B1020" s="101"/>
      <c r="C1020" s="102"/>
      <c r="D1020" s="103"/>
      <c r="E1020" s="102"/>
      <c r="F1020" s="38"/>
      <c r="G1020" s="102"/>
      <c r="H1020" s="38"/>
      <c r="I1020" s="38"/>
      <c r="J1020" s="38"/>
      <c r="K1020" s="38"/>
      <c r="L1020" s="38"/>
      <c r="M1020" s="38"/>
      <c r="N1020" s="38"/>
      <c r="O1020" s="18"/>
      <c r="P1020" s="18"/>
      <c r="Q1020" s="18"/>
      <c r="R1020" s="33"/>
      <c r="S1020" s="106"/>
      <c r="T1020" s="33"/>
      <c r="U1020" s="33"/>
      <c r="V1020" s="33"/>
    </row>
    <row r="1021" spans="1:22" s="127" customFormat="1" x14ac:dyDescent="0.65">
      <c r="A1021" s="18"/>
      <c r="B1021" s="101"/>
      <c r="C1021" s="102"/>
      <c r="D1021" s="103"/>
      <c r="E1021" s="102"/>
      <c r="F1021" s="38"/>
      <c r="G1021" s="102"/>
      <c r="H1021" s="38"/>
      <c r="I1021" s="38"/>
      <c r="J1021" s="38"/>
      <c r="K1021" s="38"/>
      <c r="L1021" s="38"/>
      <c r="M1021" s="38"/>
      <c r="N1021" s="38"/>
      <c r="O1021" s="18"/>
      <c r="P1021" s="18"/>
      <c r="Q1021" s="18"/>
      <c r="R1021" s="33"/>
      <c r="S1021" s="106"/>
      <c r="T1021" s="33"/>
      <c r="U1021" s="33"/>
      <c r="V1021" s="33"/>
    </row>
    <row r="1022" spans="1:22" s="127" customFormat="1" x14ac:dyDescent="0.65">
      <c r="A1022" s="18"/>
      <c r="B1022" s="101"/>
      <c r="C1022" s="102"/>
      <c r="D1022" s="103"/>
      <c r="E1022" s="102"/>
      <c r="F1022" s="38"/>
      <c r="G1022" s="102"/>
      <c r="H1022" s="38"/>
      <c r="I1022" s="38"/>
      <c r="J1022" s="38"/>
      <c r="K1022" s="38"/>
      <c r="L1022" s="38"/>
      <c r="M1022" s="38"/>
      <c r="N1022" s="38"/>
      <c r="O1022" s="18"/>
      <c r="P1022" s="18"/>
      <c r="Q1022" s="18"/>
      <c r="R1022" s="33"/>
      <c r="S1022" s="106"/>
      <c r="T1022" s="33"/>
      <c r="U1022" s="33"/>
      <c r="V1022" s="33"/>
    </row>
    <row r="1023" spans="1:22" s="127" customFormat="1" x14ac:dyDescent="0.65">
      <c r="A1023" s="18"/>
      <c r="B1023" s="101"/>
      <c r="C1023" s="102"/>
      <c r="D1023" s="103"/>
      <c r="E1023" s="102"/>
      <c r="F1023" s="38"/>
      <c r="G1023" s="102"/>
      <c r="H1023" s="38"/>
      <c r="I1023" s="38"/>
      <c r="J1023" s="38"/>
      <c r="K1023" s="38"/>
      <c r="L1023" s="38"/>
      <c r="M1023" s="38"/>
      <c r="N1023" s="38"/>
      <c r="O1023" s="18"/>
      <c r="P1023" s="18"/>
      <c r="Q1023" s="18"/>
      <c r="R1023" s="33"/>
      <c r="S1023" s="106"/>
      <c r="T1023" s="33"/>
      <c r="U1023" s="33"/>
      <c r="V1023" s="33"/>
    </row>
    <row r="1024" spans="1:22" s="127" customFormat="1" x14ac:dyDescent="0.65">
      <c r="A1024" s="18"/>
      <c r="B1024" s="101"/>
      <c r="C1024" s="102"/>
      <c r="D1024" s="103"/>
      <c r="E1024" s="102"/>
      <c r="F1024" s="38"/>
      <c r="G1024" s="102"/>
      <c r="H1024" s="38"/>
      <c r="I1024" s="38"/>
      <c r="J1024" s="38"/>
      <c r="K1024" s="38"/>
      <c r="L1024" s="38"/>
      <c r="M1024" s="38"/>
      <c r="N1024" s="38"/>
      <c r="O1024" s="18"/>
      <c r="P1024" s="18"/>
      <c r="Q1024" s="18"/>
      <c r="R1024" s="33"/>
      <c r="S1024" s="106"/>
      <c r="T1024" s="33"/>
      <c r="U1024" s="33"/>
      <c r="V1024" s="33"/>
    </row>
    <row r="1025" spans="1:22" s="127" customFormat="1" x14ac:dyDescent="0.65">
      <c r="A1025" s="18"/>
      <c r="B1025" s="101"/>
      <c r="C1025" s="102"/>
      <c r="D1025" s="103"/>
      <c r="E1025" s="102"/>
      <c r="F1025" s="38"/>
      <c r="G1025" s="102"/>
      <c r="H1025" s="38"/>
      <c r="I1025" s="38"/>
      <c r="J1025" s="38"/>
      <c r="K1025" s="38"/>
      <c r="L1025" s="38"/>
      <c r="M1025" s="38"/>
      <c r="N1025" s="38"/>
      <c r="O1025" s="18"/>
      <c r="P1025" s="18"/>
      <c r="Q1025" s="18"/>
      <c r="R1025" s="33"/>
      <c r="S1025" s="106"/>
      <c r="T1025" s="33"/>
      <c r="U1025" s="33"/>
      <c r="V1025" s="33"/>
    </row>
    <row r="1026" spans="1:22" s="127" customFormat="1" x14ac:dyDescent="0.65">
      <c r="A1026" s="18"/>
      <c r="B1026" s="101"/>
      <c r="C1026" s="102"/>
      <c r="D1026" s="103"/>
      <c r="E1026" s="102"/>
      <c r="F1026" s="38"/>
      <c r="G1026" s="102"/>
      <c r="H1026" s="38"/>
      <c r="I1026" s="38"/>
      <c r="J1026" s="38"/>
      <c r="K1026" s="38"/>
      <c r="L1026" s="38"/>
      <c r="M1026" s="38"/>
      <c r="N1026" s="38"/>
      <c r="O1026" s="18"/>
      <c r="P1026" s="18"/>
      <c r="Q1026" s="18"/>
      <c r="R1026" s="33"/>
      <c r="S1026" s="106"/>
      <c r="T1026" s="33"/>
      <c r="U1026" s="33"/>
      <c r="V1026" s="33"/>
    </row>
    <row r="1027" spans="1:22" s="127" customFormat="1" x14ac:dyDescent="0.65">
      <c r="A1027" s="18"/>
      <c r="B1027" s="101"/>
      <c r="C1027" s="102"/>
      <c r="D1027" s="103"/>
      <c r="E1027" s="102"/>
      <c r="F1027" s="38"/>
      <c r="G1027" s="102"/>
      <c r="H1027" s="38"/>
      <c r="I1027" s="38"/>
      <c r="J1027" s="38"/>
      <c r="K1027" s="38"/>
      <c r="L1027" s="38"/>
      <c r="M1027" s="38"/>
      <c r="N1027" s="38"/>
      <c r="O1027" s="18"/>
      <c r="P1027" s="18"/>
      <c r="Q1027" s="18"/>
      <c r="R1027" s="33"/>
      <c r="S1027" s="106"/>
      <c r="T1027" s="33"/>
      <c r="U1027" s="33"/>
      <c r="V1027" s="33"/>
    </row>
    <row r="1028" spans="1:22" s="127" customFormat="1" x14ac:dyDescent="0.65">
      <c r="A1028" s="18"/>
      <c r="B1028" s="101"/>
      <c r="C1028" s="102"/>
      <c r="D1028" s="103"/>
      <c r="E1028" s="102"/>
      <c r="F1028" s="38"/>
      <c r="G1028" s="102"/>
      <c r="H1028" s="38"/>
      <c r="I1028" s="38"/>
      <c r="J1028" s="38"/>
      <c r="K1028" s="38"/>
      <c r="L1028" s="38"/>
      <c r="M1028" s="38"/>
      <c r="N1028" s="38"/>
      <c r="O1028" s="18"/>
      <c r="P1028" s="18"/>
      <c r="Q1028" s="18"/>
      <c r="R1028" s="33"/>
      <c r="S1028" s="106"/>
      <c r="T1028" s="33"/>
      <c r="U1028" s="33"/>
      <c r="V1028" s="33"/>
    </row>
    <row r="1029" spans="1:22" s="127" customFormat="1" x14ac:dyDescent="0.65">
      <c r="A1029" s="18"/>
      <c r="B1029" s="101"/>
      <c r="C1029" s="102"/>
      <c r="D1029" s="103"/>
      <c r="E1029" s="102"/>
      <c r="F1029" s="38"/>
      <c r="G1029" s="102"/>
      <c r="H1029" s="38"/>
      <c r="I1029" s="38"/>
      <c r="J1029" s="38"/>
      <c r="K1029" s="38"/>
      <c r="L1029" s="38"/>
      <c r="M1029" s="38"/>
      <c r="N1029" s="38"/>
      <c r="O1029" s="18"/>
      <c r="P1029" s="18"/>
      <c r="Q1029" s="18"/>
      <c r="R1029" s="33"/>
      <c r="S1029" s="106"/>
      <c r="T1029" s="33"/>
      <c r="U1029" s="33"/>
      <c r="V1029" s="33"/>
    </row>
    <row r="1030" spans="1:22" s="127" customFormat="1" x14ac:dyDescent="0.65">
      <c r="A1030" s="18"/>
      <c r="B1030" s="101"/>
      <c r="C1030" s="102"/>
      <c r="D1030" s="103"/>
      <c r="E1030" s="102"/>
      <c r="F1030" s="38"/>
      <c r="G1030" s="102"/>
      <c r="H1030" s="38"/>
      <c r="I1030" s="38"/>
      <c r="J1030" s="38"/>
      <c r="K1030" s="38"/>
      <c r="L1030" s="38"/>
      <c r="M1030" s="38"/>
      <c r="N1030" s="38"/>
      <c r="O1030" s="18"/>
      <c r="P1030" s="18"/>
      <c r="Q1030" s="18"/>
      <c r="R1030" s="33"/>
      <c r="S1030" s="106"/>
      <c r="T1030" s="33"/>
      <c r="U1030" s="33"/>
      <c r="V1030" s="33"/>
    </row>
    <row r="1031" spans="1:22" s="127" customFormat="1" x14ac:dyDescent="0.65">
      <c r="A1031" s="18"/>
      <c r="B1031" s="101"/>
      <c r="C1031" s="102"/>
      <c r="D1031" s="103"/>
      <c r="E1031" s="102"/>
      <c r="F1031" s="38"/>
      <c r="G1031" s="102"/>
      <c r="H1031" s="38"/>
      <c r="I1031" s="38"/>
      <c r="J1031" s="38"/>
      <c r="K1031" s="38"/>
      <c r="L1031" s="38"/>
      <c r="M1031" s="38"/>
      <c r="N1031" s="38"/>
      <c r="O1031" s="18"/>
      <c r="P1031" s="18"/>
      <c r="Q1031" s="18"/>
      <c r="R1031" s="33"/>
      <c r="S1031" s="106"/>
      <c r="T1031" s="33"/>
      <c r="U1031" s="33"/>
      <c r="V1031" s="33"/>
    </row>
    <row r="1032" spans="1:22" s="127" customFormat="1" x14ac:dyDescent="0.65">
      <c r="A1032" s="18"/>
      <c r="B1032" s="101"/>
      <c r="C1032" s="102"/>
      <c r="D1032" s="103"/>
      <c r="E1032" s="102"/>
      <c r="F1032" s="38"/>
      <c r="G1032" s="102"/>
      <c r="H1032" s="38"/>
      <c r="I1032" s="38"/>
      <c r="J1032" s="38"/>
      <c r="K1032" s="38"/>
      <c r="L1032" s="38"/>
      <c r="M1032" s="38"/>
      <c r="N1032" s="38"/>
      <c r="O1032" s="18"/>
      <c r="P1032" s="18"/>
      <c r="Q1032" s="18"/>
      <c r="R1032" s="33"/>
      <c r="S1032" s="106"/>
      <c r="T1032" s="33"/>
      <c r="U1032" s="33"/>
      <c r="V1032" s="33"/>
    </row>
    <row r="1033" spans="1:22" s="127" customFormat="1" x14ac:dyDescent="0.65">
      <c r="A1033" s="18"/>
      <c r="B1033" s="101"/>
      <c r="C1033" s="102"/>
      <c r="D1033" s="103"/>
      <c r="E1033" s="102"/>
      <c r="F1033" s="38"/>
      <c r="G1033" s="102"/>
      <c r="H1033" s="38"/>
      <c r="I1033" s="38"/>
      <c r="J1033" s="38"/>
      <c r="K1033" s="38"/>
      <c r="L1033" s="38"/>
      <c r="M1033" s="38"/>
      <c r="N1033" s="38"/>
      <c r="O1033" s="18"/>
      <c r="P1033" s="18"/>
      <c r="Q1033" s="18"/>
      <c r="R1033" s="33"/>
      <c r="S1033" s="106"/>
      <c r="T1033" s="33"/>
      <c r="U1033" s="33"/>
      <c r="V1033" s="33"/>
    </row>
    <row r="1034" spans="1:22" x14ac:dyDescent="0.65">
      <c r="J1034" s="4"/>
      <c r="K1034" s="4"/>
      <c r="L1034" s="4"/>
      <c r="M1034" s="4"/>
      <c r="N1034" s="4"/>
    </row>
  </sheetData>
  <mergeCells count="65">
    <mergeCell ref="B23:C23"/>
    <mergeCell ref="R23:S23"/>
    <mergeCell ref="AG23:AH23"/>
    <mergeCell ref="B25:C25"/>
    <mergeCell ref="R25:S25"/>
    <mergeCell ref="AG25:AH25"/>
    <mergeCell ref="B24:C24"/>
    <mergeCell ref="R24:S24"/>
    <mergeCell ref="AG24:AH24"/>
    <mergeCell ref="F24:J24"/>
    <mergeCell ref="F25:J25"/>
    <mergeCell ref="F23:J23"/>
    <mergeCell ref="B21:C21"/>
    <mergeCell ref="R21:S21"/>
    <mergeCell ref="AG21:AH21"/>
    <mergeCell ref="B22:C22"/>
    <mergeCell ref="R22:S22"/>
    <mergeCell ref="AG22:AH22"/>
    <mergeCell ref="B29:C29"/>
    <mergeCell ref="R29:S29"/>
    <mergeCell ref="AG29:AH29"/>
    <mergeCell ref="F28:J28"/>
    <mergeCell ref="F29:J29"/>
    <mergeCell ref="M28:O28"/>
    <mergeCell ref="M29:O29"/>
    <mergeCell ref="AL24:AM24"/>
    <mergeCell ref="AL25:AM25"/>
    <mergeCell ref="B28:C28"/>
    <mergeCell ref="R28:S28"/>
    <mergeCell ref="AG28:AH28"/>
    <mergeCell ref="B26:C26"/>
    <mergeCell ref="R26:S26"/>
    <mergeCell ref="AG26:AH26"/>
    <mergeCell ref="B27:C27"/>
    <mergeCell ref="R27:S27"/>
    <mergeCell ref="AG27:AH27"/>
    <mergeCell ref="F27:J27"/>
    <mergeCell ref="M27:O27"/>
    <mergeCell ref="M26:O26"/>
    <mergeCell ref="F26:J26"/>
    <mergeCell ref="F21:J21"/>
    <mergeCell ref="F22:J22"/>
    <mergeCell ref="AL21:AM21"/>
    <mergeCell ref="AL22:AM22"/>
    <mergeCell ref="AL23:AM23"/>
    <mergeCell ref="K61:L61"/>
    <mergeCell ref="K54:L54"/>
    <mergeCell ref="K59:L59"/>
    <mergeCell ref="K55:L55"/>
    <mergeCell ref="K56:L56"/>
    <mergeCell ref="K60:L60"/>
    <mergeCell ref="AY21:AZ21"/>
    <mergeCell ref="AY22:AZ22"/>
    <mergeCell ref="AY23:AZ23"/>
    <mergeCell ref="AY24:AZ24"/>
    <mergeCell ref="AY25:AZ25"/>
    <mergeCell ref="AY26:AZ26"/>
    <mergeCell ref="AY27:AZ27"/>
    <mergeCell ref="AY28:AZ28"/>
    <mergeCell ref="AG30:AI30"/>
    <mergeCell ref="AY29:AZ29"/>
    <mergeCell ref="AY30:BA30"/>
    <mergeCell ref="AL26:AM26"/>
    <mergeCell ref="AL27:AM27"/>
    <mergeCell ref="AL28:AM28"/>
  </mergeCells>
  <phoneticPr fontId="2"/>
  <pageMargins left="0.7" right="0.7" top="0.75" bottom="0.75" header="0.3" footer="0.3"/>
  <pageSetup paperSize="9" scale="10" orientation="portrait" horizontalDpi="4294967293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7BD76-DB77-42DF-A622-23FDE4B4DF13}">
  <sheetPr>
    <pageSetUpPr fitToPage="1"/>
  </sheetPr>
  <dimension ref="A1:BB2519"/>
  <sheetViews>
    <sheetView showGridLines="0" zoomScaleNormal="100" zoomScaleSheetLayoutView="100" workbookViewId="0">
      <selection activeCell="N16" sqref="N16"/>
    </sheetView>
  </sheetViews>
  <sheetFormatPr defaultRowHeight="14.15" x14ac:dyDescent="0.65"/>
  <cols>
    <col min="1" max="1" width="4" style="2" customWidth="1"/>
    <col min="2" max="2" width="9.140625" style="9" customWidth="1"/>
    <col min="3" max="9" width="9.140625" style="2" customWidth="1"/>
    <col min="10" max="10" width="1.42578125" style="2" customWidth="1"/>
    <col min="11" max="21" width="9.140625" style="2" customWidth="1"/>
    <col min="22" max="22" width="9.140625" style="40" customWidth="1"/>
    <col min="23" max="23" width="9.140625" style="42" customWidth="1"/>
    <col min="24" max="26" width="9.140625" style="40" customWidth="1"/>
    <col min="27" max="29" width="9.140625" style="1" customWidth="1"/>
    <col min="30" max="16384" width="9.140625" style="1"/>
  </cols>
  <sheetData>
    <row r="1" spans="1:50" x14ac:dyDescent="0.65">
      <c r="A1" s="2" t="s">
        <v>129</v>
      </c>
      <c r="Z1" s="2"/>
      <c r="AA1" s="40"/>
      <c r="AK1" s="40"/>
      <c r="AL1" s="42"/>
      <c r="AM1" s="40"/>
      <c r="AN1" s="40"/>
      <c r="AO1" s="40"/>
    </row>
    <row r="2" spans="1:50" ht="18.55" customHeight="1" x14ac:dyDescent="0.65">
      <c r="Z2" s="2"/>
      <c r="AA2" s="40"/>
      <c r="AK2" s="40"/>
      <c r="AL2" s="42"/>
      <c r="AM2" s="40"/>
      <c r="AN2" s="40"/>
      <c r="AO2" s="40"/>
    </row>
    <row r="3" spans="1:50" ht="18.55" customHeight="1" x14ac:dyDescent="0.65">
      <c r="B3" s="45" t="s">
        <v>125</v>
      </c>
      <c r="V3" s="2"/>
      <c r="Z3" s="2"/>
      <c r="AA3" s="40"/>
      <c r="AB3" s="42"/>
      <c r="AC3" s="40"/>
      <c r="AD3" s="40"/>
      <c r="AE3" s="40"/>
      <c r="AK3" s="40"/>
      <c r="AL3" s="42"/>
      <c r="AM3" s="40"/>
      <c r="AN3" s="40"/>
      <c r="AO3" s="40"/>
    </row>
    <row r="4" spans="1:50" ht="17.25" customHeight="1" x14ac:dyDescent="0.65">
      <c r="A4" s="116"/>
      <c r="V4" s="2"/>
      <c r="Z4" s="2"/>
      <c r="AA4" s="40"/>
      <c r="AB4" s="41"/>
      <c r="AC4" s="41"/>
      <c r="AD4" s="41"/>
      <c r="AE4" s="41"/>
      <c r="AF4" s="41"/>
      <c r="AG4" s="41"/>
      <c r="AN4" s="40"/>
      <c r="AO4" s="40"/>
    </row>
    <row r="5" spans="1:50" ht="17.25" customHeight="1" x14ac:dyDescent="0.65">
      <c r="B5"/>
      <c r="C5" s="56"/>
      <c r="V5" s="2"/>
      <c r="Z5" s="2"/>
      <c r="AA5" s="9"/>
      <c r="AB5" s="2"/>
      <c r="AC5" s="2"/>
      <c r="AD5" s="2"/>
      <c r="AE5" s="2"/>
      <c r="AF5" s="2"/>
      <c r="AG5" s="41"/>
      <c r="AN5" s="40"/>
      <c r="AO5" s="40"/>
      <c r="AT5" s="131" t="s">
        <v>57</v>
      </c>
      <c r="AU5" s="144"/>
      <c r="AV5" s="11" t="s">
        <v>20</v>
      </c>
      <c r="AW5" s="43">
        <f>E23</f>
        <v>0.25</v>
      </c>
      <c r="AX5" s="43">
        <f>AN23</f>
        <v>0.25</v>
      </c>
    </row>
    <row r="6" spans="1:50" ht="17.25" customHeight="1" x14ac:dyDescent="0.65">
      <c r="B6" s="56"/>
      <c r="C6" s="1"/>
      <c r="V6" s="2"/>
      <c r="Z6" s="41"/>
      <c r="AA6" s="9"/>
      <c r="AB6" s="6"/>
      <c r="AC6" s="6"/>
      <c r="AD6" s="6"/>
      <c r="AE6" s="39"/>
      <c r="AF6" s="41"/>
      <c r="AG6" s="41"/>
      <c r="AN6" s="40"/>
      <c r="AO6" s="40"/>
      <c r="AT6" s="131" t="s">
        <v>58</v>
      </c>
      <c r="AU6" s="144"/>
      <c r="AV6" s="11" t="s">
        <v>21</v>
      </c>
      <c r="AW6" s="43">
        <f>E24</f>
        <v>1.4999999999999999E-2</v>
      </c>
      <c r="AX6" s="43">
        <f>AN24</f>
        <v>1.4999999999999999E-2</v>
      </c>
    </row>
    <row r="7" spans="1:50" ht="17.25" customHeight="1" x14ac:dyDescent="0.65">
      <c r="B7" s="2"/>
      <c r="C7" s="56"/>
      <c r="I7" s="6"/>
      <c r="J7" s="6"/>
      <c r="K7" s="39"/>
      <c r="L7" s="39"/>
      <c r="M7" s="41"/>
      <c r="V7" s="2"/>
      <c r="Z7" s="41"/>
      <c r="AA7" s="9"/>
      <c r="AB7" s="6"/>
      <c r="AC7" s="6"/>
      <c r="AD7" s="6"/>
      <c r="AE7" s="39"/>
      <c r="AF7" s="41"/>
      <c r="AG7" s="41"/>
      <c r="AN7" s="40"/>
      <c r="AO7" s="40"/>
      <c r="AT7" s="140" t="s">
        <v>59</v>
      </c>
      <c r="AU7" s="141"/>
      <c r="AV7" s="47" t="s">
        <v>22</v>
      </c>
      <c r="AW7" s="48">
        <f>E25</f>
        <v>0.03</v>
      </c>
      <c r="AX7" s="48">
        <f>AN25</f>
        <v>0.5</v>
      </c>
    </row>
    <row r="8" spans="1:50" ht="17.25" customHeight="1" x14ac:dyDescent="0.65">
      <c r="B8" s="2"/>
      <c r="C8" s="9"/>
      <c r="D8" s="1"/>
      <c r="E8" s="3"/>
      <c r="I8" s="6"/>
      <c r="J8" s="6"/>
      <c r="K8" s="39"/>
      <c r="L8" s="39"/>
      <c r="M8" s="41"/>
      <c r="N8" s="41"/>
      <c r="V8" s="2"/>
      <c r="Z8" s="41"/>
      <c r="AA8" s="9"/>
      <c r="AB8" s="6"/>
      <c r="AC8" s="6"/>
      <c r="AD8" s="6"/>
      <c r="AE8" s="39"/>
      <c r="AF8" s="41"/>
      <c r="AG8" s="41"/>
      <c r="AN8" s="39"/>
      <c r="AO8" s="39"/>
      <c r="AT8" s="134" t="s">
        <v>60</v>
      </c>
      <c r="AU8" s="135"/>
      <c r="AV8" s="117" t="s">
        <v>37</v>
      </c>
      <c r="AW8" s="43">
        <f>E26</f>
        <v>0.01</v>
      </c>
      <c r="AX8" s="43">
        <f>AN26</f>
        <v>0.01</v>
      </c>
    </row>
    <row r="9" spans="1:50" ht="17.25" customHeight="1" x14ac:dyDescent="0.65">
      <c r="B9" s="2"/>
      <c r="C9" s="9"/>
      <c r="D9" s="1"/>
      <c r="E9" s="3"/>
      <c r="I9" s="6"/>
      <c r="J9" s="6"/>
      <c r="K9" s="39"/>
      <c r="L9" s="39"/>
      <c r="M9" s="41"/>
      <c r="N9" s="41"/>
      <c r="V9" s="2"/>
      <c r="Z9" s="41"/>
      <c r="AA9" s="9"/>
      <c r="AB9" s="6"/>
      <c r="AC9" s="6"/>
      <c r="AD9" s="6"/>
      <c r="AE9" s="39"/>
      <c r="AF9" s="41"/>
      <c r="AG9" s="41"/>
      <c r="AN9" s="39"/>
      <c r="AO9" s="39"/>
      <c r="AT9" s="129" t="s">
        <v>61</v>
      </c>
      <c r="AU9" s="130"/>
      <c r="AV9" s="11" t="s">
        <v>23</v>
      </c>
      <c r="AW9" s="43">
        <f>E27</f>
        <v>0.24</v>
      </c>
      <c r="AX9" s="43">
        <f>AN27</f>
        <v>0.24</v>
      </c>
    </row>
    <row r="10" spans="1:50" ht="17.25" customHeight="1" x14ac:dyDescent="0.65">
      <c r="B10" s="2"/>
      <c r="C10" s="9"/>
      <c r="D10" s="1"/>
      <c r="E10" s="3"/>
      <c r="I10" s="6"/>
      <c r="J10" s="6"/>
      <c r="K10" s="39"/>
      <c r="L10" s="39"/>
      <c r="M10" s="41"/>
      <c r="N10" s="41"/>
      <c r="V10" s="2"/>
      <c r="Z10" s="41"/>
      <c r="AA10" s="9"/>
      <c r="AC10" s="3"/>
      <c r="AD10" s="6"/>
      <c r="AE10" s="39"/>
      <c r="AN10" s="39"/>
      <c r="AO10" s="39"/>
      <c r="AT10" s="129" t="s">
        <v>62</v>
      </c>
      <c r="AU10" s="130"/>
      <c r="AV10" s="11" t="s">
        <v>9</v>
      </c>
      <c r="AW10" s="43">
        <f>E28</f>
        <v>0.45</v>
      </c>
      <c r="AX10" s="43">
        <f>AN28</f>
        <v>0.45</v>
      </c>
    </row>
    <row r="11" spans="1:50" ht="17.25" customHeight="1" x14ac:dyDescent="0.65">
      <c r="B11" s="2"/>
      <c r="C11" s="9"/>
      <c r="D11" s="1"/>
      <c r="E11" s="3"/>
      <c r="N11" s="41"/>
      <c r="V11" s="2"/>
      <c r="Z11" s="41"/>
      <c r="AA11" s="9"/>
      <c r="AO11" s="39"/>
      <c r="AT11" s="129" t="s">
        <v>63</v>
      </c>
      <c r="AU11" s="130"/>
      <c r="AV11" s="114" t="s">
        <v>64</v>
      </c>
      <c r="AW11" s="17">
        <f>E29</f>
        <v>100</v>
      </c>
      <c r="AX11" s="17">
        <f>AN29</f>
        <v>100</v>
      </c>
    </row>
    <row r="12" spans="1:50" ht="17.25" customHeight="1" x14ac:dyDescent="0.65">
      <c r="C12" s="1"/>
      <c r="D12" s="3"/>
      <c r="E12" s="5"/>
      <c r="F12" s="6"/>
      <c r="G12" s="6"/>
      <c r="N12" s="41"/>
      <c r="V12" s="2"/>
      <c r="Z12" s="2"/>
      <c r="AA12" s="40"/>
      <c r="AO12" s="39"/>
      <c r="AT12" s="129" t="s">
        <v>65</v>
      </c>
      <c r="AU12" s="130"/>
      <c r="AV12" s="114" t="s">
        <v>66</v>
      </c>
      <c r="AW12" s="15">
        <f>E30</f>
        <v>1E-3</v>
      </c>
      <c r="AX12" s="15">
        <f>AN30</f>
        <v>1E-3</v>
      </c>
    </row>
    <row r="13" spans="1:50" ht="17.25" customHeight="1" x14ac:dyDescent="0.65">
      <c r="B13" s="68" t="s">
        <v>126</v>
      </c>
      <c r="C13" s="2" t="s">
        <v>69</v>
      </c>
      <c r="D13" s="6"/>
      <c r="G13" s="6"/>
      <c r="I13" s="142" t="s">
        <v>38</v>
      </c>
      <c r="J13" s="142"/>
      <c r="K13" s="145"/>
      <c r="N13" s="41"/>
      <c r="V13" s="2"/>
      <c r="Z13" s="2"/>
      <c r="AA13" s="2"/>
      <c r="AO13" s="39"/>
      <c r="AT13" s="129" t="s">
        <v>67</v>
      </c>
      <c r="AU13" s="130"/>
      <c r="AV13" s="114" t="s">
        <v>68</v>
      </c>
      <c r="AW13" s="15">
        <f>E31</f>
        <v>1E-3</v>
      </c>
      <c r="AX13" s="15">
        <f>AN31</f>
        <v>1E-3</v>
      </c>
    </row>
    <row r="14" spans="1:50" s="2" customFormat="1" ht="17.25" customHeight="1" x14ac:dyDescent="0.65">
      <c r="B14" s="68" t="s">
        <v>127</v>
      </c>
      <c r="C14" s="2" t="s">
        <v>70</v>
      </c>
      <c r="D14" s="6"/>
      <c r="G14" s="6"/>
      <c r="I14" s="142" t="s">
        <v>32</v>
      </c>
      <c r="J14" s="142"/>
      <c r="K14" s="145"/>
      <c r="AB14" s="1"/>
      <c r="AC14" s="1"/>
      <c r="AD14" s="1"/>
      <c r="AE14" s="1"/>
      <c r="AO14" s="39"/>
      <c r="AT14" s="1"/>
      <c r="AU14" s="1"/>
      <c r="AV14" s="1"/>
      <c r="AW14" s="1"/>
      <c r="AX14" s="1"/>
    </row>
    <row r="15" spans="1:50" s="2" customFormat="1" ht="17.25" customHeight="1" x14ac:dyDescent="0.65">
      <c r="B15" s="68" t="s">
        <v>128</v>
      </c>
      <c r="C15" s="2" t="s">
        <v>71</v>
      </c>
      <c r="D15" s="6"/>
      <c r="G15" s="6"/>
      <c r="H15" s="1"/>
      <c r="I15" s="142" t="s">
        <v>33</v>
      </c>
      <c r="J15" s="142"/>
      <c r="K15" s="145"/>
      <c r="AB15" s="1"/>
      <c r="AC15" s="1"/>
      <c r="AD15" s="1"/>
      <c r="AE15" s="1"/>
      <c r="AO15" s="39"/>
      <c r="AT15" s="118" t="s">
        <v>59</v>
      </c>
      <c r="AU15" s="16" t="s">
        <v>28</v>
      </c>
      <c r="AV15" s="16" t="s">
        <v>29</v>
      </c>
      <c r="AW15" s="16" t="s">
        <v>30</v>
      </c>
      <c r="AX15" s="15" t="s">
        <v>31</v>
      </c>
    </row>
    <row r="16" spans="1:50" s="2" customFormat="1" ht="17.25" customHeight="1" x14ac:dyDescent="0.65">
      <c r="B16" s="10" t="s">
        <v>24</v>
      </c>
      <c r="C16" s="2" t="s">
        <v>72</v>
      </c>
      <c r="D16" s="6"/>
      <c r="G16" s="6"/>
      <c r="N16" s="56"/>
      <c r="AB16" s="1"/>
      <c r="AC16" s="1"/>
      <c r="AD16" s="1"/>
      <c r="AE16" s="1"/>
      <c r="AO16" s="39"/>
      <c r="AT16" s="129" t="s">
        <v>13</v>
      </c>
      <c r="AU16" s="29">
        <f>M22</f>
        <v>48.175299307764057</v>
      </c>
      <c r="AV16" s="29">
        <f>N22</f>
        <v>50.421598793260557</v>
      </c>
      <c r="AW16" s="29">
        <f>O22</f>
        <v>89.801523182480068</v>
      </c>
      <c r="AX16" s="29">
        <f>SUM(AU16:AW16)</f>
        <v>188.39842128350466</v>
      </c>
    </row>
    <row r="17" spans="2:54" s="2" customFormat="1" ht="17.25" customHeight="1" x14ac:dyDescent="0.65">
      <c r="B17" s="10" t="s">
        <v>5</v>
      </c>
      <c r="C17" s="4" t="s">
        <v>73</v>
      </c>
      <c r="D17" s="6"/>
      <c r="G17" s="6"/>
      <c r="AB17" s="1"/>
      <c r="AC17" s="1"/>
      <c r="AD17" s="1"/>
      <c r="AE17" s="1"/>
      <c r="AO17" s="39"/>
      <c r="AT17" s="130"/>
      <c r="AU17" s="50">
        <f>AU16/$AX$16</f>
        <v>0.25570967622530749</v>
      </c>
      <c r="AV17" s="50">
        <f>AV16/$AX$16</f>
        <v>0.2676328094988939</v>
      </c>
      <c r="AW17" s="50">
        <f>AW16/$AX$16</f>
        <v>0.47665751427579872</v>
      </c>
      <c r="AX17" s="50">
        <f>AX16/$AX$16</f>
        <v>1</v>
      </c>
    </row>
    <row r="18" spans="2:54" s="2" customFormat="1" ht="17.25" customHeight="1" x14ac:dyDescent="0.65">
      <c r="B18" s="10" t="s">
        <v>9</v>
      </c>
      <c r="C18" s="4" t="s">
        <v>74</v>
      </c>
      <c r="D18" s="6"/>
      <c r="G18" s="6"/>
      <c r="AB18" s="1"/>
      <c r="AC18" s="1"/>
      <c r="AD18" s="1"/>
      <c r="AE18" s="1"/>
      <c r="AO18" s="39"/>
      <c r="AP18" s="119"/>
      <c r="AQ18" s="55"/>
      <c r="AT18" s="129" t="s">
        <v>14</v>
      </c>
      <c r="AU18" s="29">
        <f>AQ24</f>
        <v>0</v>
      </c>
      <c r="AV18" s="29">
        <f>AU26</f>
        <v>79.332471770640041</v>
      </c>
      <c r="AW18" s="29">
        <f>AW26</f>
        <v>3.0255434365487925</v>
      </c>
      <c r="AX18" s="29">
        <f>SUM(AU18:AW18)</f>
        <v>82.358015207188828</v>
      </c>
      <c r="AY18" s="1"/>
      <c r="AZ18" s="1"/>
      <c r="BA18" s="1"/>
    </row>
    <row r="19" spans="2:54" s="2" customFormat="1" ht="17.25" customHeight="1" x14ac:dyDescent="0.65">
      <c r="B19" s="10" t="s">
        <v>26</v>
      </c>
      <c r="C19" s="4" t="s">
        <v>75</v>
      </c>
      <c r="D19" s="6"/>
      <c r="L19" s="16" t="s">
        <v>2</v>
      </c>
      <c r="M19" s="16" t="s">
        <v>28</v>
      </c>
      <c r="N19" s="16" t="s">
        <v>29</v>
      </c>
      <c r="O19" s="16" t="s">
        <v>30</v>
      </c>
      <c r="P19" s="15" t="s">
        <v>31</v>
      </c>
      <c r="AB19" s="1"/>
      <c r="AC19" s="1"/>
      <c r="AD19" s="1"/>
      <c r="AE19" s="1"/>
      <c r="AO19" s="39"/>
      <c r="AT19" s="130"/>
      <c r="AU19" s="50">
        <f>AU18/$AX$18</f>
        <v>0</v>
      </c>
      <c r="AV19" s="50">
        <f>AV18/$AX$18</f>
        <v>0.96326352172356999</v>
      </c>
      <c r="AW19" s="50">
        <f>AW18/$AX$18</f>
        <v>3.6736478276430104E-2</v>
      </c>
      <c r="AX19" s="50">
        <f>AX18/$AX$18</f>
        <v>1</v>
      </c>
    </row>
    <row r="20" spans="2:54" s="2" customFormat="1" ht="17.25" customHeight="1" x14ac:dyDescent="0.65">
      <c r="B20" s="10" t="s">
        <v>25</v>
      </c>
      <c r="C20" s="4" t="s">
        <v>76</v>
      </c>
      <c r="H20" s="6"/>
      <c r="L20" s="146">
        <v>100</v>
      </c>
      <c r="M20" s="29">
        <f>C135</f>
        <v>48.259356587359974</v>
      </c>
      <c r="N20" s="29">
        <f>E135</f>
        <v>36.664801001662084</v>
      </c>
      <c r="O20" s="29">
        <f>G135</f>
        <v>64.966551606024723</v>
      </c>
      <c r="P20" s="29">
        <f>SUM(M20:O20)</f>
        <v>149.89070919504678</v>
      </c>
      <c r="R20" s="53" t="str">
        <f>M19</f>
        <v>X</v>
      </c>
      <c r="S20" s="53" t="str">
        <f>N19</f>
        <v>Y</v>
      </c>
      <c r="T20" s="54" t="str">
        <f>O19</f>
        <v>Z</v>
      </c>
      <c r="U20" s="54"/>
      <c r="AB20" s="1"/>
      <c r="AC20" s="1"/>
      <c r="AD20" s="1"/>
      <c r="AE20" s="1"/>
      <c r="AO20" s="39"/>
    </row>
    <row r="21" spans="2:54" s="2" customFormat="1" ht="17.25" customHeight="1" x14ac:dyDescent="0.65">
      <c r="B21" s="10" t="s">
        <v>27</v>
      </c>
      <c r="C21" s="2" t="s">
        <v>77</v>
      </c>
      <c r="D21" s="6"/>
      <c r="G21" s="6"/>
      <c r="H21" s="6"/>
      <c r="L21" s="147"/>
      <c r="M21" s="49">
        <f>M20/P20</f>
        <v>0.32196362834311504</v>
      </c>
      <c r="N21" s="49">
        <f>N20/P20</f>
        <v>0.24461023100472257</v>
      </c>
      <c r="O21" s="49">
        <f>O20/P20</f>
        <v>0.43342614065216245</v>
      </c>
      <c r="P21" s="49">
        <f>P20/P20</f>
        <v>1</v>
      </c>
      <c r="Q21" s="31" t="s">
        <v>15</v>
      </c>
      <c r="R21" s="51">
        <f>M21</f>
        <v>0.32196362834311504</v>
      </c>
      <c r="S21" s="51">
        <f>N21</f>
        <v>0.24461023100472257</v>
      </c>
      <c r="T21" s="52">
        <f>O21</f>
        <v>0.43342614065216245</v>
      </c>
      <c r="U21" s="52"/>
      <c r="V21" s="39"/>
      <c r="W21" s="41"/>
      <c r="X21" s="39"/>
      <c r="Y21" s="39"/>
      <c r="Z21" s="39"/>
      <c r="AB21" s="1"/>
      <c r="AC21" s="1"/>
      <c r="AD21" s="1"/>
      <c r="AE21" s="1"/>
      <c r="AO21" s="39"/>
      <c r="AP21" s="1"/>
      <c r="AQ21" s="1"/>
      <c r="AT21" s="16" t="s">
        <v>2</v>
      </c>
      <c r="AU21" s="16" t="s">
        <v>41</v>
      </c>
      <c r="AV21" s="16" t="s">
        <v>40</v>
      </c>
      <c r="AW21" s="16" t="s">
        <v>39</v>
      </c>
      <c r="AX21" s="15" t="s">
        <v>31</v>
      </c>
    </row>
    <row r="22" spans="2:54" s="2" customFormat="1" ht="17.25" customHeight="1" x14ac:dyDescent="0.65">
      <c r="G22" s="6"/>
      <c r="L22" s="146">
        <v>200</v>
      </c>
      <c r="M22" s="29">
        <f>C235</f>
        <v>48.175299307764057</v>
      </c>
      <c r="N22" s="29">
        <f>E235</f>
        <v>50.421598793260557</v>
      </c>
      <c r="O22" s="29">
        <f>G235</f>
        <v>89.801523182480068</v>
      </c>
      <c r="P22" s="29">
        <f>SUM(M22:O22)</f>
        <v>188.39842128350466</v>
      </c>
      <c r="Q22" s="31" t="s">
        <v>16</v>
      </c>
      <c r="R22" s="51">
        <f>M23</f>
        <v>0.25570967622530749</v>
      </c>
      <c r="S22" s="51">
        <f>N23</f>
        <v>0.2676328094988939</v>
      </c>
      <c r="T22" s="51">
        <f>O23</f>
        <v>0.47665751427579872</v>
      </c>
      <c r="U22" s="51"/>
      <c r="V22" s="40"/>
      <c r="W22" s="41"/>
      <c r="X22" s="39"/>
      <c r="Y22" s="39"/>
      <c r="Z22" s="33"/>
      <c r="AB22" s="1"/>
      <c r="AC22" s="1"/>
      <c r="AD22" s="1"/>
      <c r="AE22" s="1"/>
      <c r="AF22" s="1"/>
      <c r="AG22" s="1"/>
      <c r="AH22" s="1"/>
      <c r="AI22" s="1"/>
      <c r="AJ22" s="1"/>
      <c r="AK22" s="40"/>
      <c r="AL22" s="41"/>
      <c r="AM22" s="39"/>
      <c r="AN22" s="39"/>
      <c r="AO22" s="33"/>
      <c r="AT22" s="146">
        <v>100</v>
      </c>
      <c r="AU22" s="29">
        <f>AL135</f>
        <v>79.97067955171903</v>
      </c>
      <c r="AV22" s="29">
        <f>AN135</f>
        <v>1.3752136177341694</v>
      </c>
      <c r="AW22" s="29">
        <f>AP135</f>
        <v>2.489938812269493</v>
      </c>
      <c r="AX22" s="29">
        <f>SUM(AU22:AW22)</f>
        <v>83.835831981722691</v>
      </c>
      <c r="AZ22" s="53" t="str">
        <f>AU21</f>
        <v>X（左軸）</v>
      </c>
      <c r="BA22" s="53" t="str">
        <f>AV21</f>
        <v>Y（右軸）</v>
      </c>
      <c r="BB22" s="54" t="str">
        <f>AW21</f>
        <v>Z（右軸）</v>
      </c>
    </row>
    <row r="23" spans="2:54" s="2" customFormat="1" ht="17.25" customHeight="1" x14ac:dyDescent="0.65">
      <c r="B23" s="131" t="s">
        <v>57</v>
      </c>
      <c r="C23" s="144"/>
      <c r="D23" s="11" t="s">
        <v>20</v>
      </c>
      <c r="E23" s="43">
        <v>0.25</v>
      </c>
      <c r="F23" s="43">
        <v>0.25</v>
      </c>
      <c r="H23" s="31" t="s">
        <v>42</v>
      </c>
      <c r="I23" s="60">
        <f>E23-E27</f>
        <v>1.0000000000000009E-2</v>
      </c>
      <c r="L23" s="147"/>
      <c r="M23" s="49">
        <f>M22/P22</f>
        <v>0.25570967622530749</v>
      </c>
      <c r="N23" s="49">
        <f>N22/P22</f>
        <v>0.2676328094988939</v>
      </c>
      <c r="O23" s="49">
        <f>O22/P22</f>
        <v>0.47665751427579872</v>
      </c>
      <c r="P23" s="49">
        <f>P22/P22</f>
        <v>1</v>
      </c>
      <c r="Q23" s="31" t="s">
        <v>17</v>
      </c>
      <c r="R23" s="51">
        <f>M25</f>
        <v>0.18820012793373161</v>
      </c>
      <c r="S23" s="51">
        <f>N25</f>
        <v>0.28584643031600893</v>
      </c>
      <c r="T23" s="52">
        <f>O25</f>
        <v>0.52595344175025949</v>
      </c>
      <c r="U23" s="52"/>
      <c r="V23" s="129" t="s">
        <v>57</v>
      </c>
      <c r="W23" s="130"/>
      <c r="X23" s="11" t="s">
        <v>20</v>
      </c>
      <c r="Y23" s="43">
        <v>0.25</v>
      </c>
      <c r="AB23" s="1"/>
      <c r="AC23" s="1"/>
      <c r="AD23" s="1"/>
      <c r="AE23" s="1"/>
      <c r="AF23" s="1"/>
      <c r="AG23" s="1"/>
      <c r="AH23" s="1"/>
      <c r="AI23" s="1"/>
      <c r="AJ23" s="1"/>
      <c r="AK23" s="129" t="s">
        <v>57</v>
      </c>
      <c r="AL23" s="130"/>
      <c r="AM23" s="11" t="s">
        <v>20</v>
      </c>
      <c r="AN23" s="43">
        <v>0.25</v>
      </c>
      <c r="AP23" s="1"/>
      <c r="AQ23" s="1"/>
      <c r="AT23" s="147"/>
      <c r="AU23" s="49">
        <f>AU22/AX22</f>
        <v>0.95389617614999855</v>
      </c>
      <c r="AV23" s="49">
        <f>AV22/AX22</f>
        <v>1.6403649671347973E-2</v>
      </c>
      <c r="AW23" s="49">
        <f>AW22/AX22</f>
        <v>2.9700174178653494E-2</v>
      </c>
      <c r="AX23" s="49">
        <f>AX22/AX22</f>
        <v>1</v>
      </c>
      <c r="AY23" s="31" t="s">
        <v>15</v>
      </c>
      <c r="AZ23" s="30">
        <f>AU23</f>
        <v>0.95389617614999855</v>
      </c>
      <c r="BA23" s="30">
        <f>AV23</f>
        <v>1.6403649671347973E-2</v>
      </c>
      <c r="BB23" s="46">
        <f>AW23</f>
        <v>2.9700174178653494E-2</v>
      </c>
    </row>
    <row r="24" spans="2:54" s="2" customFormat="1" ht="17.25" customHeight="1" x14ac:dyDescent="0.65">
      <c r="B24" s="131" t="s">
        <v>58</v>
      </c>
      <c r="C24" s="144"/>
      <c r="D24" s="11" t="s">
        <v>21</v>
      </c>
      <c r="E24" s="114">
        <v>1.4999999999999999E-2</v>
      </c>
      <c r="F24" s="114">
        <v>1.4999999999999999E-2</v>
      </c>
      <c r="H24" s="54" t="s">
        <v>78</v>
      </c>
      <c r="I24" s="60">
        <f>E27+E28</f>
        <v>0.69</v>
      </c>
      <c r="L24" s="146">
        <v>400</v>
      </c>
      <c r="M24" s="29">
        <f>C435</f>
        <v>48.102048787970297</v>
      </c>
      <c r="N24" s="29">
        <f>E417</f>
        <v>73.059455845690735</v>
      </c>
      <c r="O24" s="29">
        <f>G435</f>
        <v>134.42837894446185</v>
      </c>
      <c r="P24" s="29">
        <f>SUM(M24:O24)</f>
        <v>255.58988357812288</v>
      </c>
      <c r="Q24" s="31" t="s">
        <v>18</v>
      </c>
      <c r="R24" s="51">
        <f>M27</f>
        <v>0.12980006767154076</v>
      </c>
      <c r="S24" s="51">
        <f>N27</f>
        <v>0.31139100868800884</v>
      </c>
      <c r="T24" s="52">
        <f>O27</f>
        <v>0.55880892364045043</v>
      </c>
      <c r="U24" s="52"/>
      <c r="V24" s="129" t="s">
        <v>58</v>
      </c>
      <c r="W24" s="130"/>
      <c r="X24" s="11" t="s">
        <v>21</v>
      </c>
      <c r="Y24" s="114">
        <v>1.4999999999999999E-2</v>
      </c>
      <c r="Z24" s="6"/>
      <c r="AB24" s="1"/>
      <c r="AC24" s="1"/>
      <c r="AD24" s="1"/>
      <c r="AE24" s="1"/>
      <c r="AF24" s="1"/>
      <c r="AG24" s="1"/>
      <c r="AH24" s="1"/>
      <c r="AI24" s="1"/>
      <c r="AJ24" s="1"/>
      <c r="AK24" s="129" t="s">
        <v>58</v>
      </c>
      <c r="AL24" s="130"/>
      <c r="AM24" s="11" t="s">
        <v>21</v>
      </c>
      <c r="AN24" s="114">
        <v>1.4999999999999999E-2</v>
      </c>
      <c r="AO24" s="6"/>
      <c r="AT24" s="146">
        <v>200</v>
      </c>
      <c r="AU24" s="29">
        <f>AL235</f>
        <v>79.318981301391943</v>
      </c>
      <c r="AV24" s="29">
        <f>AN235</f>
        <v>1.6547046955891391</v>
      </c>
      <c r="AW24" s="29">
        <f>AP235</f>
        <v>2.9922855293532691</v>
      </c>
      <c r="AX24" s="29">
        <f>SUM(AU24:AW24)</f>
        <v>83.965971526334357</v>
      </c>
      <c r="AY24" s="31" t="s">
        <v>16</v>
      </c>
      <c r="AZ24" s="30">
        <f>AU25</f>
        <v>0.94465626800393809</v>
      </c>
      <c r="BA24" s="30">
        <f>AV25</f>
        <v>1.9706848685365021E-2</v>
      </c>
      <c r="BB24" s="30">
        <f>AW25</f>
        <v>3.5636883310696817E-2</v>
      </c>
    </row>
    <row r="25" spans="2:54" s="2" customFormat="1" ht="17.25" customHeight="1" x14ac:dyDescent="0.65">
      <c r="B25" s="148" t="s">
        <v>59</v>
      </c>
      <c r="C25" s="149"/>
      <c r="D25" s="47" t="s">
        <v>22</v>
      </c>
      <c r="E25" s="48">
        <v>0.03</v>
      </c>
      <c r="F25" s="48">
        <v>0.5</v>
      </c>
      <c r="H25" s="54" t="s">
        <v>79</v>
      </c>
      <c r="I25" s="6">
        <f>1+E28/I24</f>
        <v>1.6521739130434785</v>
      </c>
      <c r="L25" s="147"/>
      <c r="M25" s="49">
        <f>M24/P24</f>
        <v>0.18820012793373161</v>
      </c>
      <c r="N25" s="49">
        <f>N24/P24</f>
        <v>0.28584643031600893</v>
      </c>
      <c r="O25" s="49">
        <f>O24/P24</f>
        <v>0.52595344175025949</v>
      </c>
      <c r="P25" s="49">
        <f>P24/P24</f>
        <v>1</v>
      </c>
      <c r="Q25" s="31" t="s">
        <v>19</v>
      </c>
      <c r="R25" s="51">
        <f>M29</f>
        <v>0.11556300967374866</v>
      </c>
      <c r="S25" s="51">
        <f>N29</f>
        <v>0.31633913609230835</v>
      </c>
      <c r="T25" s="51">
        <f>O29</f>
        <v>0.56809785423394288</v>
      </c>
      <c r="U25" s="51"/>
      <c r="V25" s="134" t="s">
        <v>59</v>
      </c>
      <c r="W25" s="135"/>
      <c r="X25" s="117" t="s">
        <v>22</v>
      </c>
      <c r="Y25" s="43">
        <v>0.5</v>
      </c>
      <c r="Z25" s="6"/>
      <c r="AB25" s="1"/>
      <c r="AC25" s="1"/>
      <c r="AD25" s="1"/>
      <c r="AE25" s="1"/>
      <c r="AF25" s="1"/>
      <c r="AG25" s="1"/>
      <c r="AH25" s="1"/>
      <c r="AI25" s="1"/>
      <c r="AJ25" s="1"/>
      <c r="AK25" s="134" t="s">
        <v>59</v>
      </c>
      <c r="AL25" s="135"/>
      <c r="AM25" s="117" t="s">
        <v>22</v>
      </c>
      <c r="AN25" s="43">
        <v>0.5</v>
      </c>
      <c r="AO25" s="6"/>
      <c r="AP25" s="1"/>
      <c r="AQ25" s="1"/>
      <c r="AT25" s="147"/>
      <c r="AU25" s="49">
        <f>AU24/AX24</f>
        <v>0.94465626800393809</v>
      </c>
      <c r="AV25" s="49">
        <f>AV24/AX24</f>
        <v>1.9706848685365021E-2</v>
      </c>
      <c r="AW25" s="49">
        <f>AW24/AX24</f>
        <v>3.5636883310696817E-2</v>
      </c>
      <c r="AX25" s="49">
        <f>AX24/AX24</f>
        <v>1</v>
      </c>
      <c r="AY25" s="31" t="s">
        <v>17</v>
      </c>
      <c r="AZ25" s="30">
        <f>AU27</f>
        <v>0.94399498854372077</v>
      </c>
      <c r="BA25" s="30">
        <f>AV27</f>
        <v>2.000338717838292E-2</v>
      </c>
      <c r="BB25" s="46">
        <f>AW27</f>
        <v>3.6001624277896417E-2</v>
      </c>
    </row>
    <row r="26" spans="2:54" s="2" customFormat="1" ht="17.25" customHeight="1" x14ac:dyDescent="0.65">
      <c r="B26" s="150" t="s">
        <v>60</v>
      </c>
      <c r="C26" s="151"/>
      <c r="D26" s="117" t="s">
        <v>37</v>
      </c>
      <c r="E26" s="43">
        <v>0.01</v>
      </c>
      <c r="F26" s="43">
        <v>0.01</v>
      </c>
      <c r="G26" s="8"/>
      <c r="H26" s="54" t="s">
        <v>80</v>
      </c>
      <c r="I26" s="6">
        <f>I23*I25</f>
        <v>1.6521739130434799E-2</v>
      </c>
      <c r="L26" s="146">
        <v>800</v>
      </c>
      <c r="M26" s="29">
        <f>C835</f>
        <v>48.050257025067822</v>
      </c>
      <c r="N26" s="29">
        <f>E835</f>
        <v>115.27280587107529</v>
      </c>
      <c r="O26" s="29">
        <f>G835</f>
        <v>206.86362411436806</v>
      </c>
      <c r="P26" s="29">
        <f>SUM(M26:O26)</f>
        <v>370.18668701051115</v>
      </c>
      <c r="Q26" s="31"/>
      <c r="R26" s="51"/>
      <c r="S26" s="51"/>
      <c r="T26" s="51"/>
      <c r="U26" s="51"/>
      <c r="V26" s="134" t="s">
        <v>60</v>
      </c>
      <c r="W26" s="135"/>
      <c r="X26" s="117" t="s">
        <v>37</v>
      </c>
      <c r="Y26" s="43">
        <v>0.01</v>
      </c>
      <c r="Z26" s="6"/>
      <c r="AB26" s="1"/>
      <c r="AC26" s="1"/>
      <c r="AD26" s="1"/>
      <c r="AE26" s="1"/>
      <c r="AF26" s="1"/>
      <c r="AG26" s="1"/>
      <c r="AH26" s="1"/>
      <c r="AI26" s="1"/>
      <c r="AJ26" s="1"/>
      <c r="AK26" s="134" t="s">
        <v>60</v>
      </c>
      <c r="AL26" s="135"/>
      <c r="AM26" s="117" t="s">
        <v>37</v>
      </c>
      <c r="AN26" s="43">
        <v>0.01</v>
      </c>
      <c r="AO26" s="6"/>
      <c r="AT26" s="146">
        <v>400</v>
      </c>
      <c r="AU26" s="29">
        <f>AL435</f>
        <v>79.332471770640041</v>
      </c>
      <c r="AV26" s="29">
        <f>AN417</f>
        <v>1.6810662852080898</v>
      </c>
      <c r="AW26" s="29">
        <f>AP435</f>
        <v>3.0255434365487925</v>
      </c>
      <c r="AX26" s="29">
        <f>SUM(AU26:AW26)</f>
        <v>84.039081492396917</v>
      </c>
      <c r="AY26" s="31" t="s">
        <v>18</v>
      </c>
      <c r="AZ26" s="30">
        <f>AU29</f>
        <v>0.94399999978302462</v>
      </c>
      <c r="BA26" s="30">
        <f>AV29</f>
        <v>2.0000000097579299E-2</v>
      </c>
      <c r="BB26" s="46">
        <f>AW29</f>
        <v>3.6000000119396074E-2</v>
      </c>
    </row>
    <row r="27" spans="2:54" s="2" customFormat="1" ht="17.25" customHeight="1" x14ac:dyDescent="0.65">
      <c r="B27" s="131" t="s">
        <v>61</v>
      </c>
      <c r="C27" s="144"/>
      <c r="D27" s="11" t="s">
        <v>23</v>
      </c>
      <c r="E27" s="43">
        <v>0.24</v>
      </c>
      <c r="F27" s="43">
        <v>0.24</v>
      </c>
      <c r="G27" s="8"/>
      <c r="H27" s="6" t="s">
        <v>81</v>
      </c>
      <c r="I27" s="6">
        <f>E25+E27+E28</f>
        <v>0.72</v>
      </c>
      <c r="L27" s="147"/>
      <c r="M27" s="49">
        <f>M26/P26</f>
        <v>0.12980006767154076</v>
      </c>
      <c r="N27" s="49">
        <f>N26/P26</f>
        <v>0.31139100868800884</v>
      </c>
      <c r="O27" s="49">
        <f>O26/P26</f>
        <v>0.55880892364045043</v>
      </c>
      <c r="P27" s="49">
        <f>P26/P26</f>
        <v>1</v>
      </c>
      <c r="V27" s="129" t="s">
        <v>61</v>
      </c>
      <c r="W27" s="130"/>
      <c r="X27" s="11" t="s">
        <v>23</v>
      </c>
      <c r="Y27" s="43">
        <v>0.24</v>
      </c>
      <c r="Z27" s="6"/>
      <c r="AB27" s="1"/>
      <c r="AC27" s="1"/>
      <c r="AD27" s="1"/>
      <c r="AE27" s="1"/>
      <c r="AF27" s="1"/>
      <c r="AG27" s="1"/>
      <c r="AH27" s="1"/>
      <c r="AI27" s="1"/>
      <c r="AJ27" s="1"/>
      <c r="AK27" s="129" t="s">
        <v>61</v>
      </c>
      <c r="AL27" s="130"/>
      <c r="AM27" s="11" t="s">
        <v>23</v>
      </c>
      <c r="AN27" s="43">
        <v>0.24</v>
      </c>
      <c r="AO27" s="6"/>
      <c r="AP27" s="1"/>
      <c r="AQ27" s="1"/>
      <c r="AT27" s="147"/>
      <c r="AU27" s="49">
        <f>AU26/AX26</f>
        <v>0.94399498854372077</v>
      </c>
      <c r="AV27" s="49">
        <f>AV26/AX26</f>
        <v>2.000338717838292E-2</v>
      </c>
      <c r="AW27" s="49">
        <f>AW26/AX26</f>
        <v>3.6001624277896417E-2</v>
      </c>
      <c r="AX27" s="49">
        <f>AX26/AX26</f>
        <v>1</v>
      </c>
      <c r="AY27" s="31" t="s">
        <v>19</v>
      </c>
      <c r="AZ27" s="30">
        <f>AU31</f>
        <v>0.9440000000005454</v>
      </c>
      <c r="BA27" s="30">
        <f>AV31</f>
        <v>2.0000000000047338E-2</v>
      </c>
      <c r="BB27" s="30">
        <f>AW31</f>
        <v>3.5999999999407249E-2</v>
      </c>
    </row>
    <row r="28" spans="2:54" s="2" customFormat="1" ht="17.25" customHeight="1" x14ac:dyDescent="0.65">
      <c r="B28" s="131" t="s">
        <v>62</v>
      </c>
      <c r="C28" s="144"/>
      <c r="D28" s="11" t="s">
        <v>9</v>
      </c>
      <c r="E28" s="43">
        <v>0.45</v>
      </c>
      <c r="F28" s="43">
        <v>0.45</v>
      </c>
      <c r="G28" s="8"/>
      <c r="H28" s="6" t="s">
        <v>43</v>
      </c>
      <c r="I28" s="6">
        <f>(E25*I27)/E24*(E25-I26)</f>
        <v>1.9408695652173888E-2</v>
      </c>
      <c r="L28" s="146">
        <v>1000</v>
      </c>
      <c r="M28" s="29">
        <f>C1035</f>
        <v>48.038312351466615</v>
      </c>
      <c r="N28" s="29">
        <f>E1035</f>
        <v>131.49880979646582</v>
      </c>
      <c r="O28" s="29">
        <f>G1035</f>
        <v>236.15222764562017</v>
      </c>
      <c r="P28" s="29">
        <f>SUM(M28:O28)</f>
        <v>415.68934979355265</v>
      </c>
      <c r="V28" s="140" t="s">
        <v>62</v>
      </c>
      <c r="W28" s="141"/>
      <c r="X28" s="47" t="s">
        <v>9</v>
      </c>
      <c r="Y28" s="48">
        <v>0.8</v>
      </c>
      <c r="Z28" s="6"/>
      <c r="AB28" s="1"/>
      <c r="AC28" s="1"/>
      <c r="AD28" s="1"/>
      <c r="AE28" s="1"/>
      <c r="AF28" s="1"/>
      <c r="AG28" s="1"/>
      <c r="AH28" s="1"/>
      <c r="AI28" s="1"/>
      <c r="AJ28" s="1"/>
      <c r="AK28" s="129" t="s">
        <v>62</v>
      </c>
      <c r="AL28" s="130"/>
      <c r="AM28" s="11" t="s">
        <v>9</v>
      </c>
      <c r="AN28" s="43">
        <v>0.45</v>
      </c>
      <c r="AO28" s="6"/>
      <c r="AP28" s="6"/>
      <c r="AQ28" s="6"/>
      <c r="AT28" s="146">
        <v>800</v>
      </c>
      <c r="AU28" s="29">
        <f>AL835</f>
        <v>79.33333333859602</v>
      </c>
      <c r="AV28" s="29">
        <f>AN835</f>
        <v>1.6807909691503196</v>
      </c>
      <c r="AW28" s="29">
        <f>AP835</f>
        <v>3.0254237397436312</v>
      </c>
      <c r="AX28" s="29">
        <f>SUM(AU28:AW28)</f>
        <v>84.039548047489973</v>
      </c>
      <c r="AY28" s="31"/>
      <c r="AZ28" s="51"/>
      <c r="BA28" s="51"/>
      <c r="BB28" s="51"/>
    </row>
    <row r="29" spans="2:54" s="2" customFormat="1" ht="17.25" customHeight="1" x14ac:dyDescent="0.65">
      <c r="B29" s="131" t="s">
        <v>63</v>
      </c>
      <c r="C29" s="144"/>
      <c r="D29" s="114" t="s">
        <v>64</v>
      </c>
      <c r="E29" s="17">
        <v>100</v>
      </c>
      <c r="F29" s="17">
        <v>100</v>
      </c>
      <c r="G29" s="7"/>
      <c r="H29" s="6" t="s">
        <v>82</v>
      </c>
      <c r="I29" s="4">
        <f>I23/E25</f>
        <v>0.33333333333333365</v>
      </c>
      <c r="L29" s="147"/>
      <c r="M29" s="49">
        <f>M28/P28</f>
        <v>0.11556300967374866</v>
      </c>
      <c r="N29" s="49">
        <f>N28/P28</f>
        <v>0.31633913609230835</v>
      </c>
      <c r="O29" s="49">
        <f>O28/P28</f>
        <v>0.56809785423394288</v>
      </c>
      <c r="P29" s="49">
        <f>P28/P28</f>
        <v>1</v>
      </c>
      <c r="V29" s="129" t="s">
        <v>63</v>
      </c>
      <c r="W29" s="130"/>
      <c r="X29" s="114" t="s">
        <v>64</v>
      </c>
      <c r="Y29" s="17">
        <v>100</v>
      </c>
      <c r="Z29" s="4"/>
      <c r="AA29" s="4"/>
      <c r="AB29" s="4"/>
      <c r="AC29" s="1"/>
      <c r="AD29" s="1"/>
      <c r="AE29" s="1"/>
      <c r="AF29" s="1"/>
      <c r="AG29" s="1"/>
      <c r="AH29" s="1"/>
      <c r="AI29" s="1"/>
      <c r="AJ29" s="1"/>
      <c r="AK29" s="129" t="s">
        <v>63</v>
      </c>
      <c r="AL29" s="130"/>
      <c r="AM29" s="114" t="s">
        <v>64</v>
      </c>
      <c r="AN29" s="17">
        <v>100</v>
      </c>
      <c r="AO29" s="4"/>
      <c r="AP29" s="4"/>
      <c r="AQ29" s="4"/>
      <c r="AT29" s="147"/>
      <c r="AU29" s="49">
        <f>AU28/AX28</f>
        <v>0.94399999978302462</v>
      </c>
      <c r="AV29" s="49">
        <f>AV28/AX28</f>
        <v>2.0000000097579299E-2</v>
      </c>
      <c r="AW29" s="49">
        <f>AW28/AX28</f>
        <v>3.6000000119396074E-2</v>
      </c>
      <c r="AX29" s="49">
        <f>AX28/AX28</f>
        <v>1</v>
      </c>
    </row>
    <row r="30" spans="2:54" s="2" customFormat="1" ht="17.25" customHeight="1" x14ac:dyDescent="0.65">
      <c r="B30" s="131" t="s">
        <v>65</v>
      </c>
      <c r="C30" s="144"/>
      <c r="D30" s="114" t="s">
        <v>66</v>
      </c>
      <c r="E30" s="15">
        <v>1E-3</v>
      </c>
      <c r="F30" s="15">
        <v>1E-3</v>
      </c>
      <c r="G30" s="6"/>
      <c r="H30" s="4"/>
      <c r="V30" s="129" t="s">
        <v>65</v>
      </c>
      <c r="W30" s="130"/>
      <c r="X30" s="114" t="s">
        <v>66</v>
      </c>
      <c r="Y30" s="15">
        <v>1E-3</v>
      </c>
      <c r="Z30" s="4"/>
      <c r="AA30" s="4"/>
      <c r="AB30" s="4"/>
      <c r="AC30" s="1"/>
      <c r="AD30" s="1"/>
      <c r="AE30" s="1"/>
      <c r="AF30" s="1"/>
      <c r="AG30" s="1"/>
      <c r="AH30" s="1"/>
      <c r="AI30" s="1"/>
      <c r="AJ30" s="1"/>
      <c r="AK30" s="129" t="s">
        <v>65</v>
      </c>
      <c r="AL30" s="130"/>
      <c r="AM30" s="114" t="s">
        <v>66</v>
      </c>
      <c r="AN30" s="15">
        <v>1E-3</v>
      </c>
      <c r="AO30" s="4"/>
      <c r="AP30" s="4"/>
      <c r="AQ30" s="4"/>
      <c r="AT30" s="146">
        <v>1000</v>
      </c>
      <c r="AU30" s="29">
        <f>AL1035</f>
        <v>79.333333333620544</v>
      </c>
      <c r="AV30" s="29">
        <f>AN1035</f>
        <v>1.6807909604610693</v>
      </c>
      <c r="AW30" s="29">
        <f>AP1035</f>
        <v>3.02542372877295</v>
      </c>
      <c r="AX30" s="29">
        <f>SUM(AU30:AW30)</f>
        <v>84.039548022854561</v>
      </c>
    </row>
    <row r="31" spans="2:54" s="2" customFormat="1" ht="17.25" customHeight="1" x14ac:dyDescent="0.65">
      <c r="B31" s="131" t="s">
        <v>67</v>
      </c>
      <c r="C31" s="144"/>
      <c r="D31" s="114" t="s">
        <v>68</v>
      </c>
      <c r="E31" s="15">
        <v>1E-3</v>
      </c>
      <c r="F31" s="15">
        <v>1E-3</v>
      </c>
      <c r="G31" s="6"/>
      <c r="H31" s="4"/>
      <c r="Q31" s="4"/>
      <c r="R31" s="4"/>
      <c r="S31" s="4"/>
      <c r="T31" s="4"/>
      <c r="U31" s="4"/>
      <c r="V31" s="129" t="s">
        <v>67</v>
      </c>
      <c r="W31" s="130"/>
      <c r="X31" s="114" t="s">
        <v>68</v>
      </c>
      <c r="Y31" s="15">
        <v>1E-3</v>
      </c>
      <c r="Z31" s="4"/>
      <c r="AA31" s="4"/>
      <c r="AB31" s="4"/>
      <c r="AC31" s="1"/>
      <c r="AD31" s="1"/>
      <c r="AE31" s="1"/>
      <c r="AF31" s="1"/>
      <c r="AG31" s="1"/>
      <c r="AH31" s="1"/>
      <c r="AI31" s="1"/>
      <c r="AJ31" s="1"/>
      <c r="AK31" s="129" t="s">
        <v>67</v>
      </c>
      <c r="AL31" s="130"/>
      <c r="AM31" s="114" t="s">
        <v>68</v>
      </c>
      <c r="AN31" s="15">
        <v>1E-3</v>
      </c>
      <c r="AO31" s="4"/>
      <c r="AP31" s="4"/>
      <c r="AQ31" s="4"/>
      <c r="AT31" s="147"/>
      <c r="AU31" s="49">
        <f>AU30/AX30</f>
        <v>0.9440000000005454</v>
      </c>
      <c r="AV31" s="49">
        <f>AV30/AX30</f>
        <v>2.0000000000047338E-2</v>
      </c>
      <c r="AW31" s="49">
        <f>AW30/AX30</f>
        <v>3.5999999999407249E-2</v>
      </c>
      <c r="AX31" s="49">
        <f>AX30/AX30</f>
        <v>1</v>
      </c>
    </row>
    <row r="32" spans="2:54" s="2" customFormat="1" ht="17.600000000000001" customHeight="1" x14ac:dyDescent="0.65">
      <c r="B32" s="9"/>
      <c r="D32" s="12"/>
      <c r="E32" s="13"/>
      <c r="F32" s="4"/>
      <c r="G32" s="6"/>
      <c r="H32" s="4"/>
      <c r="I32" s="4"/>
      <c r="N32" s="4"/>
      <c r="Q32" s="4"/>
      <c r="R32" s="4"/>
      <c r="S32" s="4"/>
      <c r="T32" s="4"/>
      <c r="U32" s="4"/>
      <c r="V32" s="9"/>
      <c r="X32" s="12"/>
      <c r="Y32" s="13"/>
      <c r="Z32" s="4"/>
      <c r="AA32" s="4"/>
      <c r="AB32" s="4"/>
      <c r="AC32" s="1"/>
      <c r="AD32" s="1"/>
      <c r="AE32" s="1"/>
      <c r="AF32" s="1"/>
      <c r="AG32" s="1"/>
      <c r="AH32" s="1"/>
      <c r="AI32" s="1"/>
      <c r="AJ32" s="1"/>
      <c r="AK32" s="9"/>
      <c r="AM32" s="12"/>
      <c r="AN32" s="13"/>
      <c r="AO32" s="4"/>
      <c r="AP32" s="4"/>
      <c r="AQ32" s="4"/>
      <c r="AR32" s="1"/>
      <c r="AS32" s="1"/>
      <c r="AT32" s="1"/>
      <c r="AU32" s="1"/>
      <c r="AV32" s="1"/>
      <c r="AW32" s="1"/>
      <c r="AX32" s="1"/>
      <c r="AY32" s="1"/>
    </row>
    <row r="33" spans="2:51" s="2" customFormat="1" ht="17.600000000000001" customHeight="1" x14ac:dyDescent="0.65">
      <c r="B33" s="10" t="s">
        <v>6</v>
      </c>
      <c r="C33" s="19">
        <v>1</v>
      </c>
      <c r="D33" s="8"/>
      <c r="E33" s="5"/>
      <c r="F33" s="4"/>
      <c r="G33" s="4"/>
      <c r="H33" s="4"/>
      <c r="I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10" t="s">
        <v>6</v>
      </c>
      <c r="W33" s="19">
        <v>1</v>
      </c>
      <c r="X33" s="8" t="s">
        <v>7</v>
      </c>
      <c r="Y33" s="5"/>
      <c r="Z33" s="4"/>
      <c r="AA33" s="4"/>
      <c r="AB33" s="4"/>
      <c r="AC33" s="1"/>
      <c r="AD33" s="1"/>
      <c r="AE33" s="1"/>
      <c r="AF33" s="1"/>
      <c r="AG33" s="1"/>
      <c r="AH33" s="1"/>
      <c r="AI33" s="1"/>
      <c r="AJ33" s="1"/>
      <c r="AK33" s="10" t="s">
        <v>6</v>
      </c>
      <c r="AL33" s="19">
        <v>1</v>
      </c>
      <c r="AM33" s="8" t="s">
        <v>7</v>
      </c>
      <c r="AN33" s="5"/>
      <c r="AO33" s="4"/>
      <c r="AP33" s="4"/>
      <c r="AQ33" s="4"/>
      <c r="AR33" s="1"/>
      <c r="AS33" s="1"/>
      <c r="AT33" s="1"/>
      <c r="AU33" s="1"/>
      <c r="AV33" s="1"/>
      <c r="AW33" s="1"/>
      <c r="AX33" s="1"/>
      <c r="AY33" s="1"/>
    </row>
    <row r="34" spans="2:51" s="2" customFormat="1" x14ac:dyDescent="0.65">
      <c r="B34" s="16" t="s">
        <v>2</v>
      </c>
      <c r="C34" s="16" t="s">
        <v>28</v>
      </c>
      <c r="D34" s="20" t="s">
        <v>34</v>
      </c>
      <c r="E34" s="16" t="s">
        <v>29</v>
      </c>
      <c r="F34" s="15" t="s">
        <v>35</v>
      </c>
      <c r="G34" s="16" t="s">
        <v>30</v>
      </c>
      <c r="H34" s="15" t="s">
        <v>36</v>
      </c>
      <c r="I34" s="15" t="s">
        <v>31</v>
      </c>
      <c r="K34" s="15" t="s">
        <v>45</v>
      </c>
      <c r="L34" s="15" t="s">
        <v>44</v>
      </c>
      <c r="M34" s="37"/>
      <c r="N34" s="37"/>
      <c r="O34" s="37"/>
      <c r="P34" s="37"/>
      <c r="Q34" s="37"/>
      <c r="R34" s="37"/>
      <c r="S34" s="37"/>
      <c r="T34" s="37"/>
      <c r="U34" s="37"/>
      <c r="V34" s="16" t="s">
        <v>2</v>
      </c>
      <c r="W34" s="16" t="s">
        <v>28</v>
      </c>
      <c r="X34" s="20" t="s">
        <v>34</v>
      </c>
      <c r="Y34" s="16" t="s">
        <v>29</v>
      </c>
      <c r="Z34" s="15" t="s">
        <v>35</v>
      </c>
      <c r="AA34" s="16" t="s">
        <v>30</v>
      </c>
      <c r="AB34" s="15" t="s">
        <v>36</v>
      </c>
      <c r="AC34" s="15" t="s">
        <v>31</v>
      </c>
      <c r="AD34" s="1"/>
      <c r="AE34" s="1"/>
      <c r="AF34" s="1"/>
      <c r="AG34" s="1"/>
      <c r="AH34" s="1"/>
      <c r="AI34" s="1"/>
      <c r="AJ34" s="1"/>
      <c r="AK34" s="16" t="s">
        <v>2</v>
      </c>
      <c r="AL34" s="16" t="s">
        <v>3</v>
      </c>
      <c r="AM34" s="20" t="s">
        <v>34</v>
      </c>
      <c r="AN34" s="16" t="s">
        <v>4</v>
      </c>
      <c r="AO34" s="15" t="s">
        <v>35</v>
      </c>
      <c r="AP34" s="16" t="s">
        <v>10</v>
      </c>
      <c r="AQ34" s="15" t="s">
        <v>36</v>
      </c>
      <c r="AR34" s="15" t="s">
        <v>31</v>
      </c>
      <c r="AS34" s="1"/>
      <c r="AT34" s="1"/>
      <c r="AU34" s="1"/>
      <c r="AV34" s="1"/>
      <c r="AW34" s="1"/>
      <c r="AX34" s="1"/>
      <c r="AY34" s="1"/>
    </row>
    <row r="35" spans="2:51" s="2" customFormat="1" x14ac:dyDescent="0.65">
      <c r="B35" s="17">
        <v>0</v>
      </c>
      <c r="C35" s="57">
        <f>$E$29</f>
        <v>100</v>
      </c>
      <c r="D35" s="22"/>
      <c r="E35" s="62">
        <f>$E$30</f>
        <v>1E-3</v>
      </c>
      <c r="F35" s="23"/>
      <c r="G35" s="57">
        <f>$E$31</f>
        <v>1E-3</v>
      </c>
      <c r="H35" s="23"/>
      <c r="I35" s="14">
        <f>C35+E35+G35</f>
        <v>100.00200000000001</v>
      </c>
      <c r="K35" s="14">
        <f>C35+E35+G35</f>
        <v>100.00200000000001</v>
      </c>
      <c r="L35" s="23"/>
      <c r="M35" s="38"/>
      <c r="N35" s="38"/>
      <c r="O35" s="38"/>
      <c r="P35" s="38"/>
      <c r="Q35" s="38"/>
      <c r="R35" s="38"/>
      <c r="S35" s="38"/>
      <c r="T35" s="38"/>
      <c r="U35" s="38"/>
      <c r="V35" s="17">
        <v>0</v>
      </c>
      <c r="W35" s="21">
        <f>Y29</f>
        <v>100</v>
      </c>
      <c r="X35" s="22"/>
      <c r="Y35" s="44">
        <f>Y30</f>
        <v>1E-3</v>
      </c>
      <c r="Z35" s="23"/>
      <c r="AA35" s="44">
        <f>Y31</f>
        <v>1E-3</v>
      </c>
      <c r="AB35" s="23"/>
      <c r="AC35" s="23">
        <f>W35+Y35+AA35</f>
        <v>100.00200000000001</v>
      </c>
      <c r="AD35" s="1"/>
      <c r="AE35" s="1"/>
      <c r="AF35" s="1"/>
      <c r="AG35" s="1"/>
      <c r="AH35" s="1"/>
      <c r="AI35" s="1"/>
      <c r="AJ35" s="1"/>
      <c r="AK35" s="17">
        <v>0</v>
      </c>
      <c r="AL35" s="21">
        <f>AN29</f>
        <v>100</v>
      </c>
      <c r="AM35" s="22"/>
      <c r="AN35" s="44">
        <f>AN30</f>
        <v>1E-3</v>
      </c>
      <c r="AO35" s="23"/>
      <c r="AP35" s="44">
        <f>AN31</f>
        <v>1E-3</v>
      </c>
      <c r="AQ35" s="23"/>
      <c r="AR35" s="23">
        <f>AL35+AN35+AP35</f>
        <v>100.00200000000001</v>
      </c>
      <c r="AS35" s="1"/>
      <c r="AT35" s="1"/>
      <c r="AU35" s="1"/>
      <c r="AV35" s="1"/>
      <c r="AW35" s="1"/>
      <c r="AX35" s="1"/>
      <c r="AY35" s="1"/>
    </row>
    <row r="36" spans="2:51" s="2" customFormat="1" x14ac:dyDescent="0.65">
      <c r="B36" s="17">
        <f t="shared" ref="B36:B47" si="0">B35+$C$33</f>
        <v>1</v>
      </c>
      <c r="C36" s="57">
        <f>C35+D36*$C$33</f>
        <v>100.99901</v>
      </c>
      <c r="D36" s="22">
        <f>$E$23*(C35+E35+G35)-$E$24*C35*E35-$E$27*C35+$E$26*G35</f>
        <v>0.99901000000000229</v>
      </c>
      <c r="E36" s="62">
        <f>E35+F36*$C$33</f>
        <v>1.7800000000000001E-3</v>
      </c>
      <c r="F36" s="23">
        <f>$E$24*C35*E35-($E$25+$E$27+$E$28)*E35</f>
        <v>7.8000000000000009E-4</v>
      </c>
      <c r="G36" s="57">
        <f>G35+H36*$C$33</f>
        <v>1.2000000000000001E-3</v>
      </c>
      <c r="H36" s="23">
        <f>$E$28*E35-($E$27+$E$26)*G35</f>
        <v>2.0000000000000004E-4</v>
      </c>
      <c r="I36" s="14">
        <f t="shared" ref="I36:I99" si="1">C36+E36+G36</f>
        <v>101.00198999999999</v>
      </c>
      <c r="K36" s="57">
        <f>K35+L36*$C$33</f>
        <v>101.00199000000001</v>
      </c>
      <c r="L36" s="23">
        <f>($E$23-$E$27)*I35-$E$25*E35</f>
        <v>0.99999000000000104</v>
      </c>
      <c r="M36" s="38"/>
      <c r="N36" s="38"/>
      <c r="O36" s="38"/>
      <c r="P36" s="38"/>
      <c r="Q36" s="38"/>
      <c r="R36" s="38"/>
      <c r="S36" s="38"/>
      <c r="T36" s="38"/>
      <c r="U36" s="38"/>
      <c r="V36" s="17">
        <f t="shared" ref="V36:V47" si="2">V35+$C$33</f>
        <v>1</v>
      </c>
      <c r="W36" s="21">
        <f>W35+X36*$C$33</f>
        <v>100.99901</v>
      </c>
      <c r="X36" s="22">
        <f>$Y$23*(W35+Y35+AA35)-$Y$24*W35*Y35-$Y$27*W35+$Y$26*AA35</f>
        <v>0.99901000000000229</v>
      </c>
      <c r="Y36" s="21">
        <f>Y35+Z36*$C$33</f>
        <v>9.5999999999999992E-4</v>
      </c>
      <c r="Z36" s="23">
        <f>$Y$24*W35*Y35-($Y$25+$Y$27+$Y$28)*Y35</f>
        <v>-4.0000000000000105E-5</v>
      </c>
      <c r="AA36" s="21">
        <f>AA35+AB36*$C$33</f>
        <v>1.5500000000000002E-3</v>
      </c>
      <c r="AB36" s="23">
        <f>$Y$28*Y35-($Y$27+$Y$26)*AA35</f>
        <v>5.5000000000000003E-4</v>
      </c>
      <c r="AC36" s="23">
        <f t="shared" ref="AC36:AC99" si="3">W36+Y36+AA36</f>
        <v>101.00152</v>
      </c>
      <c r="AD36" s="1"/>
      <c r="AE36" s="1"/>
      <c r="AF36" s="1"/>
      <c r="AG36" s="1"/>
      <c r="AH36" s="1"/>
      <c r="AI36" s="1"/>
      <c r="AJ36" s="1"/>
      <c r="AK36" s="17">
        <f t="shared" ref="AK36:AK47" si="4">AK35+$C$33</f>
        <v>1</v>
      </c>
      <c r="AL36" s="21">
        <f>AL35+AM36*$C$33</f>
        <v>100.99901</v>
      </c>
      <c r="AM36" s="22">
        <f>$AN$23*(AL35+AN35+AP35)-$AN$24*AL35*AN35-$AN$27*AL35+$AN$26*AP35</f>
        <v>0.99901000000000229</v>
      </c>
      <c r="AN36" s="21">
        <f>AN35+AO36*$C$33</f>
        <v>1.3100000000000002E-3</v>
      </c>
      <c r="AO36" s="23">
        <f>$AN$24*AL35*AN35-($AN$25+$AN$27+$AN$28)*AN35</f>
        <v>3.1000000000000016E-4</v>
      </c>
      <c r="AP36" s="21">
        <f>AP35+AQ36*$C$33</f>
        <v>1.2000000000000001E-3</v>
      </c>
      <c r="AQ36" s="23">
        <f>$AN$28*AN35-($AN$27+$AN$26)*AP35</f>
        <v>2.0000000000000004E-4</v>
      </c>
      <c r="AR36" s="23">
        <f>AL36+AN36+AP36</f>
        <v>101.00152</v>
      </c>
      <c r="AS36" s="1"/>
      <c r="AT36" s="1"/>
      <c r="AU36" s="1"/>
      <c r="AV36" s="1"/>
      <c r="AW36" s="1"/>
      <c r="AX36" s="1"/>
      <c r="AY36" s="1"/>
    </row>
    <row r="37" spans="2:51" s="2" customFormat="1" x14ac:dyDescent="0.65">
      <c r="B37" s="17">
        <f t="shared" si="0"/>
        <v>2</v>
      </c>
      <c r="C37" s="57">
        <f t="shared" ref="C37:C47" si="5">C36+D37*$C$33</f>
        <v>102.007060426433</v>
      </c>
      <c r="D37" s="22">
        <f t="shared" ref="D37:D100" si="6">$E$23*(C36+E36+G36)-$E$24*C36*E36-$E$27*C36+$E$26*G36</f>
        <v>1.0080504264329964</v>
      </c>
      <c r="E37" s="62">
        <f t="shared" ref="E37:E47" si="7">E36+F37*$C$33</f>
        <v>3.195073567E-3</v>
      </c>
      <c r="F37" s="23">
        <f t="shared" ref="F37:F100" si="8">$E$24*C36*E36-($E$25+$E$27+$E$28)*E36</f>
        <v>1.4150735669999999E-3</v>
      </c>
      <c r="G37" s="57">
        <f t="shared" ref="G37:G47" si="9">G36+H37*$C$33</f>
        <v>1.7010000000000003E-3</v>
      </c>
      <c r="H37" s="23">
        <f t="shared" ref="H37:H100" si="10">$E$28*E36-($E$27+$E$26)*G36</f>
        <v>5.0100000000000003E-4</v>
      </c>
      <c r="I37" s="14">
        <f t="shared" si="1"/>
        <v>102.0119565</v>
      </c>
      <c r="K37" s="57">
        <f t="shared" ref="K37:K39" si="11">K36+L37*$C$33</f>
        <v>102.01195650000001</v>
      </c>
      <c r="L37" s="23">
        <f>($E$23-$E$27)*I36-$E$25*E36</f>
        <v>1.0099665000000007</v>
      </c>
      <c r="M37" s="38"/>
      <c r="N37" s="38"/>
      <c r="O37" s="38"/>
      <c r="P37" s="38"/>
      <c r="Q37" s="38"/>
      <c r="R37" s="38"/>
      <c r="S37" s="38"/>
      <c r="T37" s="38"/>
      <c r="U37" s="38"/>
      <c r="V37" s="17">
        <f t="shared" si="2"/>
        <v>2</v>
      </c>
      <c r="W37" s="21">
        <f t="shared" ref="W37:W47" si="12">W36+X37*$C$33</f>
        <v>102.00818871425599</v>
      </c>
      <c r="X37" s="22">
        <f t="shared" ref="X37:X100" si="13">$Y$23*(W36+Y36+AA36)-$Y$24*W36*Y36-$Y$27*W36+$Y$26*AA36</f>
        <v>1.0091787142559987</v>
      </c>
      <c r="Y37" s="21">
        <f t="shared" ref="Y37:Y47" si="14">Y36+Z37*$C$33</f>
        <v>9.3598574399999992E-4</v>
      </c>
      <c r="Z37" s="23">
        <f t="shared" ref="Z37:Z100" si="15">$Y$24*W36*Y36-($Y$25+$Y$27+$Y$28)*Y36</f>
        <v>-2.4014255999999998E-5</v>
      </c>
      <c r="AA37" s="21">
        <f t="shared" ref="AA37:AA47" si="16">AA36+AB37*$C$33</f>
        <v>1.9305000000000001E-3</v>
      </c>
      <c r="AB37" s="23">
        <f t="shared" ref="AB37:AB100" si="17">$Y$28*Y36-($Y$27+$Y$26)*AA36</f>
        <v>3.8049999999999998E-4</v>
      </c>
      <c r="AC37" s="23">
        <f t="shared" si="3"/>
        <v>102.01105519999999</v>
      </c>
      <c r="AD37" s="1"/>
      <c r="AE37" s="1"/>
      <c r="AF37" s="1"/>
      <c r="AG37" s="1"/>
      <c r="AH37" s="1"/>
      <c r="AI37" s="1"/>
      <c r="AJ37" s="1"/>
      <c r="AK37" s="17">
        <f t="shared" si="4"/>
        <v>2</v>
      </c>
      <c r="AL37" s="21">
        <f t="shared" ref="AL37:AL47" si="18">AL36+AM37*$C$33</f>
        <v>102.0076549694535</v>
      </c>
      <c r="AM37" s="22">
        <f t="shared" ref="AM37:AM100" si="19">$AN$23*(AL36+AN36+AP36)-$AN$24*AL36*AN36-$AN$27*AL36+$AN$26*AP36</f>
        <v>1.0086449694535009</v>
      </c>
      <c r="AN37" s="21">
        <f t="shared" ref="AN37:AN47" si="20">AN36+AO37*$C$33</f>
        <v>1.7357305465000004E-3</v>
      </c>
      <c r="AO37" s="23">
        <f t="shared" ref="AO37:AO100" si="21">$AN$24*AL36*AN36-($AN$25+$AN$27+$AN$28)*AN36</f>
        <v>4.2573054650000023E-4</v>
      </c>
      <c r="AP37" s="21">
        <f t="shared" ref="AP37:AP47" si="22">AP36+AQ37*$C$33</f>
        <v>1.4895000000000002E-3</v>
      </c>
      <c r="AQ37" s="23">
        <f t="shared" ref="AQ37:AQ100" si="23">$AN$28*AN36-($AN$27+$AN$26)*AP36</f>
        <v>2.8950000000000004E-4</v>
      </c>
      <c r="AR37" s="23">
        <f t="shared" ref="AR37:AR100" si="24">AL37+AN37+AP37</f>
        <v>102.0108802</v>
      </c>
      <c r="AS37" s="1"/>
      <c r="AT37" s="1"/>
      <c r="AU37" s="1"/>
      <c r="AV37" s="1"/>
      <c r="AW37" s="1"/>
      <c r="AX37" s="1"/>
      <c r="AY37" s="1"/>
    </row>
    <row r="38" spans="2:51" s="2" customFormat="1" x14ac:dyDescent="0.65">
      <c r="B38" s="17">
        <f t="shared" si="0"/>
        <v>3</v>
      </c>
      <c r="C38" s="57">
        <f t="shared" si="5"/>
        <v>103.02348325815284</v>
      </c>
      <c r="D38" s="22">
        <f t="shared" si="6"/>
        <v>1.0164228317198396</v>
      </c>
      <c r="E38" s="62">
        <f t="shared" si="7"/>
        <v>5.7834215349980168E-3</v>
      </c>
      <c r="F38" s="23">
        <f t="shared" si="8"/>
        <v>2.5883479679980172E-3</v>
      </c>
      <c r="G38" s="57">
        <f t="shared" si="9"/>
        <v>2.7135331051500004E-3</v>
      </c>
      <c r="H38" s="23">
        <f t="shared" si="10"/>
        <v>1.01253310515E-3</v>
      </c>
      <c r="I38" s="14">
        <f t="shared" si="1"/>
        <v>103.03198021279299</v>
      </c>
      <c r="K38" s="57">
        <f t="shared" si="11"/>
        <v>103.031980212793</v>
      </c>
      <c r="L38" s="23">
        <f>($E$23-$E$27)*I37-$E$25*E37</f>
        <v>1.0200237127929908</v>
      </c>
      <c r="M38" s="38"/>
      <c r="N38" s="38"/>
      <c r="O38" s="38"/>
      <c r="P38" s="38"/>
      <c r="Q38" s="38"/>
      <c r="R38" s="38"/>
      <c r="S38" s="38"/>
      <c r="T38" s="38"/>
      <c r="U38" s="38"/>
      <c r="V38" s="17">
        <f t="shared" si="2"/>
        <v>3</v>
      </c>
      <c r="W38" s="21">
        <f t="shared" si="12"/>
        <v>103.02757435467844</v>
      </c>
      <c r="X38" s="22">
        <f t="shared" si="13"/>
        <v>1.0193856404224397</v>
      </c>
      <c r="Y38" s="21">
        <f t="shared" si="14"/>
        <v>9.2674085435707956E-4</v>
      </c>
      <c r="Z38" s="23">
        <f t="shared" si="15"/>
        <v>-9.244889642920362E-6</v>
      </c>
      <c r="AA38" s="21">
        <f t="shared" si="16"/>
        <v>2.1966635952000001E-3</v>
      </c>
      <c r="AB38" s="23">
        <f t="shared" si="17"/>
        <v>2.6616359519999994E-4</v>
      </c>
      <c r="AC38" s="23">
        <f t="shared" si="3"/>
        <v>103.03069775912799</v>
      </c>
      <c r="AD38" s="1"/>
      <c r="AE38" s="1"/>
      <c r="AF38" s="1"/>
      <c r="AG38" s="1"/>
      <c r="AH38" s="1"/>
      <c r="AI38" s="1"/>
      <c r="AJ38" s="1"/>
      <c r="AK38" s="17">
        <f t="shared" si="4"/>
        <v>3</v>
      </c>
      <c r="AL38" s="21">
        <f t="shared" si="18"/>
        <v>103.02589685474405</v>
      </c>
      <c r="AM38" s="22">
        <f t="shared" si="19"/>
        <v>1.0182418852905539</v>
      </c>
      <c r="AN38" s="21">
        <f t="shared" si="20"/>
        <v>2.326078236774695E-3</v>
      </c>
      <c r="AO38" s="23">
        <f t="shared" si="21"/>
        <v>5.9034769027469479E-4</v>
      </c>
      <c r="AP38" s="21">
        <f t="shared" si="22"/>
        <v>1.8982037459250004E-3</v>
      </c>
      <c r="AQ38" s="23">
        <f t="shared" si="23"/>
        <v>4.0870374592500016E-4</v>
      </c>
      <c r="AR38" s="23">
        <f t="shared" si="24"/>
        <v>103.03012113672675</v>
      </c>
      <c r="AS38" s="1"/>
      <c r="AT38" s="1"/>
      <c r="AU38" s="1"/>
      <c r="AV38" s="1"/>
      <c r="AW38" s="1"/>
      <c r="AX38" s="1"/>
      <c r="AY38" s="1"/>
    </row>
    <row r="39" spans="2:51" s="2" customFormat="1" x14ac:dyDescent="0.65">
      <c r="B39" s="17">
        <f t="shared" si="0"/>
        <v>4</v>
      </c>
      <c r="C39" s="57">
        <f t="shared" si="5"/>
        <v>104.04693204125017</v>
      </c>
      <c r="D39" s="22">
        <f t="shared" si="6"/>
        <v>1.0234487830973356</v>
      </c>
      <c r="E39" s="62">
        <f t="shared" si="7"/>
        <v>1.0556781505085076E-2</v>
      </c>
      <c r="F39" s="23">
        <f t="shared" si="8"/>
        <v>4.773359970087058E-3</v>
      </c>
      <c r="G39" s="57">
        <f t="shared" si="9"/>
        <v>4.6376895196116076E-3</v>
      </c>
      <c r="H39" s="23">
        <f t="shared" si="10"/>
        <v>1.9241564144616076E-3</v>
      </c>
      <c r="I39" s="14">
        <f t="shared" si="1"/>
        <v>104.06212651227487</v>
      </c>
      <c r="K39" s="57">
        <f t="shared" si="11"/>
        <v>104.06212651227489</v>
      </c>
      <c r="L39" s="23">
        <f>($E$23-$E$27)*I38-$E$25*E38</f>
        <v>1.0301462994818809</v>
      </c>
      <c r="M39" s="38"/>
      <c r="N39" s="38"/>
      <c r="O39" s="38"/>
      <c r="P39" s="38"/>
      <c r="Q39" s="38"/>
      <c r="R39" s="38"/>
      <c r="S39" s="38"/>
      <c r="T39" s="38"/>
      <c r="U39" s="38"/>
      <c r="V39" s="17">
        <f t="shared" si="2"/>
        <v>4</v>
      </c>
      <c r="W39" s="21">
        <f t="shared" si="12"/>
        <v>104.05722071803936</v>
      </c>
      <c r="X39" s="22">
        <f t="shared" si="13"/>
        <v>1.0296463633609285</v>
      </c>
      <c r="Y39" s="21">
        <f t="shared" si="14"/>
        <v>9.3175787284406055E-4</v>
      </c>
      <c r="Z39" s="23">
        <f t="shared" si="15"/>
        <v>5.0170184869809988E-6</v>
      </c>
      <c r="AA39" s="21">
        <f t="shared" si="16"/>
        <v>2.388890379885664E-3</v>
      </c>
      <c r="AB39" s="23">
        <f t="shared" si="17"/>
        <v>1.9222678468566365E-4</v>
      </c>
      <c r="AC39" s="23">
        <f t="shared" si="3"/>
        <v>104.0605413662921</v>
      </c>
      <c r="AD39" s="1"/>
      <c r="AE39" s="1"/>
      <c r="AF39" s="1"/>
      <c r="AG39" s="1"/>
      <c r="AH39" s="1"/>
      <c r="AI39" s="1"/>
      <c r="AJ39" s="1"/>
      <c r="AK39" s="17">
        <f t="shared" si="4"/>
        <v>4</v>
      </c>
      <c r="AL39" s="21">
        <f t="shared" si="18"/>
        <v>104.05363618137716</v>
      </c>
      <c r="AM39" s="22">
        <f t="shared" si="19"/>
        <v>1.0277393266331059</v>
      </c>
      <c r="AN39" s="21">
        <f t="shared" si="20"/>
        <v>3.1527395824830274E-3</v>
      </c>
      <c r="AO39" s="23">
        <f t="shared" si="21"/>
        <v>8.2666134570833242E-4</v>
      </c>
      <c r="AP39" s="21">
        <f t="shared" si="22"/>
        <v>2.4703880159923633E-3</v>
      </c>
      <c r="AQ39" s="23">
        <f t="shared" si="23"/>
        <v>5.7218427006736278E-4</v>
      </c>
      <c r="AR39" s="23">
        <f t="shared" si="24"/>
        <v>104.05925930897564</v>
      </c>
      <c r="AS39" s="1"/>
      <c r="AT39" s="1"/>
      <c r="AU39" s="1"/>
      <c r="AV39" s="1"/>
      <c r="AW39" s="1"/>
      <c r="AX39" s="1"/>
      <c r="AY39" s="1"/>
    </row>
    <row r="40" spans="2:51" s="2" customFormat="1" x14ac:dyDescent="0.65">
      <c r="B40" s="17">
        <f t="shared" si="0"/>
        <v>5</v>
      </c>
      <c r="C40" s="57">
        <f t="shared" si="5"/>
        <v>105.07477034539654</v>
      </c>
      <c r="D40" s="22">
        <f t="shared" si="6"/>
        <v>1.027838304146365</v>
      </c>
      <c r="E40" s="62">
        <f t="shared" si="7"/>
        <v>1.9431909738932523E-2</v>
      </c>
      <c r="F40" s="23">
        <f t="shared" si="8"/>
        <v>8.8751282338474496E-3</v>
      </c>
      <c r="G40" s="57">
        <f t="shared" si="9"/>
        <v>8.2288188169969897E-3</v>
      </c>
      <c r="H40" s="23">
        <f t="shared" si="10"/>
        <v>3.5911292973853821E-3</v>
      </c>
      <c r="I40" s="14">
        <f t="shared" si="1"/>
        <v>105.10243107395247</v>
      </c>
      <c r="K40" s="57">
        <f t="shared" ref="K40:K47" si="25">K39+L40*$C$33</f>
        <v>105.10243107395249</v>
      </c>
      <c r="L40" s="23">
        <f t="shared" ref="L40:L49" si="26">($E$23-$E$27)*I39-$E$25*E39</f>
        <v>1.040304561677597</v>
      </c>
      <c r="M40" s="38"/>
      <c r="N40" s="38"/>
      <c r="O40" s="38"/>
      <c r="P40" s="38"/>
      <c r="Q40" s="38"/>
      <c r="R40" s="38"/>
      <c r="S40" s="38"/>
      <c r="T40" s="38"/>
      <c r="U40" s="38"/>
      <c r="V40" s="17">
        <f t="shared" si="2"/>
        <v>5</v>
      </c>
      <c r="W40" s="21">
        <f t="shared" si="12"/>
        <v>105.09719263416729</v>
      </c>
      <c r="X40" s="22">
        <f t="shared" si="13"/>
        <v>1.0399719161279231</v>
      </c>
      <c r="Y40" s="21">
        <f t="shared" si="14"/>
        <v>9.5119276811878625E-4</v>
      </c>
      <c r="Z40" s="23">
        <f t="shared" si="15"/>
        <v>1.9434895274725696E-5</v>
      </c>
      <c r="AA40" s="21">
        <f t="shared" si="16"/>
        <v>2.5370740831894964E-3</v>
      </c>
      <c r="AB40" s="23">
        <f t="shared" si="17"/>
        <v>1.4818370330383246E-4</v>
      </c>
      <c r="AC40" s="23">
        <f t="shared" si="3"/>
        <v>105.10068090101859</v>
      </c>
      <c r="AD40" s="1"/>
      <c r="AE40" s="1"/>
      <c r="AF40" s="1"/>
      <c r="AG40" s="1"/>
      <c r="AH40" s="1"/>
      <c r="AI40" s="1"/>
      <c r="AJ40" s="1"/>
      <c r="AK40" s="17">
        <f t="shared" si="4"/>
        <v>5</v>
      </c>
      <c r="AL40" s="21">
        <f t="shared" si="18"/>
        <v>105.09068221870835</v>
      </c>
      <c r="AM40" s="22">
        <f t="shared" si="19"/>
        <v>1.0370460373311967</v>
      </c>
      <c r="AN40" s="21">
        <f t="shared" si="20"/>
        <v>4.3217897416829628E-3</v>
      </c>
      <c r="AO40" s="23">
        <f t="shared" si="21"/>
        <v>1.1690501591999354E-3</v>
      </c>
      <c r="AP40" s="21">
        <f t="shared" si="22"/>
        <v>3.271523824111635E-3</v>
      </c>
      <c r="AQ40" s="23">
        <f t="shared" si="23"/>
        <v>8.011358081192715E-4</v>
      </c>
      <c r="AR40" s="23">
        <f t="shared" si="24"/>
        <v>105.09827553227414</v>
      </c>
      <c r="AS40" s="1"/>
      <c r="AT40" s="1"/>
      <c r="AU40" s="1"/>
      <c r="AV40" s="1"/>
      <c r="AW40" s="1"/>
      <c r="AX40" s="1"/>
      <c r="AY40" s="1"/>
    </row>
    <row r="41" spans="2:51" s="2" customFormat="1" x14ac:dyDescent="0.65">
      <c r="B41" s="17">
        <f t="shared" si="0"/>
        <v>6</v>
      </c>
      <c r="C41" s="57">
        <f t="shared" si="5"/>
        <v>106.10188846737979</v>
      </c>
      <c r="D41" s="22">
        <f t="shared" si="6"/>
        <v>1.0271181219832559</v>
      </c>
      <c r="E41" s="62">
        <f t="shared" si="7"/>
        <v>3.606798652476325E-2</v>
      </c>
      <c r="F41" s="23">
        <f t="shared" si="8"/>
        <v>1.6636076785830727E-2</v>
      </c>
      <c r="G41" s="57">
        <f t="shared" si="9"/>
        <v>1.4915973495267378E-2</v>
      </c>
      <c r="H41" s="23">
        <f t="shared" si="10"/>
        <v>6.6871546782703885E-3</v>
      </c>
      <c r="I41" s="14">
        <f t="shared" si="1"/>
        <v>106.15287242739981</v>
      </c>
      <c r="K41" s="57">
        <f t="shared" si="25"/>
        <v>106.15287242739984</v>
      </c>
      <c r="L41" s="23">
        <f t="shared" si="26"/>
        <v>1.0504413534473576</v>
      </c>
      <c r="M41" s="38"/>
      <c r="N41" s="38"/>
      <c r="O41" s="38"/>
      <c r="P41" s="38"/>
      <c r="Q41" s="38"/>
      <c r="R41" s="38"/>
      <c r="S41" s="38"/>
      <c r="T41" s="38"/>
      <c r="U41" s="38"/>
      <c r="V41" s="17">
        <f t="shared" si="2"/>
        <v>6</v>
      </c>
      <c r="W41" s="21">
        <f t="shared" si="12"/>
        <v>106.14756248261887</v>
      </c>
      <c r="X41" s="22">
        <f t="shared" si="13"/>
        <v>1.0503698484515838</v>
      </c>
      <c r="Y41" s="21">
        <f t="shared" si="14"/>
        <v>9.8587124896395875E-4</v>
      </c>
      <c r="Z41" s="23">
        <f t="shared" si="15"/>
        <v>3.4678480845172499E-5</v>
      </c>
      <c r="AA41" s="21">
        <f t="shared" si="16"/>
        <v>2.6637597768871513E-3</v>
      </c>
      <c r="AB41" s="23">
        <f t="shared" si="17"/>
        <v>1.2668569369765495E-4</v>
      </c>
      <c r="AC41" s="23">
        <f t="shared" si="3"/>
        <v>106.15121211364472</v>
      </c>
      <c r="AD41" s="1"/>
      <c r="AE41" s="1"/>
      <c r="AF41" s="1"/>
      <c r="AG41" s="1"/>
      <c r="AH41" s="1"/>
      <c r="AI41" s="1"/>
      <c r="AJ41" s="1"/>
      <c r="AK41" s="17">
        <f t="shared" si="4"/>
        <v>6</v>
      </c>
      <c r="AL41" s="21">
        <f t="shared" si="18"/>
        <v>106.13670738703973</v>
      </c>
      <c r="AM41" s="22">
        <f t="shared" si="19"/>
        <v>1.0460251683313828</v>
      </c>
      <c r="AN41" s="21">
        <f t="shared" si="20"/>
        <v>5.9915574344694056E-3</v>
      </c>
      <c r="AO41" s="23">
        <f t="shared" si="21"/>
        <v>1.6697676927864427E-3</v>
      </c>
      <c r="AP41" s="21">
        <f t="shared" si="22"/>
        <v>4.3984482518410594E-3</v>
      </c>
      <c r="AQ41" s="23">
        <f t="shared" si="23"/>
        <v>1.1269244277294246E-3</v>
      </c>
      <c r="AR41" s="23">
        <f t="shared" si="24"/>
        <v>106.14709739272604</v>
      </c>
      <c r="AS41" s="1"/>
      <c r="AT41" s="1"/>
      <c r="AU41" s="1"/>
      <c r="AV41" s="1"/>
      <c r="AW41" s="1"/>
      <c r="AX41" s="1"/>
      <c r="AY41" s="1"/>
    </row>
    <row r="42" spans="2:51" s="2" customFormat="1" x14ac:dyDescent="0.65">
      <c r="B42" s="17">
        <f t="shared" si="0"/>
        <v>7</v>
      </c>
      <c r="C42" s="57">
        <f t="shared" si="5"/>
        <v>107.11839927954115</v>
      </c>
      <c r="D42" s="22">
        <f t="shared" si="6"/>
        <v>1.0165108121613571</v>
      </c>
      <c r="E42" s="62">
        <f t="shared" si="7"/>
        <v>6.7502258479334526E-2</v>
      </c>
      <c r="F42" s="23">
        <f t="shared" si="8"/>
        <v>3.1434271954571269E-2</v>
      </c>
      <c r="G42" s="57">
        <f t="shared" si="9"/>
        <v>2.7417574057593996E-2</v>
      </c>
      <c r="H42" s="23">
        <f t="shared" si="10"/>
        <v>1.2501600562326617E-2</v>
      </c>
      <c r="I42" s="14">
        <f t="shared" si="1"/>
        <v>107.21331911207808</v>
      </c>
      <c r="K42" s="57">
        <f t="shared" si="25"/>
        <v>107.2133191120781</v>
      </c>
      <c r="L42" s="23">
        <f t="shared" si="26"/>
        <v>1.0604466846782561</v>
      </c>
      <c r="M42" s="38"/>
      <c r="N42" s="38"/>
      <c r="O42" s="38"/>
      <c r="P42" s="38"/>
      <c r="Q42" s="38"/>
      <c r="R42" s="38"/>
      <c r="S42" s="38"/>
      <c r="T42" s="38"/>
      <c r="U42" s="38"/>
      <c r="V42" s="17">
        <f t="shared" si="2"/>
        <v>7</v>
      </c>
      <c r="W42" s="21">
        <f t="shared" si="12"/>
        <v>107.2084074353493</v>
      </c>
      <c r="X42" s="22">
        <f t="shared" si="13"/>
        <v>1.0608449527304331</v>
      </c>
      <c r="Y42" s="21">
        <f t="shared" si="14"/>
        <v>1.0373469755477517E-3</v>
      </c>
      <c r="Z42" s="23">
        <f t="shared" si="15"/>
        <v>5.147572658379296E-5</v>
      </c>
      <c r="AA42" s="21">
        <f t="shared" si="16"/>
        <v>2.7865168318365304E-3</v>
      </c>
      <c r="AB42" s="23">
        <f t="shared" si="17"/>
        <v>1.2275705494937917E-4</v>
      </c>
      <c r="AC42" s="23">
        <f t="shared" si="3"/>
        <v>107.21223129915668</v>
      </c>
      <c r="AD42" s="1"/>
      <c r="AE42" s="1"/>
      <c r="AF42" s="1"/>
      <c r="AG42" s="1"/>
      <c r="AH42" s="1"/>
      <c r="AI42" s="1"/>
      <c r="AJ42" s="1"/>
      <c r="AK42" s="17">
        <f t="shared" si="4"/>
        <v>7</v>
      </c>
      <c r="AL42" s="21">
        <f t="shared" si="18"/>
        <v>107.191177084141</v>
      </c>
      <c r="AM42" s="22">
        <f t="shared" si="19"/>
        <v>1.0544696971012666</v>
      </c>
      <c r="AN42" s="21">
        <f t="shared" si="20"/>
        <v>8.4004667606746401E-3</v>
      </c>
      <c r="AO42" s="23">
        <f t="shared" si="21"/>
        <v>2.4089093262052354E-3</v>
      </c>
      <c r="AP42" s="21">
        <f t="shared" si="22"/>
        <v>5.9950370343920274E-3</v>
      </c>
      <c r="AQ42" s="23">
        <f t="shared" si="23"/>
        <v>1.5965887825509675E-3</v>
      </c>
      <c r="AR42" s="23">
        <f t="shared" si="24"/>
        <v>107.20557258793608</v>
      </c>
      <c r="AS42" s="1"/>
      <c r="AT42" s="1"/>
      <c r="AU42" s="1"/>
      <c r="AV42" s="1"/>
      <c r="AW42" s="1"/>
      <c r="AX42" s="1"/>
      <c r="AY42" s="1"/>
    </row>
    <row r="43" spans="2:51" s="2" customFormat="1" x14ac:dyDescent="0.65">
      <c r="B43" s="17">
        <f t="shared" si="0"/>
        <v>8</v>
      </c>
      <c r="C43" s="57">
        <f t="shared" si="5"/>
        <v>108.10512639807047</v>
      </c>
      <c r="D43" s="22">
        <f t="shared" si="6"/>
        <v>0.98672711852931716</v>
      </c>
      <c r="E43" s="62">
        <f t="shared" si="7"/>
        <v>0.12736164051511589</v>
      </c>
      <c r="F43" s="23">
        <f t="shared" si="8"/>
        <v>5.985938203578136E-2</v>
      </c>
      <c r="G43" s="57">
        <f t="shared" si="9"/>
        <v>5.093919685889603E-2</v>
      </c>
      <c r="H43" s="23">
        <f t="shared" si="10"/>
        <v>2.3521622801302038E-2</v>
      </c>
      <c r="I43" s="14">
        <f t="shared" si="1"/>
        <v>108.28342723544448</v>
      </c>
      <c r="K43" s="57">
        <f t="shared" si="25"/>
        <v>108.28342723544449</v>
      </c>
      <c r="L43" s="23">
        <f t="shared" si="26"/>
        <v>1.0701081233664018</v>
      </c>
      <c r="M43" s="38"/>
      <c r="N43" s="38"/>
      <c r="O43" s="38"/>
      <c r="P43" s="38"/>
      <c r="Q43" s="38"/>
      <c r="R43" s="38"/>
      <c r="S43" s="38"/>
      <c r="T43" s="38"/>
      <c r="U43" s="38"/>
      <c r="V43" s="17">
        <f t="shared" si="2"/>
        <v>8</v>
      </c>
      <c r="W43" s="21">
        <f t="shared" si="12"/>
        <v>108.27980715606486</v>
      </c>
      <c r="X43" s="22">
        <f t="shared" si="13"/>
        <v>1.071399720715563</v>
      </c>
      <c r="Y43" s="21">
        <f t="shared" si="14"/>
        <v>1.1080173912994744E-3</v>
      </c>
      <c r="Z43" s="23">
        <f t="shared" si="15"/>
        <v>7.0670415751722653E-5</v>
      </c>
      <c r="AA43" s="21">
        <f t="shared" si="16"/>
        <v>2.9197652043155991E-3</v>
      </c>
      <c r="AB43" s="23">
        <f t="shared" si="17"/>
        <v>1.3324837247906884E-4</v>
      </c>
      <c r="AC43" s="23">
        <f t="shared" si="3"/>
        <v>108.28383493866048</v>
      </c>
      <c r="AD43" s="1"/>
      <c r="AE43" s="1"/>
      <c r="AF43" s="1"/>
      <c r="AG43" s="1"/>
      <c r="AH43" s="1"/>
      <c r="AI43" s="1"/>
      <c r="AJ43" s="1"/>
      <c r="AK43" s="17">
        <f t="shared" si="4"/>
        <v>8</v>
      </c>
      <c r="AL43" s="21">
        <f t="shared" si="18"/>
        <v>108.25324084249954</v>
      </c>
      <c r="AM43" s="22">
        <f t="shared" si="19"/>
        <v>1.0620637583585277</v>
      </c>
      <c r="AN43" s="21">
        <f t="shared" si="20"/>
        <v>1.1910750117465554E-2</v>
      </c>
      <c r="AO43" s="23">
        <f t="shared" si="21"/>
        <v>3.510283356790914E-3</v>
      </c>
      <c r="AP43" s="21">
        <f t="shared" si="22"/>
        <v>8.2764878180976095E-3</v>
      </c>
      <c r="AQ43" s="23">
        <f t="shared" si="23"/>
        <v>2.2814507837055813E-3</v>
      </c>
      <c r="AR43" s="23">
        <f t="shared" si="24"/>
        <v>108.2734280804351</v>
      </c>
      <c r="AS43" s="1"/>
      <c r="AT43" s="1"/>
      <c r="AU43" s="1"/>
      <c r="AV43" s="1"/>
      <c r="AW43" s="1"/>
      <c r="AX43" s="1"/>
      <c r="AY43" s="1"/>
    </row>
    <row r="44" spans="2:51" s="2" customFormat="1" x14ac:dyDescent="0.65">
      <c r="B44" s="17">
        <f t="shared" si="0"/>
        <v>9</v>
      </c>
      <c r="C44" s="57">
        <f t="shared" si="5"/>
        <v>109.02473556967098</v>
      </c>
      <c r="D44" s="22">
        <f t="shared" si="6"/>
        <v>0.91960917160051348</v>
      </c>
      <c r="E44" s="62">
        <f t="shared" si="7"/>
        <v>0.24218795303651569</v>
      </c>
      <c r="F44" s="23">
        <f t="shared" si="8"/>
        <v>0.1148263125213998</v>
      </c>
      <c r="G44" s="57">
        <f t="shared" si="9"/>
        <v>9.5517135875974185E-2</v>
      </c>
      <c r="H44" s="23">
        <f t="shared" si="10"/>
        <v>4.4577939017078148E-2</v>
      </c>
      <c r="I44" s="14">
        <f t="shared" si="1"/>
        <v>109.36244065858348</v>
      </c>
      <c r="K44" s="57">
        <f t="shared" si="25"/>
        <v>109.36244065858348</v>
      </c>
      <c r="L44" s="23">
        <f t="shared" si="26"/>
        <v>1.0790134231389923</v>
      </c>
      <c r="M44" s="38"/>
      <c r="N44" s="38"/>
      <c r="O44" s="38"/>
      <c r="P44" s="38"/>
      <c r="Q44" s="38"/>
      <c r="R44" s="38"/>
      <c r="S44" s="38"/>
      <c r="T44" s="38"/>
      <c r="U44" s="38"/>
      <c r="V44" s="17">
        <f t="shared" si="2"/>
        <v>9</v>
      </c>
      <c r="W44" s="21">
        <f t="shared" si="12"/>
        <v>109.36184173228463</v>
      </c>
      <c r="X44" s="22">
        <f t="shared" si="13"/>
        <v>1.082034576219765</v>
      </c>
      <c r="Y44" s="21">
        <f t="shared" si="14"/>
        <v>1.201309250530381E-3</v>
      </c>
      <c r="Z44" s="23">
        <f t="shared" si="15"/>
        <v>9.3291859230906597E-5</v>
      </c>
      <c r="AA44" s="21">
        <f t="shared" si="16"/>
        <v>3.0762378162762791E-3</v>
      </c>
      <c r="AB44" s="23">
        <f t="shared" si="17"/>
        <v>1.5647261196067978E-4</v>
      </c>
      <c r="AC44" s="23">
        <f t="shared" si="3"/>
        <v>109.36611927935144</v>
      </c>
      <c r="AD44" s="1"/>
      <c r="AE44" s="1"/>
      <c r="AF44" s="1"/>
      <c r="AG44" s="1"/>
      <c r="AH44" s="1"/>
      <c r="AI44" s="1"/>
      <c r="AJ44" s="1"/>
      <c r="AK44" s="17">
        <f t="shared" si="4"/>
        <v>9</v>
      </c>
      <c r="AL44" s="21">
        <f t="shared" si="18"/>
        <v>109.32156216577039</v>
      </c>
      <c r="AM44" s="22">
        <f t="shared" si="19"/>
        <v>1.0683213232708526</v>
      </c>
      <c r="AN44" s="21">
        <f t="shared" si="20"/>
        <v>1.7077616993893971E-2</v>
      </c>
      <c r="AO44" s="23">
        <f t="shared" si="21"/>
        <v>5.1668668764284151E-3</v>
      </c>
      <c r="AP44" s="21">
        <f t="shared" si="22"/>
        <v>1.1567203416432706E-2</v>
      </c>
      <c r="AQ44" s="23">
        <f t="shared" si="23"/>
        <v>3.2907155983350972E-3</v>
      </c>
      <c r="AR44" s="23">
        <f t="shared" si="24"/>
        <v>109.35020698618071</v>
      </c>
      <c r="AS44" s="1"/>
      <c r="AT44" s="1"/>
      <c r="AU44" s="1"/>
      <c r="AV44" s="1"/>
      <c r="AW44" s="1"/>
      <c r="AX44" s="1"/>
      <c r="AY44" s="1"/>
    </row>
    <row r="45" spans="2:51" s="2" customFormat="1" x14ac:dyDescent="0.65">
      <c r="B45" s="17">
        <f t="shared" si="0"/>
        <v>10</v>
      </c>
      <c r="C45" s="57">
        <f t="shared" si="5"/>
        <v>109.80429720588509</v>
      </c>
      <c r="D45" s="22">
        <f t="shared" si="6"/>
        <v>0.77956163621410679</v>
      </c>
      <c r="E45" s="62">
        <f t="shared" si="7"/>
        <v>0.46387978991971468</v>
      </c>
      <c r="F45" s="23">
        <f t="shared" si="8"/>
        <v>0.22169183688319896</v>
      </c>
      <c r="G45" s="57">
        <f t="shared" si="9"/>
        <v>0.1806224307734127</v>
      </c>
      <c r="H45" s="23">
        <f t="shared" si="10"/>
        <v>8.510529489743851E-2</v>
      </c>
      <c r="I45" s="14">
        <f t="shared" si="1"/>
        <v>110.44879942657822</v>
      </c>
      <c r="K45" s="57">
        <f t="shared" si="25"/>
        <v>110.44879942657822</v>
      </c>
      <c r="L45" s="23">
        <f t="shared" si="26"/>
        <v>1.0863587679947404</v>
      </c>
      <c r="M45" s="38"/>
      <c r="N45" s="38"/>
      <c r="O45" s="38"/>
      <c r="P45" s="38"/>
      <c r="Q45" s="38"/>
      <c r="R45" s="38"/>
      <c r="S45" s="38"/>
      <c r="T45" s="38"/>
      <c r="U45" s="38"/>
      <c r="V45" s="17">
        <f t="shared" si="2"/>
        <v>10</v>
      </c>
      <c r="W45" s="21">
        <f t="shared" si="12"/>
        <v>110.45458963787043</v>
      </c>
      <c r="X45" s="22">
        <f t="shared" si="13"/>
        <v>1.092747905585792</v>
      </c>
      <c r="Y45" s="21">
        <f t="shared" si="14"/>
        <v>1.3219538866340891E-3</v>
      </c>
      <c r="Z45" s="23">
        <f t="shared" si="15"/>
        <v>1.2064463610370816E-4</v>
      </c>
      <c r="AA45" s="21">
        <f t="shared" si="16"/>
        <v>3.268225762631514E-3</v>
      </c>
      <c r="AB45" s="23">
        <f t="shared" si="17"/>
        <v>1.9198794635523508E-4</v>
      </c>
      <c r="AC45" s="23">
        <f t="shared" si="3"/>
        <v>110.45917981751968</v>
      </c>
      <c r="AD45" s="1"/>
      <c r="AE45" s="1"/>
      <c r="AF45" s="1"/>
      <c r="AG45" s="1"/>
      <c r="AH45" s="1"/>
      <c r="AI45" s="1"/>
      <c r="AJ45" s="1"/>
      <c r="AK45" s="17">
        <f t="shared" si="4"/>
        <v>10</v>
      </c>
      <c r="AL45" s="21">
        <f t="shared" si="18"/>
        <v>110.39405038804722</v>
      </c>
      <c r="AM45" s="22">
        <f t="shared" si="19"/>
        <v>1.0724882222768333</v>
      </c>
      <c r="AN45" s="21">
        <f t="shared" si="20"/>
        <v>2.4759529288778094E-2</v>
      </c>
      <c r="AO45" s="23">
        <f t="shared" si="21"/>
        <v>7.6819122948841231E-3</v>
      </c>
      <c r="AP45" s="21">
        <f t="shared" si="22"/>
        <v>1.6360330209576817E-2</v>
      </c>
      <c r="AQ45" s="23">
        <f t="shared" si="23"/>
        <v>4.7931267931441103E-3</v>
      </c>
      <c r="AR45" s="23">
        <f t="shared" si="24"/>
        <v>110.43517024754557</v>
      </c>
      <c r="AS45" s="1"/>
      <c r="AT45" s="1"/>
      <c r="AU45" s="1"/>
      <c r="AV45" s="1"/>
      <c r="AW45" s="1"/>
      <c r="AX45" s="1"/>
      <c r="AY45" s="1"/>
    </row>
    <row r="46" spans="2:51" s="2" customFormat="1" x14ac:dyDescent="0.65">
      <c r="B46" s="17">
        <f t="shared" si="0"/>
        <v>11</v>
      </c>
      <c r="C46" s="57">
        <f t="shared" si="5"/>
        <v>110.30123204262274</v>
      </c>
      <c r="D46" s="22">
        <f t="shared" si="6"/>
        <v>0.49693483673765004</v>
      </c>
      <c r="E46" s="62">
        <f t="shared" si="7"/>
        <v>0.89392625597973852</v>
      </c>
      <c r="F46" s="23">
        <f t="shared" si="8"/>
        <v>0.43004646606002378</v>
      </c>
      <c r="G46" s="57">
        <f t="shared" si="9"/>
        <v>0.34421272854393115</v>
      </c>
      <c r="H46" s="23">
        <f t="shared" si="10"/>
        <v>0.16359029777051845</v>
      </c>
      <c r="I46" s="14">
        <f t="shared" si="1"/>
        <v>111.53937102714642</v>
      </c>
      <c r="K46" s="57">
        <f t="shared" si="25"/>
        <v>111.53937102714642</v>
      </c>
      <c r="L46" s="23">
        <f t="shared" si="26"/>
        <v>1.0905716005681918</v>
      </c>
      <c r="M46" s="38"/>
      <c r="N46" s="38"/>
      <c r="O46" s="38"/>
      <c r="P46" s="38"/>
      <c r="Q46" s="38"/>
      <c r="R46" s="38"/>
      <c r="S46" s="38"/>
      <c r="T46" s="38"/>
      <c r="U46" s="38"/>
      <c r="V46" s="17">
        <f t="shared" si="2"/>
        <v>11</v>
      </c>
      <c r="W46" s="21">
        <f t="shared" si="12"/>
        <v>111.55812552330805</v>
      </c>
      <c r="X46" s="22">
        <f t="shared" si="13"/>
        <v>1.1035358854376198</v>
      </c>
      <c r="Y46" s="21">
        <f t="shared" si="14"/>
        <v>1.4763830122429347E-3</v>
      </c>
      <c r="Z46" s="23">
        <f t="shared" si="15"/>
        <v>1.5442912560884557E-4</v>
      </c>
      <c r="AA46" s="21">
        <f t="shared" si="16"/>
        <v>3.5087324312809069E-3</v>
      </c>
      <c r="AB46" s="23">
        <f t="shared" si="17"/>
        <v>2.4050666864939294E-4</v>
      </c>
      <c r="AC46" s="23">
        <f t="shared" si="3"/>
        <v>111.56311063875158</v>
      </c>
      <c r="AD46" s="1"/>
      <c r="AE46" s="1"/>
      <c r="AF46" s="1"/>
      <c r="AG46" s="1"/>
      <c r="AH46" s="1"/>
      <c r="AI46" s="1"/>
      <c r="AJ46" s="1"/>
      <c r="AK46" s="17">
        <f t="shared" si="4"/>
        <v>11</v>
      </c>
      <c r="AL46" s="21">
        <f t="shared" si="18"/>
        <v>111.46743488924604</v>
      </c>
      <c r="AM46" s="22">
        <f t="shared" si="19"/>
        <v>1.0733845011988101</v>
      </c>
      <c r="AN46" s="21">
        <f t="shared" si="20"/>
        <v>3.6295260293477662E-2</v>
      </c>
      <c r="AO46" s="23">
        <f t="shared" si="21"/>
        <v>1.1535731004699568E-2</v>
      </c>
      <c r="AP46" s="21">
        <f t="shared" si="22"/>
        <v>2.3412035837132757E-2</v>
      </c>
      <c r="AQ46" s="23">
        <f t="shared" si="23"/>
        <v>7.0517056275559388E-3</v>
      </c>
      <c r="AR46" s="23">
        <f t="shared" si="24"/>
        <v>111.52714218537663</v>
      </c>
      <c r="AS46" s="1"/>
      <c r="AT46" s="1"/>
      <c r="AU46" s="1"/>
      <c r="AV46" s="1"/>
      <c r="AW46" s="1"/>
      <c r="AX46" s="1"/>
      <c r="AY46" s="1"/>
    </row>
    <row r="47" spans="2:51" s="2" customFormat="1" x14ac:dyDescent="0.65">
      <c r="B47" s="17">
        <f t="shared" si="0"/>
        <v>12</v>
      </c>
      <c r="C47" s="57">
        <f t="shared" si="5"/>
        <v>110.23820372561812</v>
      </c>
      <c r="D47" s="22">
        <f t="shared" si="6"/>
        <v>-6.3028317004625675E-2</v>
      </c>
      <c r="E47" s="62">
        <f t="shared" si="7"/>
        <v>1.7293168625215385</v>
      </c>
      <c r="F47" s="23">
        <f t="shared" si="8"/>
        <v>0.83539060654179997</v>
      </c>
      <c r="G47" s="57">
        <f t="shared" si="9"/>
        <v>0.66042636159883072</v>
      </c>
      <c r="H47" s="23">
        <f t="shared" si="10"/>
        <v>0.31621363305489958</v>
      </c>
      <c r="I47" s="14">
        <f t="shared" si="1"/>
        <v>112.6279469497385</v>
      </c>
      <c r="K47" s="57">
        <f t="shared" si="25"/>
        <v>112.62794694973849</v>
      </c>
      <c r="L47" s="23">
        <f t="shared" si="26"/>
        <v>1.0885759225920728</v>
      </c>
      <c r="M47" s="38"/>
      <c r="N47" s="38"/>
      <c r="O47" s="38"/>
      <c r="P47" s="38"/>
      <c r="Q47" s="38"/>
      <c r="R47" s="38"/>
      <c r="S47" s="38"/>
      <c r="T47" s="38"/>
      <c r="U47" s="38"/>
      <c r="V47" s="17">
        <f t="shared" si="2"/>
        <v>12</v>
      </c>
      <c r="W47" s="21">
        <f t="shared" si="12"/>
        <v>112.67251760690532</v>
      </c>
      <c r="X47" s="22">
        <f t="shared" si="13"/>
        <v>1.1143920835972729</v>
      </c>
      <c r="Y47" s="21">
        <f t="shared" si="14"/>
        <v>1.6732909943929692E-3</v>
      </c>
      <c r="Z47" s="23">
        <f t="shared" si="15"/>
        <v>1.9690798215003455E-4</v>
      </c>
      <c r="AA47" s="21">
        <f t="shared" si="16"/>
        <v>3.8126557332550282E-3</v>
      </c>
      <c r="AB47" s="23">
        <f t="shared" si="17"/>
        <v>3.0392330197412116E-4</v>
      </c>
      <c r="AC47" s="23">
        <f t="shared" si="3"/>
        <v>112.67800355363296</v>
      </c>
      <c r="AD47" s="1"/>
      <c r="AE47" s="1"/>
      <c r="AF47" s="1"/>
      <c r="AG47" s="1"/>
      <c r="AH47" s="1"/>
      <c r="AI47" s="1"/>
      <c r="AJ47" s="1"/>
      <c r="AK47" s="17">
        <f t="shared" si="4"/>
        <v>12</v>
      </c>
      <c r="AL47" s="21">
        <f t="shared" si="18"/>
        <v>112.53658408907624</v>
      </c>
      <c r="AM47" s="22">
        <f t="shared" si="19"/>
        <v>1.0691491998302107</v>
      </c>
      <c r="AN47" s="21">
        <f t="shared" si="20"/>
        <v>5.3789993997511124E-2</v>
      </c>
      <c r="AO47" s="23">
        <f t="shared" si="21"/>
        <v>1.7494733704033462E-2</v>
      </c>
      <c r="AP47" s="21">
        <f t="shared" si="22"/>
        <v>3.3891894009914512E-2</v>
      </c>
      <c r="AQ47" s="23">
        <f t="shared" si="23"/>
        <v>1.0479858172781758E-2</v>
      </c>
      <c r="AR47" s="23">
        <f t="shared" si="24"/>
        <v>112.62426597708367</v>
      </c>
      <c r="AS47" s="1"/>
      <c r="AT47" s="1"/>
      <c r="AU47" s="1"/>
      <c r="AV47" s="1"/>
      <c r="AW47" s="1"/>
      <c r="AX47" s="1"/>
      <c r="AY47" s="1"/>
    </row>
    <row r="48" spans="2:51" s="2" customFormat="1" x14ac:dyDescent="0.65">
      <c r="B48" s="17">
        <f t="shared" ref="B48:B111" si="27">B47+$C$33</f>
        <v>13</v>
      </c>
      <c r="C48" s="57">
        <f t="shared" ref="C48:C111" si="28">C47+D48*$C$33</f>
        <v>109.08507406356844</v>
      </c>
      <c r="D48" s="22">
        <f>$E$23*(C47+E47+G47)-$E$24*C47*E47-$E$27*C47+$E$26*G47</f>
        <v>-1.1531296620496778</v>
      </c>
      <c r="E48" s="62">
        <f t="shared" ref="E48:E111" si="29">E47+F48*$C$33</f>
        <v>3.3437604904579725</v>
      </c>
      <c r="F48" s="23">
        <f>$E$24*C47*E47-($E$25+$E$27+$E$28)*E47</f>
        <v>1.6144436279364338</v>
      </c>
      <c r="G48" s="57">
        <f t="shared" ref="G48:G111" si="30">G47+H48*$C$33</f>
        <v>1.2735123593338153</v>
      </c>
      <c r="H48" s="23">
        <f>$E$28*E47-($E$27+$E$26)*G47</f>
        <v>0.61308599773498473</v>
      </c>
      <c r="I48" s="14">
        <f t="shared" si="1"/>
        <v>113.70234691336023</v>
      </c>
      <c r="K48" s="57">
        <f t="shared" ref="K48:K111" si="31">K47+L48*$C$33</f>
        <v>113.70234691336023</v>
      </c>
      <c r="L48" s="23">
        <f>($E$23-$E$27)*I47-$E$25*E47</f>
        <v>1.0743999636217401</v>
      </c>
      <c r="M48" s="38"/>
      <c r="N48" s="38"/>
      <c r="O48" s="38"/>
      <c r="P48" s="38"/>
      <c r="Q48" s="38"/>
      <c r="R48" s="38"/>
      <c r="S48" s="38"/>
      <c r="T48" s="38"/>
      <c r="U48" s="38"/>
      <c r="V48" s="17">
        <f t="shared" ref="V48:V111" si="32">V47+$C$33</f>
        <v>13</v>
      </c>
      <c r="W48" s="21">
        <f t="shared" ref="W48:W111" si="33">W47+X48*$C$33</f>
        <v>113.7978243875782</v>
      </c>
      <c r="X48" s="22">
        <f>$Y$23*(W47+Y47+AA47)-$Y$24*W47*Y47-$Y$27*W47+$Y$26*AA47</f>
        <v>1.1253067806728909</v>
      </c>
      <c r="Y48" s="21">
        <f t="shared" ref="Y48:Y111" si="34">Y47+Z48*$C$33</f>
        <v>1.9244314984360655E-3</v>
      </c>
      <c r="Z48" s="23">
        <f>$Y$24*W47*Y47-($Y$25+$Y$27+$Y$28)*Y47</f>
        <v>2.5114050404309628E-4</v>
      </c>
      <c r="AA48" s="21">
        <f t="shared" ref="AA48:AA111" si="35">AA47+AB48*$C$33</f>
        <v>4.1981245954556467E-3</v>
      </c>
      <c r="AB48" s="23">
        <f>$Y$28*Y47-($Y$27+$Y$26)*AA47</f>
        <v>3.8546886220061844E-4</v>
      </c>
      <c r="AC48" s="23">
        <f t="shared" si="3"/>
        <v>113.8039469436721</v>
      </c>
      <c r="AD48" s="1"/>
      <c r="AE48" s="1"/>
      <c r="AF48" s="1"/>
      <c r="AG48" s="1"/>
      <c r="AH48" s="1"/>
      <c r="AI48" s="1"/>
      <c r="AJ48" s="1"/>
      <c r="AK48" s="17">
        <f t="shared" ref="AK48:AK111" si="36">AK47+$C$33</f>
        <v>13</v>
      </c>
      <c r="AL48" s="21">
        <f t="shared" ref="AL48:AL111" si="37">AL47+AM48*$C$33</f>
        <v>113.59340918816919</v>
      </c>
      <c r="AM48" s="22">
        <f>$AN$23*(AL47+AN47+AP47)-$AN$24*AL47*AN47-$AN$27*AL47+$AN$26*AP47</f>
        <v>1.0568250990929406</v>
      </c>
      <c r="AN48" s="21">
        <f t="shared" ref="AN48:AN111" si="38">AN47+AO48*$C$33</f>
        <v>8.0580033880250146E-2</v>
      </c>
      <c r="AO48" s="23">
        <f>$AN$24*AL47*AN47-($AN$25+$AN$27+$AN$28)*AN47</f>
        <v>2.6790039882739022E-2</v>
      </c>
      <c r="AP48" s="21">
        <f t="shared" ref="AP48:AP111" si="39">AP47+AQ48*$C$33</f>
        <v>4.9624417806315893E-2</v>
      </c>
      <c r="AQ48" s="23">
        <f>$AN$28*AN47-($AN$27+$AN$26)*AP47</f>
        <v>1.5732523796401381E-2</v>
      </c>
      <c r="AR48" s="23">
        <f t="shared" si="24"/>
        <v>113.72361363985576</v>
      </c>
      <c r="AS48" s="1"/>
      <c r="AT48" s="1"/>
      <c r="AU48" s="1"/>
      <c r="AV48" s="1"/>
      <c r="AW48" s="1"/>
      <c r="AX48" s="1"/>
      <c r="AY48" s="1"/>
    </row>
    <row r="49" spans="2:51" s="2" customFormat="1" x14ac:dyDescent="0.65">
      <c r="B49" s="17">
        <f t="shared" si="27"/>
        <v>14</v>
      </c>
      <c r="C49" s="57">
        <f t="shared" si="28"/>
        <v>105.87166272895878</v>
      </c>
      <c r="D49" s="22">
        <f t="shared" si="6"/>
        <v>-3.2134113346096593</v>
      </c>
      <c r="E49" s="62">
        <f t="shared" si="29"/>
        <v>6.4075683486148609</v>
      </c>
      <c r="F49" s="23">
        <f t="shared" si="8"/>
        <v>3.0638078581568884</v>
      </c>
      <c r="G49" s="57">
        <f t="shared" si="30"/>
        <v>2.4598264902064493</v>
      </c>
      <c r="H49" s="23">
        <f t="shared" si="10"/>
        <v>1.1863141308726339</v>
      </c>
      <c r="I49" s="14">
        <f t="shared" si="1"/>
        <v>114.73905756778009</v>
      </c>
      <c r="K49" s="57">
        <f t="shared" si="31"/>
        <v>114.73905756778009</v>
      </c>
      <c r="L49" s="23">
        <f t="shared" si="26"/>
        <v>1.0367106544198643</v>
      </c>
      <c r="M49" s="38"/>
      <c r="N49" s="38"/>
      <c r="O49" s="38"/>
      <c r="P49" s="38"/>
      <c r="Q49" s="38"/>
      <c r="R49" s="38"/>
      <c r="S49" s="38"/>
      <c r="T49" s="38"/>
      <c r="U49" s="38"/>
      <c r="V49" s="17">
        <f t="shared" si="32"/>
        <v>14</v>
      </c>
      <c r="W49" s="21">
        <f t="shared" si="33"/>
        <v>114.93409030995784</v>
      </c>
      <c r="X49" s="22">
        <f t="shared" si="13"/>
        <v>1.1362659223796368</v>
      </c>
      <c r="Y49" s="21">
        <f t="shared" si="34"/>
        <v>2.2457487564187945E-3</v>
      </c>
      <c r="Z49" s="23">
        <f t="shared" si="15"/>
        <v>3.2131725798272915E-4</v>
      </c>
      <c r="AA49" s="21">
        <f t="shared" si="35"/>
        <v>4.6881386453405879E-3</v>
      </c>
      <c r="AB49" s="23">
        <f t="shared" si="17"/>
        <v>4.9001404988494078E-4</v>
      </c>
      <c r="AC49" s="23">
        <f t="shared" si="3"/>
        <v>114.9410241973596</v>
      </c>
      <c r="AD49" s="1"/>
      <c r="AE49" s="1"/>
      <c r="AF49" s="1"/>
      <c r="AG49" s="1"/>
      <c r="AH49" s="1"/>
      <c r="AI49" s="1"/>
      <c r="AJ49" s="1"/>
      <c r="AK49" s="17">
        <f t="shared" si="36"/>
        <v>14</v>
      </c>
      <c r="AL49" s="21">
        <f t="shared" si="37"/>
        <v>114.62509022573626</v>
      </c>
      <c r="AM49" s="22">
        <f t="shared" si="19"/>
        <v>1.0316810375670618</v>
      </c>
      <c r="AN49" s="21">
        <f t="shared" si="38"/>
        <v>0.12199020497708933</v>
      </c>
      <c r="AO49" s="23">
        <f t="shared" si="21"/>
        <v>4.1410171096839185E-2</v>
      </c>
      <c r="AP49" s="21">
        <f t="shared" si="39"/>
        <v>7.3479328600849492E-2</v>
      </c>
      <c r="AQ49" s="23">
        <f t="shared" si="23"/>
        <v>2.3854910794533595E-2</v>
      </c>
      <c r="AR49" s="23">
        <f t="shared" si="24"/>
        <v>114.82055975931421</v>
      </c>
      <c r="AS49" s="1"/>
      <c r="AT49" s="1"/>
      <c r="AU49" s="1"/>
      <c r="AV49" s="1"/>
      <c r="AW49" s="1"/>
      <c r="AX49" s="1"/>
      <c r="AY49" s="1"/>
    </row>
    <row r="50" spans="2:51" s="2" customFormat="1" x14ac:dyDescent="0.65">
      <c r="B50" s="17">
        <f t="shared" si="27"/>
        <v>15</v>
      </c>
      <c r="C50" s="57">
        <f t="shared" si="28"/>
        <v>98.996127604096202</v>
      </c>
      <c r="D50" s="22">
        <f t="shared" si="6"/>
        <v>-6.8755351248625791</v>
      </c>
      <c r="E50" s="62">
        <f t="shared" si="29"/>
        <v>11.96981786437172</v>
      </c>
      <c r="F50" s="23">
        <f t="shared" si="8"/>
        <v>5.5622495157568599</v>
      </c>
      <c r="G50" s="57">
        <f t="shared" si="30"/>
        <v>4.7282756245315243</v>
      </c>
      <c r="H50" s="23">
        <f t="shared" si="10"/>
        <v>2.268449134325075</v>
      </c>
      <c r="I50" s="14">
        <f t="shared" si="1"/>
        <v>115.69422109299944</v>
      </c>
      <c r="K50" s="57">
        <f t="shared" si="31"/>
        <v>115.69422109299946</v>
      </c>
      <c r="L50" s="23">
        <f t="shared" ref="L50:L113" si="40">($E$23-$E$27)*I49-$E$25*E49</f>
        <v>0.95516352521935621</v>
      </c>
      <c r="M50" s="38"/>
      <c r="N50" s="38"/>
      <c r="O50" s="38"/>
      <c r="P50" s="38"/>
      <c r="Q50" s="38"/>
      <c r="R50" s="38"/>
      <c r="S50" s="38"/>
      <c r="T50" s="38"/>
      <c r="U50" s="38"/>
      <c r="V50" s="17">
        <f t="shared" si="32"/>
        <v>15</v>
      </c>
      <c r="W50" s="21">
        <f t="shared" si="33"/>
        <v>116.08133986993856</v>
      </c>
      <c r="X50" s="22">
        <f t="shared" si="13"/>
        <v>1.1472495599807151</v>
      </c>
      <c r="Y50" s="21">
        <f t="shared" si="34"/>
        <v>2.6589920272895493E-3</v>
      </c>
      <c r="Z50" s="23">
        <f t="shared" si="15"/>
        <v>4.1324327087075485E-4</v>
      </c>
      <c r="AA50" s="21">
        <f t="shared" si="35"/>
        <v>5.3127029891404769E-3</v>
      </c>
      <c r="AB50" s="23">
        <f t="shared" si="17"/>
        <v>6.2456434379988871E-4</v>
      </c>
      <c r="AC50" s="23">
        <f t="shared" si="3"/>
        <v>116.089311564955</v>
      </c>
      <c r="AD50" s="1"/>
      <c r="AE50" s="1"/>
      <c r="AF50" s="1"/>
      <c r="AG50" s="1"/>
      <c r="AH50" s="1"/>
      <c r="AI50" s="1"/>
      <c r="AJ50" s="1"/>
      <c r="AK50" s="17">
        <f t="shared" si="36"/>
        <v>15</v>
      </c>
      <c r="AL50" s="21">
        <f t="shared" si="37"/>
        <v>115.61119623089179</v>
      </c>
      <c r="AM50" s="22">
        <f t="shared" si="19"/>
        <v>0.98610600515553548</v>
      </c>
      <c r="AN50" s="21">
        <f t="shared" si="38"/>
        <v>0.18656893483667686</v>
      </c>
      <c r="AO50" s="23">
        <f t="shared" si="21"/>
        <v>6.4578729859587541E-2</v>
      </c>
      <c r="AP50" s="21">
        <f t="shared" si="39"/>
        <v>0.11000508869032732</v>
      </c>
      <c r="AQ50" s="23">
        <f t="shared" si="23"/>
        <v>3.6525760089477825E-2</v>
      </c>
      <c r="AR50" s="23">
        <f t="shared" si="24"/>
        <v>115.90777025441879</v>
      </c>
      <c r="AS50" s="1"/>
      <c r="AT50" s="1"/>
      <c r="AU50" s="1"/>
      <c r="AV50" s="1"/>
      <c r="AW50" s="1"/>
      <c r="AX50" s="1"/>
      <c r="AY50" s="1"/>
    </row>
    <row r="51" spans="2:51" s="2" customFormat="1" x14ac:dyDescent="0.65">
      <c r="B51" s="17">
        <f t="shared" si="27"/>
        <v>16</v>
      </c>
      <c r="C51" s="57">
        <f t="shared" si="28"/>
        <v>86.433410758121298</v>
      </c>
      <c r="D51" s="22">
        <f t="shared" si="6"/>
        <v>-12.56271684597491</v>
      </c>
      <c r="E51" s="62">
        <f t="shared" si="29"/>
        <v>21.126033252511078</v>
      </c>
      <c r="F51" s="23">
        <f t="shared" si="8"/>
        <v>9.1562153881393584</v>
      </c>
      <c r="G51" s="57">
        <f t="shared" si="30"/>
        <v>8.9326247573659181</v>
      </c>
      <c r="H51" s="23">
        <f t="shared" si="10"/>
        <v>4.2043491328343929</v>
      </c>
      <c r="I51" s="14">
        <f t="shared" si="1"/>
        <v>116.49206876799829</v>
      </c>
      <c r="K51" s="57">
        <f t="shared" si="31"/>
        <v>116.4920687679983</v>
      </c>
      <c r="L51" s="23">
        <f t="shared" si="40"/>
        <v>0.79784767499884379</v>
      </c>
      <c r="M51" s="38"/>
      <c r="N51" s="38"/>
      <c r="O51" s="38"/>
      <c r="P51" s="38"/>
      <c r="Q51" s="38"/>
      <c r="R51" s="38"/>
      <c r="S51" s="38"/>
      <c r="T51" s="38"/>
      <c r="U51" s="38"/>
      <c r="V51" s="17">
        <f t="shared" si="32"/>
        <v>16</v>
      </c>
      <c r="W51" s="21">
        <f t="shared" si="33"/>
        <v>117.23956942906348</v>
      </c>
      <c r="X51" s="22">
        <f t="shared" si="13"/>
        <v>1.158229559124917</v>
      </c>
      <c r="Y51" s="21">
        <f t="shared" si="34"/>
        <v>3.1940346637324706E-3</v>
      </c>
      <c r="Z51" s="23">
        <f t="shared" si="15"/>
        <v>5.3504263644292126E-4</v>
      </c>
      <c r="AA51" s="21">
        <f t="shared" si="35"/>
        <v>6.1117208636869971E-3</v>
      </c>
      <c r="AB51" s="23">
        <f t="shared" si="17"/>
        <v>7.9901787454652023E-4</v>
      </c>
      <c r="AC51" s="23">
        <f t="shared" si="3"/>
        <v>117.2488751845909</v>
      </c>
      <c r="AD51" s="1"/>
      <c r="AE51" s="1"/>
      <c r="AF51" s="1"/>
      <c r="AG51" s="1"/>
      <c r="AH51" s="1"/>
      <c r="AI51" s="1"/>
      <c r="AJ51" s="1"/>
      <c r="AK51" s="17">
        <f t="shared" si="36"/>
        <v>16</v>
      </c>
      <c r="AL51" s="21">
        <f t="shared" si="37"/>
        <v>116.5190098839295</v>
      </c>
      <c r="AM51" s="22">
        <f t="shared" si="19"/>
        <v>0.90781365303770167</v>
      </c>
      <c r="AN51" s="21">
        <f t="shared" si="38"/>
        <v>0.28809376842090406</v>
      </c>
      <c r="AO51" s="23">
        <f t="shared" si="21"/>
        <v>0.10152483358422723</v>
      </c>
      <c r="AP51" s="21">
        <f t="shared" si="39"/>
        <v>0.16645983719425009</v>
      </c>
      <c r="AQ51" s="23">
        <f t="shared" si="23"/>
        <v>5.6454748503922764E-2</v>
      </c>
      <c r="AR51" s="23">
        <f t="shared" si="24"/>
        <v>116.97356348954466</v>
      </c>
      <c r="AS51" s="1"/>
      <c r="AT51" s="1"/>
      <c r="AU51" s="1"/>
      <c r="AV51" s="1"/>
      <c r="AW51" s="1"/>
      <c r="AX51" s="1"/>
      <c r="AY51" s="1"/>
    </row>
    <row r="52" spans="2:51" s="2" customFormat="1" x14ac:dyDescent="0.65">
      <c r="B52" s="17">
        <f t="shared" si="27"/>
        <v>17</v>
      </c>
      <c r="C52" s="57">
        <f t="shared" si="28"/>
        <v>67.511808968685131</v>
      </c>
      <c r="D52" s="22">
        <f t="shared" si="6"/>
        <v>-18.921601789436167</v>
      </c>
      <c r="E52" s="62">
        <f t="shared" si="29"/>
        <v>33.305215957763394</v>
      </c>
      <c r="F52" s="23">
        <f t="shared" si="8"/>
        <v>12.179182705252313</v>
      </c>
      <c r="G52" s="57">
        <f t="shared" si="30"/>
        <v>16.206183531654425</v>
      </c>
      <c r="H52" s="23">
        <f t="shared" si="10"/>
        <v>7.2735587742885057</v>
      </c>
      <c r="I52" s="14">
        <f t="shared" si="1"/>
        <v>117.02320845810294</v>
      </c>
      <c r="K52" s="57">
        <f t="shared" si="31"/>
        <v>117.02320845810296</v>
      </c>
      <c r="L52" s="23">
        <f t="shared" si="40"/>
        <v>0.53113969010465167</v>
      </c>
      <c r="M52" s="38"/>
      <c r="N52" s="38"/>
      <c r="O52" s="38"/>
      <c r="P52" s="38"/>
      <c r="Q52" s="38"/>
      <c r="R52" s="38"/>
      <c r="S52" s="38"/>
      <c r="T52" s="38"/>
      <c r="U52" s="38"/>
      <c r="V52" s="17">
        <f t="shared" si="32"/>
        <v>17</v>
      </c>
      <c r="W52" s="21">
        <f t="shared" si="33"/>
        <v>118.40873567071384</v>
      </c>
      <c r="X52" s="22">
        <f t="shared" si="13"/>
        <v>1.169166241650365</v>
      </c>
      <c r="Y52" s="21">
        <f t="shared" si="34"/>
        <v>3.8922300123469425E-3</v>
      </c>
      <c r="Z52" s="23">
        <f t="shared" si="15"/>
        <v>6.981953486144719E-4</v>
      </c>
      <c r="AA52" s="21">
        <f t="shared" si="35"/>
        <v>7.1390183787512244E-3</v>
      </c>
      <c r="AB52" s="23">
        <f t="shared" si="17"/>
        <v>1.0272975150642275E-3</v>
      </c>
      <c r="AC52" s="23">
        <f t="shared" si="3"/>
        <v>118.41976691910493</v>
      </c>
      <c r="AD52" s="1"/>
      <c r="AE52" s="1"/>
      <c r="AF52" s="1"/>
      <c r="AG52" s="1"/>
      <c r="AH52" s="1"/>
      <c r="AI52" s="1"/>
      <c r="AJ52" s="1"/>
      <c r="AK52" s="17">
        <f t="shared" si="36"/>
        <v>17</v>
      </c>
      <c r="AL52" s="21">
        <f t="shared" si="37"/>
        <v>117.29597697279252</v>
      </c>
      <c r="AM52" s="22">
        <f t="shared" si="19"/>
        <v>0.77696708886302135</v>
      </c>
      <c r="AN52" s="21">
        <f t="shared" si="38"/>
        <v>0.44878819375203549</v>
      </c>
      <c r="AO52" s="23">
        <f t="shared" si="21"/>
        <v>0.16069442533113143</v>
      </c>
      <c r="AP52" s="21">
        <f t="shared" si="39"/>
        <v>0.25448707368509438</v>
      </c>
      <c r="AQ52" s="23">
        <f t="shared" si="23"/>
        <v>8.8027236490844318E-2</v>
      </c>
      <c r="AR52" s="23">
        <f t="shared" si="24"/>
        <v>117.99925224022965</v>
      </c>
      <c r="AS52" s="1"/>
      <c r="AT52" s="1"/>
      <c r="AU52" s="1"/>
      <c r="AV52" s="1"/>
      <c r="AW52" s="1"/>
      <c r="AX52" s="1"/>
      <c r="AY52" s="1"/>
    </row>
    <row r="53" spans="2:51" s="2" customFormat="1" x14ac:dyDescent="0.65">
      <c r="B53" s="17">
        <f t="shared" si="27"/>
        <v>18</v>
      </c>
      <c r="C53" s="57">
        <f t="shared" si="28"/>
        <v>46.999408105023093</v>
      </c>
      <c r="D53" s="22">
        <f t="shared" si="6"/>
        <v>-20.512400863662041</v>
      </c>
      <c r="E53" s="62">
        <f t="shared" si="29"/>
        <v>43.05289112919364</v>
      </c>
      <c r="F53" s="23">
        <f t="shared" si="8"/>
        <v>9.7476751714302452</v>
      </c>
      <c r="G53" s="57">
        <f t="shared" si="30"/>
        <v>27.141984829734348</v>
      </c>
      <c r="H53" s="23">
        <f t="shared" si="10"/>
        <v>10.935801298079921</v>
      </c>
      <c r="I53" s="14">
        <f t="shared" si="1"/>
        <v>117.19428406395107</v>
      </c>
      <c r="K53" s="57">
        <f t="shared" si="31"/>
        <v>117.19428406395109</v>
      </c>
      <c r="L53" s="23">
        <f t="shared" si="40"/>
        <v>0.17107560584812875</v>
      </c>
      <c r="M53" s="38"/>
      <c r="N53" s="38"/>
      <c r="O53" s="38"/>
      <c r="P53" s="38"/>
      <c r="Q53" s="38"/>
      <c r="R53" s="38"/>
      <c r="S53" s="38"/>
      <c r="T53" s="38"/>
      <c r="U53" s="38"/>
      <c r="V53" s="17">
        <f t="shared" si="32"/>
        <v>18</v>
      </c>
      <c r="W53" s="21">
        <f t="shared" si="33"/>
        <v>119.58873911918201</v>
      </c>
      <c r="X53" s="22">
        <f t="shared" si="13"/>
        <v>1.1800034484681736</v>
      </c>
      <c r="Y53" s="21">
        <f t="shared" si="34"/>
        <v>4.8113063138567769E-3</v>
      </c>
      <c r="Z53" s="23">
        <f t="shared" si="15"/>
        <v>9.1907630150983403E-4</v>
      </c>
      <c r="AA53" s="21">
        <f t="shared" si="35"/>
        <v>8.4680477939409731E-3</v>
      </c>
      <c r="AB53" s="23">
        <f t="shared" si="17"/>
        <v>1.3290294151897481E-3</v>
      </c>
      <c r="AC53" s="23">
        <f t="shared" si="3"/>
        <v>119.6020184732898</v>
      </c>
      <c r="AD53" s="1"/>
      <c r="AE53" s="1"/>
      <c r="AF53" s="1"/>
      <c r="AG53" s="1"/>
      <c r="AH53" s="1"/>
      <c r="AI53" s="1"/>
      <c r="AJ53" s="1"/>
      <c r="AK53" s="17">
        <f t="shared" si="36"/>
        <v>18</v>
      </c>
      <c r="AL53" s="21">
        <f t="shared" si="37"/>
        <v>117.85768468551657</v>
      </c>
      <c r="AM53" s="22">
        <f t="shared" si="19"/>
        <v>0.56170771272406039</v>
      </c>
      <c r="AN53" s="21">
        <f t="shared" si="38"/>
        <v>0.70434598778711177</v>
      </c>
      <c r="AO53" s="23">
        <f t="shared" si="21"/>
        <v>0.25555779403507628</v>
      </c>
      <c r="AP53" s="21">
        <f t="shared" si="39"/>
        <v>0.39281999245223675</v>
      </c>
      <c r="AQ53" s="23">
        <f t="shared" si="23"/>
        <v>0.13833291876714238</v>
      </c>
      <c r="AR53" s="23">
        <f t="shared" si="24"/>
        <v>118.95485066575591</v>
      </c>
      <c r="AS53" s="1"/>
      <c r="AT53" s="1"/>
      <c r="AU53" s="1"/>
      <c r="AV53" s="1"/>
      <c r="AW53" s="1"/>
      <c r="AX53" s="1"/>
      <c r="AY53" s="1"/>
    </row>
    <row r="54" spans="2:51" s="2" customFormat="1" x14ac:dyDescent="0.65">
      <c r="B54" s="17">
        <f t="shared" si="27"/>
        <v>19</v>
      </c>
      <c r="C54" s="57">
        <f t="shared" si="28"/>
        <v>34.937635019871159</v>
      </c>
      <c r="D54" s="22">
        <f t="shared" si="6"/>
        <v>-12.061773085151936</v>
      </c>
      <c r="E54" s="62">
        <f t="shared" si="29"/>
        <v>42.406715520405726</v>
      </c>
      <c r="F54" s="23">
        <f t="shared" si="8"/>
        <v>-0.6461756087879138</v>
      </c>
      <c r="G54" s="57">
        <f t="shared" si="30"/>
        <v>39.730289630437902</v>
      </c>
      <c r="H54" s="23">
        <f t="shared" si="10"/>
        <v>12.588304800703552</v>
      </c>
      <c r="I54" s="14">
        <f t="shared" si="1"/>
        <v>117.07464017071479</v>
      </c>
      <c r="K54" s="57">
        <f t="shared" si="31"/>
        <v>117.07464017071479</v>
      </c>
      <c r="L54" s="23">
        <f t="shared" si="40"/>
        <v>-0.11964389323629732</v>
      </c>
      <c r="M54" s="38"/>
      <c r="N54" s="38"/>
      <c r="O54" s="38"/>
      <c r="P54" s="38"/>
      <c r="Q54" s="38"/>
      <c r="R54" s="38"/>
      <c r="S54" s="38"/>
      <c r="T54" s="38"/>
      <c r="U54" s="38"/>
      <c r="V54" s="17">
        <f t="shared" si="32"/>
        <v>19</v>
      </c>
      <c r="W54" s="21">
        <f t="shared" si="33"/>
        <v>120.77940035854486</v>
      </c>
      <c r="X54" s="22">
        <f t="shared" si="13"/>
        <v>1.1906612393628564</v>
      </c>
      <c r="Y54" s="21">
        <f t="shared" si="34"/>
        <v>6.0325654243717098E-3</v>
      </c>
      <c r="Z54" s="23">
        <f t="shared" si="15"/>
        <v>1.2212591105149329E-3</v>
      </c>
      <c r="AA54" s="21">
        <f t="shared" si="35"/>
        <v>1.0200080896541151E-2</v>
      </c>
      <c r="AB54" s="23">
        <f t="shared" si="17"/>
        <v>1.7320331026001784E-3</v>
      </c>
      <c r="AC54" s="23">
        <f t="shared" si="3"/>
        <v>120.79563300486578</v>
      </c>
      <c r="AD54" s="1"/>
      <c r="AE54" s="1"/>
      <c r="AF54" s="1"/>
      <c r="AG54" s="1"/>
      <c r="AH54" s="1"/>
      <c r="AI54" s="1"/>
      <c r="AJ54" s="1"/>
      <c r="AK54" s="17">
        <f t="shared" si="36"/>
        <v>19</v>
      </c>
      <c r="AL54" s="21">
        <f t="shared" si="37"/>
        <v>118.06929241728426</v>
      </c>
      <c r="AM54" s="22">
        <f t="shared" si="19"/>
        <v>0.2116077317676916</v>
      </c>
      <c r="AN54" s="21">
        <f t="shared" si="38"/>
        <v>1.1113630723922809</v>
      </c>
      <c r="AO54" s="23">
        <f t="shared" si="21"/>
        <v>0.40701708460516905</v>
      </c>
      <c r="AP54" s="21">
        <f t="shared" si="39"/>
        <v>0.61157068884337784</v>
      </c>
      <c r="AQ54" s="23">
        <f t="shared" si="23"/>
        <v>0.21875069639114111</v>
      </c>
      <c r="AR54" s="23">
        <f t="shared" si="24"/>
        <v>119.79222617851991</v>
      </c>
      <c r="AS54" s="1"/>
      <c r="AT54" s="1"/>
      <c r="AU54" s="1"/>
      <c r="AV54" s="1"/>
      <c r="AW54" s="1"/>
      <c r="AX54" s="1"/>
      <c r="AY54" s="1"/>
    </row>
    <row r="55" spans="2:51" s="2" customFormat="1" x14ac:dyDescent="0.65">
      <c r="B55" s="17">
        <f t="shared" si="27"/>
        <v>20</v>
      </c>
      <c r="C55" s="57">
        <f t="shared" si="28"/>
        <v>33.994710315433544</v>
      </c>
      <c r="D55" s="22">
        <f t="shared" si="6"/>
        <v>-0.94292470443761456</v>
      </c>
      <c r="E55" s="62">
        <f t="shared" si="29"/>
        <v>34.097735584365218</v>
      </c>
      <c r="F55" s="23">
        <f t="shared" si="8"/>
        <v>-8.3089799360405081</v>
      </c>
      <c r="G55" s="57">
        <f t="shared" si="30"/>
        <v>48.880739207011004</v>
      </c>
      <c r="H55" s="23">
        <f t="shared" si="10"/>
        <v>9.1504495765731004</v>
      </c>
      <c r="I55" s="14">
        <f t="shared" si="1"/>
        <v>116.97318510680977</v>
      </c>
      <c r="K55" s="57">
        <f t="shared" si="31"/>
        <v>116.97318510680977</v>
      </c>
      <c r="L55" s="23">
        <f t="shared" si="40"/>
        <v>-0.10145506390502268</v>
      </c>
      <c r="M55" s="38"/>
      <c r="N55" s="38"/>
      <c r="O55" s="38"/>
      <c r="P55" s="38"/>
      <c r="Q55" s="38"/>
      <c r="R55" s="38"/>
      <c r="S55" s="38"/>
      <c r="T55" s="38"/>
      <c r="U55" s="38"/>
      <c r="V55" s="17">
        <f t="shared" si="32"/>
        <v>20</v>
      </c>
      <c r="W55" s="21">
        <f t="shared" si="33"/>
        <v>121.98042538000081</v>
      </c>
      <c r="X55" s="22">
        <f t="shared" si="13"/>
        <v>1.2010250214559512</v>
      </c>
      <c r="Y55" s="21">
        <f t="shared" si="34"/>
        <v>7.6715591895288645E-3</v>
      </c>
      <c r="Z55" s="23">
        <f t="shared" si="15"/>
        <v>1.6389937651571547E-3</v>
      </c>
      <c r="AA55" s="21">
        <f t="shared" si="35"/>
        <v>1.2476113011903232E-2</v>
      </c>
      <c r="AB55" s="23">
        <f t="shared" si="17"/>
        <v>2.2760321153620809E-3</v>
      </c>
      <c r="AC55" s="23">
        <f t="shared" si="3"/>
        <v>122.00057305220224</v>
      </c>
      <c r="AD55" s="1"/>
      <c r="AE55" s="1"/>
      <c r="AF55" s="1"/>
      <c r="AG55" s="1"/>
      <c r="AH55" s="1"/>
      <c r="AI55" s="1"/>
      <c r="AJ55" s="1"/>
      <c r="AK55" s="17">
        <f t="shared" si="36"/>
        <v>20</v>
      </c>
      <c r="AL55" s="21">
        <f t="shared" si="37"/>
        <v>117.71856671501361</v>
      </c>
      <c r="AM55" s="22">
        <f t="shared" si="19"/>
        <v>-0.35072570227064725</v>
      </c>
      <c r="AN55" s="21">
        <f t="shared" si="38"/>
        <v>1.7571087898863018</v>
      </c>
      <c r="AO55" s="23">
        <f t="shared" si="21"/>
        <v>0.64574571749402088</v>
      </c>
      <c r="AP55" s="21">
        <f t="shared" si="39"/>
        <v>0.95879139920905987</v>
      </c>
      <c r="AQ55" s="23">
        <f t="shared" si="23"/>
        <v>0.34722071036568203</v>
      </c>
      <c r="AR55" s="23">
        <f t="shared" si="24"/>
        <v>120.43446690410897</v>
      </c>
      <c r="AS55" s="1"/>
      <c r="AT55" s="1"/>
      <c r="AU55" s="1"/>
      <c r="AV55" s="1"/>
      <c r="AW55" s="1"/>
      <c r="AX55" s="1"/>
      <c r="AY55" s="1"/>
    </row>
    <row r="56" spans="2:51" s="2" customFormat="1" x14ac:dyDescent="0.65">
      <c r="B56" s="17">
        <f t="shared" si="27"/>
        <v>21</v>
      </c>
      <c r="C56" s="57">
        <f t="shared" si="28"/>
        <v>38.180943854460857</v>
      </c>
      <c r="D56" s="22">
        <f t="shared" si="6"/>
        <v>4.1862335390273158</v>
      </c>
      <c r="E56" s="62">
        <f t="shared" si="29"/>
        <v>26.934505617663447</v>
      </c>
      <c r="F56" s="23">
        <f t="shared" si="8"/>
        <v>-7.1632299667017705</v>
      </c>
      <c r="G56" s="57">
        <f t="shared" si="30"/>
        <v>52.004535418222602</v>
      </c>
      <c r="H56" s="23">
        <f t="shared" si="10"/>
        <v>3.123796211211598</v>
      </c>
      <c r="I56" s="14">
        <f t="shared" si="1"/>
        <v>117.11998489034691</v>
      </c>
      <c r="K56" s="57">
        <f t="shared" si="31"/>
        <v>117.11998489034691</v>
      </c>
      <c r="L56" s="23">
        <f t="shared" si="40"/>
        <v>0.14679978353714218</v>
      </c>
      <c r="M56" s="38"/>
      <c r="N56" s="38"/>
      <c r="O56" s="38"/>
      <c r="P56" s="38"/>
      <c r="Q56" s="38"/>
      <c r="R56" s="38"/>
      <c r="S56" s="38"/>
      <c r="T56" s="38"/>
      <c r="U56" s="38"/>
      <c r="V56" s="17">
        <f t="shared" si="32"/>
        <v>21</v>
      </c>
      <c r="W56" s="21">
        <f t="shared" si="33"/>
        <v>123.19135461218229</v>
      </c>
      <c r="X56" s="22">
        <f t="shared" si="13"/>
        <v>1.2109292321814871</v>
      </c>
      <c r="Y56" s="21">
        <f t="shared" si="34"/>
        <v>9.8940588366531884E-3</v>
      </c>
      <c r="Z56" s="23">
        <f t="shared" si="15"/>
        <v>2.2224996471243239E-3</v>
      </c>
      <c r="AA56" s="21">
        <f t="shared" si="35"/>
        <v>1.5494332110550516E-2</v>
      </c>
      <c r="AB56" s="23">
        <f t="shared" si="17"/>
        <v>3.0182190986472839E-3</v>
      </c>
      <c r="AC56" s="23">
        <f t="shared" si="3"/>
        <v>123.21674300312949</v>
      </c>
      <c r="AD56" s="1"/>
      <c r="AE56" s="1"/>
      <c r="AF56" s="1"/>
      <c r="AG56" s="1"/>
      <c r="AH56" s="1"/>
      <c r="AI56" s="1"/>
      <c r="AJ56" s="1"/>
      <c r="AK56" s="17">
        <f t="shared" si="36"/>
        <v>21</v>
      </c>
      <c r="AL56" s="21">
        <f t="shared" si="37"/>
        <v>116.48165041881316</v>
      </c>
      <c r="AM56" s="22">
        <f t="shared" si="19"/>
        <v>-1.2369162962004427</v>
      </c>
      <c r="AN56" s="21">
        <f t="shared" si="38"/>
        <v>2.7688142545381145</v>
      </c>
      <c r="AO56" s="23">
        <f t="shared" si="21"/>
        <v>1.0117054646518127</v>
      </c>
      <c r="AP56" s="21">
        <f t="shared" si="39"/>
        <v>1.5097925048556307</v>
      </c>
      <c r="AQ56" s="23">
        <f t="shared" si="23"/>
        <v>0.5510011056465709</v>
      </c>
      <c r="AR56" s="23">
        <f t="shared" si="24"/>
        <v>120.7602571782069</v>
      </c>
      <c r="AS56" s="1"/>
      <c r="AT56" s="1"/>
      <c r="AU56" s="1"/>
      <c r="AV56" s="1"/>
      <c r="AW56" s="1"/>
      <c r="AX56" s="1"/>
      <c r="AY56" s="1"/>
    </row>
    <row r="57" spans="2:51" s="2" customFormat="1" x14ac:dyDescent="0.65">
      <c r="B57" s="17">
        <f t="shared" si="27"/>
        <v>22</v>
      </c>
      <c r="C57" s="57">
        <f t="shared" si="28"/>
        <v>43.391786205124177</v>
      </c>
      <c r="D57" s="22">
        <f t="shared" si="6"/>
        <v>5.2108423506633219</v>
      </c>
      <c r="E57" s="62">
        <f t="shared" si="29"/>
        <v>22.967434273980793</v>
      </c>
      <c r="F57" s="23">
        <f t="shared" si="8"/>
        <v>-3.9670713436826528</v>
      </c>
      <c r="G57" s="57">
        <f t="shared" si="30"/>
        <v>51.123929091615501</v>
      </c>
      <c r="H57" s="23">
        <f t="shared" si="10"/>
        <v>-0.88060632660709892</v>
      </c>
      <c r="I57" s="14">
        <f t="shared" si="1"/>
        <v>117.48314957072049</v>
      </c>
      <c r="K57" s="57">
        <f t="shared" si="31"/>
        <v>117.48314957072049</v>
      </c>
      <c r="L57" s="23">
        <f t="shared" si="40"/>
        <v>0.36316468037356664</v>
      </c>
      <c r="M57" s="38"/>
      <c r="N57" s="38"/>
      <c r="O57" s="38"/>
      <c r="P57" s="38"/>
      <c r="Q57" s="38"/>
      <c r="R57" s="38"/>
      <c r="S57" s="38"/>
      <c r="T57" s="38"/>
      <c r="U57" s="38"/>
      <c r="V57" s="17">
        <f t="shared" si="32"/>
        <v>22</v>
      </c>
      <c r="W57" s="21">
        <f t="shared" si="33"/>
        <v>124.41148726170152</v>
      </c>
      <c r="X57" s="22">
        <f t="shared" si="13"/>
        <v>1.2201326495192313</v>
      </c>
      <c r="Y57" s="21">
        <f t="shared" si="34"/>
        <v>1.294014588870636E-2</v>
      </c>
      <c r="Z57" s="23">
        <f t="shared" si="15"/>
        <v>3.0460870520531719E-3</v>
      </c>
      <c r="AA57" s="21">
        <f t="shared" si="35"/>
        <v>1.9535996152235439E-2</v>
      </c>
      <c r="AB57" s="23">
        <f t="shared" si="17"/>
        <v>4.0416640416849224E-3</v>
      </c>
      <c r="AC57" s="23">
        <f t="shared" si="3"/>
        <v>124.44396340374246</v>
      </c>
      <c r="AD57" s="1"/>
      <c r="AE57" s="1"/>
      <c r="AF57" s="1"/>
      <c r="AG57" s="1"/>
      <c r="AH57" s="1"/>
      <c r="AI57" s="1"/>
      <c r="AJ57" s="1"/>
      <c r="AK57" s="17">
        <f t="shared" si="36"/>
        <v>22</v>
      </c>
      <c r="AL57" s="21">
        <f t="shared" si="37"/>
        <v>113.89347572682225</v>
      </c>
      <c r="AM57" s="22">
        <f t="shared" si="19"/>
        <v>-2.588174691990909</v>
      </c>
      <c r="AN57" s="21">
        <f t="shared" si="38"/>
        <v>4.3116661027137901</v>
      </c>
      <c r="AO57" s="23">
        <f t="shared" si="21"/>
        <v>1.5428518481756752</v>
      </c>
      <c r="AP57" s="21">
        <f t="shared" si="39"/>
        <v>2.3783107931838745</v>
      </c>
      <c r="AQ57" s="23">
        <f t="shared" si="23"/>
        <v>0.86851828832824396</v>
      </c>
      <c r="AR57" s="23">
        <f t="shared" si="24"/>
        <v>120.5834526227199</v>
      </c>
      <c r="AS57" s="1"/>
      <c r="AT57" s="1"/>
      <c r="AU57" s="1"/>
      <c r="AV57" s="1"/>
      <c r="AW57" s="1"/>
      <c r="AX57" s="1"/>
      <c r="AY57" s="1"/>
    </row>
    <row r="58" spans="2:51" s="2" customFormat="1" x14ac:dyDescent="0.65">
      <c r="B58" s="17">
        <f t="shared" si="27"/>
        <v>23</v>
      </c>
      <c r="C58" s="57">
        <f t="shared" si="28"/>
        <v>47.910814234038412</v>
      </c>
      <c r="D58" s="22">
        <f t="shared" si="6"/>
        <v>4.5190280289142351</v>
      </c>
      <c r="E58" s="62">
        <f t="shared" si="29"/>
        <v>21.379851562166863</v>
      </c>
      <c r="F58" s="23">
        <f t="shared" si="8"/>
        <v>-1.5875827118139298</v>
      </c>
      <c r="G58" s="57">
        <f t="shared" si="30"/>
        <v>48.678292242002982</v>
      </c>
      <c r="H58" s="23">
        <f t="shared" si="10"/>
        <v>-2.4456368496125176</v>
      </c>
      <c r="I58" s="14">
        <f t="shared" si="1"/>
        <v>117.96895803820826</v>
      </c>
      <c r="K58" s="57">
        <f t="shared" si="31"/>
        <v>117.96895803820827</v>
      </c>
      <c r="L58" s="23">
        <f t="shared" si="40"/>
        <v>0.48580846748778217</v>
      </c>
      <c r="M58" s="38"/>
      <c r="N58" s="38"/>
      <c r="O58" s="38"/>
      <c r="P58" s="38"/>
      <c r="Q58" s="38"/>
      <c r="R58" s="38"/>
      <c r="S58" s="38"/>
      <c r="T58" s="38"/>
      <c r="U58" s="38"/>
      <c r="V58" s="17">
        <f t="shared" si="32"/>
        <v>23</v>
      </c>
      <c r="W58" s="21">
        <f t="shared" si="33"/>
        <v>125.63976798785933</v>
      </c>
      <c r="X58" s="22">
        <f t="shared" si="13"/>
        <v>1.2282807261578117</v>
      </c>
      <c r="Y58" s="21">
        <f t="shared" si="34"/>
        <v>1.7160863151058824E-2</v>
      </c>
      <c r="Z58" s="23">
        <f t="shared" si="15"/>
        <v>4.220717262352465E-3</v>
      </c>
      <c r="AA58" s="21">
        <f t="shared" si="35"/>
        <v>2.5004113825141668E-2</v>
      </c>
      <c r="AB58" s="23">
        <f t="shared" si="17"/>
        <v>5.4681176729062288E-3</v>
      </c>
      <c r="AC58" s="23">
        <f t="shared" si="3"/>
        <v>125.68193296483554</v>
      </c>
      <c r="AD58" s="1"/>
      <c r="AE58" s="1"/>
      <c r="AF58" s="1"/>
      <c r="AG58" s="1"/>
      <c r="AH58" s="1"/>
      <c r="AI58" s="1"/>
      <c r="AJ58" s="1"/>
      <c r="AK58" s="17">
        <f t="shared" si="36"/>
        <v>23</v>
      </c>
      <c r="AL58" s="21">
        <f t="shared" si="37"/>
        <v>109.3626282368228</v>
      </c>
      <c r="AM58" s="22">
        <f t="shared" si="19"/>
        <v>-4.5308474899994513</v>
      </c>
      <c r="AN58" s="21">
        <f t="shared" si="38"/>
        <v>6.5468430196583096</v>
      </c>
      <c r="AO58" s="23">
        <f t="shared" si="21"/>
        <v>2.2351769169445195</v>
      </c>
      <c r="AP58" s="21">
        <f t="shared" si="39"/>
        <v>3.7239828411091116</v>
      </c>
      <c r="AQ58" s="23">
        <f t="shared" si="23"/>
        <v>1.3456720479252371</v>
      </c>
      <c r="AR58" s="23">
        <f t="shared" si="24"/>
        <v>119.63345409759022</v>
      </c>
      <c r="AS58" s="1"/>
      <c r="AT58" s="1"/>
      <c r="AU58" s="1"/>
      <c r="AV58" s="1"/>
      <c r="AW58" s="1"/>
      <c r="AX58" s="1"/>
      <c r="AY58" s="1"/>
    </row>
    <row r="59" spans="2:51" s="2" customFormat="1" x14ac:dyDescent="0.65">
      <c r="B59" s="17">
        <f t="shared" si="27"/>
        <v>24</v>
      </c>
      <c r="C59" s="57">
        <f t="shared" si="28"/>
        <v>51.026349801646901</v>
      </c>
      <c r="D59" s="22">
        <f t="shared" si="6"/>
        <v>3.1155355676084895</v>
      </c>
      <c r="E59" s="62">
        <f t="shared" si="29"/>
        <v>21.351249885601106</v>
      </c>
      <c r="F59" s="23">
        <f t="shared" si="8"/>
        <v>-2.860167656575463E-2</v>
      </c>
      <c r="G59" s="57">
        <f t="shared" si="30"/>
        <v>46.129652384477325</v>
      </c>
      <c r="H59" s="23">
        <f t="shared" si="10"/>
        <v>-2.5486398575256572</v>
      </c>
      <c r="I59" s="14">
        <f t="shared" si="1"/>
        <v>118.50725207172533</v>
      </c>
      <c r="K59" s="57">
        <f t="shared" si="31"/>
        <v>118.50725207172535</v>
      </c>
      <c r="L59" s="23">
        <f t="shared" si="40"/>
        <v>0.53829403351707783</v>
      </c>
      <c r="M59" s="38"/>
      <c r="N59" s="38"/>
      <c r="O59" s="38"/>
      <c r="P59" s="38"/>
      <c r="Q59" s="38"/>
      <c r="R59" s="38"/>
      <c r="S59" s="38"/>
      <c r="T59" s="38"/>
      <c r="U59" s="38"/>
      <c r="V59" s="17">
        <f t="shared" si="32"/>
        <v>24</v>
      </c>
      <c r="W59" s="21">
        <f t="shared" si="33"/>
        <v>126.87461565014867</v>
      </c>
      <c r="X59" s="22">
        <f t="shared" si="13"/>
        <v>1.2348476622893436</v>
      </c>
      <c r="Y59" s="21">
        <f t="shared" si="34"/>
        <v>2.3074436869984758E-2</v>
      </c>
      <c r="Z59" s="23">
        <f t="shared" si="15"/>
        <v>5.9135737189259345E-3</v>
      </c>
      <c r="AA59" s="21">
        <f t="shared" si="35"/>
        <v>3.2481775889703308E-2</v>
      </c>
      <c r="AB59" s="23">
        <f t="shared" si="17"/>
        <v>7.4776620645616429E-3</v>
      </c>
      <c r="AC59" s="23">
        <f t="shared" si="3"/>
        <v>126.93017186290837</v>
      </c>
      <c r="AD59" s="1"/>
      <c r="AE59" s="1"/>
      <c r="AF59" s="1"/>
      <c r="AG59" s="1"/>
      <c r="AH59" s="1"/>
      <c r="AI59" s="1"/>
      <c r="AJ59" s="1"/>
      <c r="AK59" s="17">
        <f t="shared" si="36"/>
        <v>24</v>
      </c>
      <c r="AL59" s="21">
        <f t="shared" si="37"/>
        <v>102.32150142353802</v>
      </c>
      <c r="AM59" s="22">
        <f t="shared" si="19"/>
        <v>-7.041126813284774</v>
      </c>
      <c r="AN59" s="21">
        <f t="shared" si="38"/>
        <v>9.4957992155208721</v>
      </c>
      <c r="AO59" s="23">
        <f t="shared" si="21"/>
        <v>2.9489561958625616</v>
      </c>
      <c r="AP59" s="21">
        <f t="shared" si="39"/>
        <v>5.7390664896780734</v>
      </c>
      <c r="AQ59" s="23">
        <f t="shared" si="23"/>
        <v>2.0150836485689618</v>
      </c>
      <c r="AR59" s="23">
        <f t="shared" si="24"/>
        <v>117.55636712873698</v>
      </c>
      <c r="AS59" s="1"/>
      <c r="AT59" s="1"/>
      <c r="AU59" s="1"/>
      <c r="AV59" s="1"/>
      <c r="AW59" s="1"/>
      <c r="AX59" s="1"/>
      <c r="AY59" s="1"/>
    </row>
    <row r="60" spans="2:51" s="2" customFormat="1" x14ac:dyDescent="0.65">
      <c r="B60" s="17">
        <f t="shared" si="27"/>
        <v>25</v>
      </c>
      <c r="C60" s="57">
        <f t="shared" si="28"/>
        <v>52.525990210551917</v>
      </c>
      <c r="D60" s="22">
        <f t="shared" si="6"/>
        <v>1.4996404089050182</v>
      </c>
      <c r="E60" s="62">
        <f t="shared" si="29"/>
        <v>22.320495148444142</v>
      </c>
      <c r="F60" s="23">
        <f t="shared" si="8"/>
        <v>0.96924526284303525</v>
      </c>
      <c r="G60" s="57">
        <f t="shared" si="30"/>
        <v>44.205301736878489</v>
      </c>
      <c r="H60" s="23">
        <f t="shared" si="10"/>
        <v>-1.9243506475988337</v>
      </c>
      <c r="I60" s="14">
        <f t="shared" si="1"/>
        <v>119.05178709587454</v>
      </c>
      <c r="K60" s="57">
        <f t="shared" si="31"/>
        <v>119.05178709587457</v>
      </c>
      <c r="L60" s="23">
        <f t="shared" si="40"/>
        <v>0.54453502414922117</v>
      </c>
      <c r="M60" s="38"/>
      <c r="N60" s="38"/>
      <c r="O60" s="38"/>
      <c r="P60" s="38"/>
      <c r="Q60" s="38"/>
      <c r="R60" s="38"/>
      <c r="S60" s="38"/>
      <c r="T60" s="38"/>
      <c r="U60" s="38"/>
      <c r="V60" s="17">
        <f t="shared" si="32"/>
        <v>25</v>
      </c>
      <c r="W60" s="21">
        <f t="shared" si="33"/>
        <v>128.11366227296062</v>
      </c>
      <c r="X60" s="22">
        <f t="shared" si="13"/>
        <v>1.2390466228119648</v>
      </c>
      <c r="Y60" s="21">
        <f t="shared" si="34"/>
        <v>3.1453208728552257E-2</v>
      </c>
      <c r="Z60" s="23">
        <f t="shared" si="15"/>
        <v>8.378771858567502E-3</v>
      </c>
      <c r="AA60" s="21">
        <f t="shared" si="35"/>
        <v>4.2820881413265288E-2</v>
      </c>
      <c r="AB60" s="23">
        <f t="shared" si="17"/>
        <v>1.0339105523561981E-2</v>
      </c>
      <c r="AC60" s="23">
        <f t="shared" si="3"/>
        <v>128.18793636310244</v>
      </c>
      <c r="AD60" s="1"/>
      <c r="AE60" s="1"/>
      <c r="AF60" s="1"/>
      <c r="AG60" s="1"/>
      <c r="AH60" s="1"/>
      <c r="AI60" s="1"/>
      <c r="AJ60" s="1"/>
      <c r="AK60" s="17">
        <f t="shared" si="36"/>
        <v>25</v>
      </c>
      <c r="AL60" s="21">
        <f t="shared" si="37"/>
        <v>92.636457034741667</v>
      </c>
      <c r="AM60" s="22">
        <f t="shared" si="19"/>
        <v>-9.6850443887963529</v>
      </c>
      <c r="AN60" s="21">
        <f t="shared" si="38"/>
        <v>12.770164643279287</v>
      </c>
      <c r="AO60" s="23">
        <f t="shared" si="21"/>
        <v>3.2743654277584149</v>
      </c>
      <c r="AP60" s="21">
        <f t="shared" si="39"/>
        <v>8.5774095142429481</v>
      </c>
      <c r="AQ60" s="23">
        <f t="shared" si="23"/>
        <v>2.8383430245648746</v>
      </c>
      <c r="AR60" s="23">
        <f t="shared" si="24"/>
        <v>113.9840311922639</v>
      </c>
      <c r="AS60" s="1"/>
      <c r="AT60" s="1"/>
      <c r="AU60" s="1"/>
      <c r="AV60" s="1"/>
      <c r="AW60" s="1"/>
      <c r="AX60" s="1"/>
      <c r="AY60" s="1"/>
    </row>
    <row r="61" spans="2:51" s="2" customFormat="1" x14ac:dyDescent="0.65">
      <c r="B61" s="17">
        <f t="shared" si="27"/>
        <v>26</v>
      </c>
      <c r="C61" s="57">
        <f t="shared" si="28"/>
        <v>52.538660706429148</v>
      </c>
      <c r="D61" s="22">
        <f t="shared" si="6"/>
        <v>1.2670495877234123E-2</v>
      </c>
      <c r="E61" s="62">
        <f t="shared" si="29"/>
        <v>23.835830286492087</v>
      </c>
      <c r="F61" s="23">
        <f t="shared" si="8"/>
        <v>1.515335138047945</v>
      </c>
      <c r="G61" s="57">
        <f t="shared" si="30"/>
        <v>43.198199119458735</v>
      </c>
      <c r="H61" s="23">
        <f t="shared" si="10"/>
        <v>-1.0071026174197577</v>
      </c>
      <c r="I61" s="14">
        <f t="shared" si="1"/>
        <v>119.57269011237997</v>
      </c>
      <c r="K61" s="57">
        <f t="shared" si="31"/>
        <v>119.57269011238</v>
      </c>
      <c r="L61" s="23">
        <f t="shared" si="40"/>
        <v>0.52090301650542226</v>
      </c>
      <c r="M61" s="38"/>
      <c r="N61" s="38"/>
      <c r="O61" s="38"/>
      <c r="P61" s="38"/>
      <c r="Q61" s="38"/>
      <c r="R61" s="38"/>
      <c r="S61" s="38"/>
      <c r="T61" s="38"/>
      <c r="U61" s="38"/>
      <c r="V61" s="17">
        <f t="shared" si="32"/>
        <v>26</v>
      </c>
      <c r="W61" s="21">
        <f t="shared" si="33"/>
        <v>129.35335184063305</v>
      </c>
      <c r="X61" s="22">
        <f t="shared" si="13"/>
        <v>1.2396895676724331</v>
      </c>
      <c r="Y61" s="21">
        <f t="shared" si="34"/>
        <v>4.3459053693341985E-2</v>
      </c>
      <c r="Z61" s="23">
        <f t="shared" si="15"/>
        <v>1.2005844964789729E-2</v>
      </c>
      <c r="AA61" s="21">
        <f t="shared" si="35"/>
        <v>5.7278228042790771E-2</v>
      </c>
      <c r="AB61" s="23">
        <f t="shared" si="17"/>
        <v>1.4457346629525483E-2</v>
      </c>
      <c r="AC61" s="23">
        <f t="shared" si="3"/>
        <v>129.4540891223692</v>
      </c>
      <c r="AD61" s="1"/>
      <c r="AE61" s="1"/>
      <c r="AF61" s="1"/>
      <c r="AG61" s="1"/>
      <c r="AH61" s="1"/>
      <c r="AI61" s="1"/>
      <c r="AJ61" s="1"/>
      <c r="AK61" s="17">
        <f t="shared" si="36"/>
        <v>26</v>
      </c>
      <c r="AL61" s="21">
        <f t="shared" si="37"/>
        <v>81.240747115056294</v>
      </c>
      <c r="AM61" s="22">
        <f t="shared" si="19"/>
        <v>-11.395709919685377</v>
      </c>
      <c r="AN61" s="21">
        <f t="shared" si="38"/>
        <v>15.318410842332717</v>
      </c>
      <c r="AO61" s="23">
        <f t="shared" si="21"/>
        <v>2.5482461990534304</v>
      </c>
      <c r="AP61" s="21">
        <f t="shared" si="39"/>
        <v>12.179631225157891</v>
      </c>
      <c r="AQ61" s="23">
        <f t="shared" si="23"/>
        <v>3.6022217109149421</v>
      </c>
      <c r="AR61" s="23">
        <f t="shared" si="24"/>
        <v>108.7387891825469</v>
      </c>
      <c r="AS61" s="1"/>
      <c r="AT61" s="1"/>
      <c r="AU61" s="1"/>
      <c r="AV61" s="1"/>
      <c r="AW61" s="1"/>
      <c r="AX61" s="1"/>
      <c r="AY61" s="1"/>
    </row>
    <row r="62" spans="2:51" s="2" customFormat="1" x14ac:dyDescent="0.65">
      <c r="B62" s="17">
        <f t="shared" si="27"/>
        <v>27</v>
      </c>
      <c r="C62" s="57">
        <f t="shared" si="28"/>
        <v>51.469997655005201</v>
      </c>
      <c r="D62" s="22">
        <f t="shared" si="6"/>
        <v>-1.0686630514239477</v>
      </c>
      <c r="E62" s="62">
        <f t="shared" si="29"/>
        <v>25.458571481388319</v>
      </c>
      <c r="F62" s="23">
        <f t="shared" si="8"/>
        <v>1.622741194896232</v>
      </c>
      <c r="G62" s="57">
        <f t="shared" si="30"/>
        <v>43.124772968515487</v>
      </c>
      <c r="H62" s="23">
        <f t="shared" si="10"/>
        <v>-7.3426150943245005E-2</v>
      </c>
      <c r="I62" s="14">
        <f t="shared" si="1"/>
        <v>120.05334210490901</v>
      </c>
      <c r="K62" s="57">
        <f t="shared" si="31"/>
        <v>120.05334210490904</v>
      </c>
      <c r="L62" s="23">
        <f t="shared" si="40"/>
        <v>0.48065199252903823</v>
      </c>
      <c r="M62" s="38"/>
      <c r="N62" s="38"/>
      <c r="O62" s="38"/>
      <c r="P62" s="38"/>
      <c r="Q62" s="38"/>
      <c r="R62" s="38"/>
      <c r="S62" s="38"/>
      <c r="T62" s="38"/>
      <c r="U62" s="38"/>
      <c r="V62" s="17">
        <f t="shared" si="32"/>
        <v>27</v>
      </c>
      <c r="W62" s="21">
        <f t="shared" si="33"/>
        <v>130.58831884780801</v>
      </c>
      <c r="X62" s="22">
        <f t="shared" si="13"/>
        <v>1.2349670071749612</v>
      </c>
      <c r="Y62" s="21">
        <f t="shared" si="34"/>
        <v>6.0855724951432773E-2</v>
      </c>
      <c r="Z62" s="23">
        <f t="shared" si="15"/>
        <v>1.7396671258090787E-2</v>
      </c>
      <c r="AA62" s="21">
        <f t="shared" si="35"/>
        <v>7.7725913986766662E-2</v>
      </c>
      <c r="AB62" s="23">
        <f t="shared" si="17"/>
        <v>2.0447685943975894E-2</v>
      </c>
      <c r="AC62" s="23">
        <f t="shared" si="3"/>
        <v>130.72690048674622</v>
      </c>
      <c r="AD62" s="1"/>
      <c r="AE62" s="1"/>
      <c r="AF62" s="1"/>
      <c r="AG62" s="1"/>
      <c r="AH62" s="1"/>
      <c r="AI62" s="1"/>
      <c r="AJ62" s="1"/>
      <c r="AK62" s="17">
        <f t="shared" si="36"/>
        <v>27</v>
      </c>
      <c r="AL62" s="21">
        <f t="shared" si="37"/>
        <v>70.382274293633756</v>
      </c>
      <c r="AM62" s="22">
        <f t="shared" si="19"/>
        <v>-10.858472821422538</v>
      </c>
      <c r="AN62" s="21">
        <f t="shared" si="38"/>
        <v>15.756689061654114</v>
      </c>
      <c r="AO62" s="23">
        <f t="shared" si="21"/>
        <v>0.43827821932139699</v>
      </c>
      <c r="AP62" s="21">
        <f t="shared" si="39"/>
        <v>16.028008297918142</v>
      </c>
      <c r="AQ62" s="23">
        <f t="shared" si="23"/>
        <v>3.8483770727602504</v>
      </c>
      <c r="AR62" s="23">
        <f t="shared" si="24"/>
        <v>102.16697165320602</v>
      </c>
      <c r="AS62" s="1"/>
      <c r="AT62" s="1"/>
      <c r="AU62" s="1"/>
      <c r="AV62" s="1"/>
      <c r="AW62" s="1"/>
      <c r="AX62" s="1"/>
      <c r="AY62" s="1"/>
    </row>
    <row r="63" spans="2:51" s="2" customFormat="1" x14ac:dyDescent="0.65">
      <c r="B63" s="17">
        <f t="shared" si="27"/>
        <v>28</v>
      </c>
      <c r="C63" s="57">
        <f t="shared" si="28"/>
        <v>49.906492257013774</v>
      </c>
      <c r="D63" s="22">
        <f t="shared" si="6"/>
        <v>-1.5635053979914266</v>
      </c>
      <c r="E63" s="62">
        <f t="shared" si="29"/>
        <v>26.783689231491316</v>
      </c>
      <c r="F63" s="23">
        <f t="shared" si="8"/>
        <v>1.3251177501029971</v>
      </c>
      <c r="G63" s="57">
        <f t="shared" si="30"/>
        <v>43.799936893011356</v>
      </c>
      <c r="H63" s="23">
        <f t="shared" si="10"/>
        <v>0.67516392449587137</v>
      </c>
      <c r="I63" s="14">
        <f t="shared" si="1"/>
        <v>120.49011838151645</v>
      </c>
      <c r="K63" s="57">
        <f t="shared" si="31"/>
        <v>120.49011838151648</v>
      </c>
      <c r="L63" s="23">
        <f t="shared" si="40"/>
        <v>0.43677627660744167</v>
      </c>
      <c r="M63" s="38"/>
      <c r="N63" s="38"/>
      <c r="O63" s="38"/>
      <c r="P63" s="38"/>
      <c r="Q63" s="38"/>
      <c r="R63" s="38"/>
      <c r="S63" s="38"/>
      <c r="T63" s="38"/>
      <c r="U63" s="38"/>
      <c r="V63" s="17">
        <f t="shared" si="32"/>
        <v>28</v>
      </c>
      <c r="W63" s="21">
        <f t="shared" si="33"/>
        <v>131.81041900295543</v>
      </c>
      <c r="X63" s="22">
        <f t="shared" si="13"/>
        <v>1.2221001551474138</v>
      </c>
      <c r="Y63" s="21">
        <f t="shared" si="34"/>
        <v>8.6343610731309417E-2</v>
      </c>
      <c r="Z63" s="23">
        <f t="shared" si="15"/>
        <v>2.5487885779876651E-2</v>
      </c>
      <c r="AA63" s="21">
        <f t="shared" si="35"/>
        <v>0.10697901545122122</v>
      </c>
      <c r="AB63" s="23">
        <f t="shared" si="17"/>
        <v>2.9253101464454558E-2</v>
      </c>
      <c r="AC63" s="23">
        <f t="shared" si="3"/>
        <v>132.00374162913798</v>
      </c>
      <c r="AD63" s="1"/>
      <c r="AE63" s="1"/>
      <c r="AF63" s="1"/>
      <c r="AG63" s="1"/>
      <c r="AH63" s="1"/>
      <c r="AI63" s="1"/>
      <c r="AJ63" s="1"/>
      <c r="AK63" s="17">
        <f t="shared" si="36"/>
        <v>28</v>
      </c>
      <c r="AL63" s="21">
        <f t="shared" si="37"/>
        <v>62.557677286989765</v>
      </c>
      <c r="AM63" s="22">
        <f t="shared" si="19"/>
        <v>-7.8245970066439909</v>
      </c>
      <c r="AN63" s="21">
        <f t="shared" si="38"/>
        <v>13.641103250738297</v>
      </c>
      <c r="AO63" s="23">
        <f t="shared" si="21"/>
        <v>-2.1155858109158174</v>
      </c>
      <c r="AP63" s="21">
        <f t="shared" si="39"/>
        <v>19.111516301182959</v>
      </c>
      <c r="AQ63" s="23">
        <f t="shared" si="23"/>
        <v>3.0835080032648161</v>
      </c>
      <c r="AR63" s="23">
        <f t="shared" si="24"/>
        <v>95.310296838911015</v>
      </c>
      <c r="AS63" s="1"/>
      <c r="AT63" s="1"/>
      <c r="AU63" s="1"/>
      <c r="AV63" s="1"/>
      <c r="AW63" s="1"/>
      <c r="AX63" s="1"/>
      <c r="AY63" s="1"/>
    </row>
    <row r="64" spans="2:51" s="2" customFormat="1" x14ac:dyDescent="0.65">
      <c r="B64" s="17">
        <f t="shared" si="27"/>
        <v>29</v>
      </c>
      <c r="C64" s="57">
        <f t="shared" si="28"/>
        <v>48.43926339095443</v>
      </c>
      <c r="D64" s="22">
        <f t="shared" si="6"/>
        <v>-1.4672288660593464</v>
      </c>
      <c r="E64" s="62">
        <f t="shared" si="29"/>
        <v>27.549632673502838</v>
      </c>
      <c r="F64" s="23">
        <f t="shared" si="8"/>
        <v>0.76594344201152254</v>
      </c>
      <c r="G64" s="57">
        <f t="shared" si="30"/>
        <v>44.902612823929609</v>
      </c>
      <c r="H64" s="23">
        <f t="shared" si="10"/>
        <v>1.1026759309182541</v>
      </c>
      <c r="I64" s="14">
        <f t="shared" si="1"/>
        <v>120.89150888838688</v>
      </c>
      <c r="K64" s="57">
        <f t="shared" si="31"/>
        <v>120.89150888838691</v>
      </c>
      <c r="L64" s="23">
        <f t="shared" si="40"/>
        <v>0.4013905068704261</v>
      </c>
      <c r="M64" s="38"/>
      <c r="N64" s="38"/>
      <c r="O64" s="38"/>
      <c r="P64" s="38"/>
      <c r="Q64" s="38"/>
      <c r="R64" s="38"/>
      <c r="S64" s="38"/>
      <c r="T64" s="38"/>
      <c r="U64" s="38"/>
      <c r="V64" s="17">
        <f t="shared" si="32"/>
        <v>29</v>
      </c>
      <c r="W64" s="21">
        <f t="shared" si="33"/>
        <v>133.00720882705431</v>
      </c>
      <c r="X64" s="22">
        <f t="shared" si="13"/>
        <v>1.1967898240988775</v>
      </c>
      <c r="Y64" s="21">
        <f t="shared" si="34"/>
        <v>0.1240892628359225</v>
      </c>
      <c r="Z64" s="23">
        <f t="shared" si="15"/>
        <v>3.7745652104613087E-2</v>
      </c>
      <c r="AA64" s="21">
        <f t="shared" si="35"/>
        <v>0.14930915017346347</v>
      </c>
      <c r="AB64" s="23">
        <f t="shared" si="17"/>
        <v>4.233013472224223E-2</v>
      </c>
      <c r="AC64" s="23">
        <f t="shared" si="3"/>
        <v>133.28060724006369</v>
      </c>
      <c r="AD64" s="1"/>
      <c r="AE64" s="1"/>
      <c r="AF64" s="1"/>
      <c r="AG64" s="1"/>
      <c r="AH64" s="1"/>
      <c r="AI64" s="1"/>
      <c r="AJ64" s="1"/>
      <c r="AK64" s="17">
        <f t="shared" si="36"/>
        <v>29</v>
      </c>
      <c r="AL64" s="21">
        <f t="shared" si="37"/>
        <v>58.762188085878904</v>
      </c>
      <c r="AM64" s="22">
        <f t="shared" si="19"/>
        <v>-3.7954892011108594</v>
      </c>
      <c r="AN64" s="21">
        <f t="shared" si="38"/>
        <v>10.208526407332624</v>
      </c>
      <c r="AO64" s="23">
        <f t="shared" si="21"/>
        <v>-3.4325768434056734</v>
      </c>
      <c r="AP64" s="21">
        <f t="shared" si="39"/>
        <v>20.472133688719452</v>
      </c>
      <c r="AQ64" s="23">
        <f t="shared" si="23"/>
        <v>1.360617387536494</v>
      </c>
      <c r="AR64" s="23">
        <f t="shared" si="24"/>
        <v>89.442848181930984</v>
      </c>
      <c r="AS64" s="1"/>
      <c r="AT64" s="1"/>
      <c r="AU64" s="1"/>
      <c r="AV64" s="1"/>
      <c r="AW64" s="1"/>
      <c r="AX64" s="1"/>
      <c r="AY64" s="1"/>
    </row>
    <row r="65" spans="2:51" s="2" customFormat="1" x14ac:dyDescent="0.65">
      <c r="B65" s="17">
        <f t="shared" si="27"/>
        <v>30</v>
      </c>
      <c r="C65" s="57">
        <f t="shared" si="28"/>
        <v>47.468484826523664</v>
      </c>
      <c r="D65" s="22">
        <f t="shared" si="6"/>
        <v>-0.9707785644307666</v>
      </c>
      <c r="E65" s="62">
        <f t="shared" si="29"/>
        <v>27.731155849518515</v>
      </c>
      <c r="F65" s="23">
        <f t="shared" si="8"/>
        <v>0.18152317601567702</v>
      </c>
      <c r="G65" s="57">
        <f t="shared" si="30"/>
        <v>46.074294321023487</v>
      </c>
      <c r="H65" s="23">
        <f t="shared" si="10"/>
        <v>1.1716814970938749</v>
      </c>
      <c r="I65" s="14">
        <f t="shared" si="1"/>
        <v>121.27393499706567</v>
      </c>
      <c r="K65" s="57">
        <f t="shared" si="31"/>
        <v>121.27393499706569</v>
      </c>
      <c r="L65" s="23">
        <f t="shared" si="40"/>
        <v>0.38242610867878468</v>
      </c>
      <c r="M65" s="38"/>
      <c r="N65" s="38"/>
      <c r="O65" s="38"/>
      <c r="P65" s="38"/>
      <c r="Q65" s="38"/>
      <c r="R65" s="38"/>
      <c r="S65" s="38"/>
      <c r="T65" s="38"/>
      <c r="U65" s="38"/>
      <c r="V65" s="17">
        <f t="shared" si="32"/>
        <v>30</v>
      </c>
      <c r="W65" s="21">
        <f t="shared" si="33"/>
        <v>134.15955211265074</v>
      </c>
      <c r="X65" s="22">
        <f t="shared" si="13"/>
        <v>1.1523432855964324</v>
      </c>
      <c r="Y65" s="21">
        <f t="shared" si="34"/>
        <v>0.18056329549679345</v>
      </c>
      <c r="Z65" s="23">
        <f t="shared" si="15"/>
        <v>5.6474032660870949E-2</v>
      </c>
      <c r="AA65" s="21">
        <f t="shared" si="35"/>
        <v>0.21125327289883561</v>
      </c>
      <c r="AB65" s="23">
        <f t="shared" si="17"/>
        <v>6.1944122725372142E-2</v>
      </c>
      <c r="AC65" s="23">
        <f t="shared" si="3"/>
        <v>134.55136868104637</v>
      </c>
      <c r="AD65" s="1"/>
      <c r="AE65" s="1"/>
      <c r="AF65" s="1"/>
      <c r="AG65" s="1"/>
      <c r="AH65" s="1"/>
      <c r="AI65" s="1"/>
      <c r="AJ65" s="1"/>
      <c r="AK65" s="17">
        <f t="shared" si="36"/>
        <v>30</v>
      </c>
      <c r="AL65" s="21">
        <f t="shared" si="37"/>
        <v>58.226566095227788</v>
      </c>
      <c r="AM65" s="22">
        <f t="shared" si="19"/>
        <v>-0.53562199065111593</v>
      </c>
      <c r="AN65" s="21">
        <f t="shared" si="38"/>
        <v>7.0585102150169217</v>
      </c>
      <c r="AO65" s="23">
        <f t="shared" si="21"/>
        <v>-3.150016192315702</v>
      </c>
      <c r="AP65" s="21">
        <f t="shared" si="39"/>
        <v>19.947937149839269</v>
      </c>
      <c r="AQ65" s="23">
        <f t="shared" si="23"/>
        <v>-0.52419653888018214</v>
      </c>
      <c r="AR65" s="23">
        <f t="shared" si="24"/>
        <v>85.233013460083981</v>
      </c>
      <c r="AS65" s="1"/>
      <c r="AT65" s="1"/>
      <c r="AU65" s="1"/>
      <c r="AV65" s="1"/>
      <c r="AW65" s="1"/>
      <c r="AX65" s="1"/>
      <c r="AY65" s="1"/>
    </row>
    <row r="66" spans="2:51" s="2" customFormat="1" x14ac:dyDescent="0.65">
      <c r="B66" s="17">
        <f t="shared" si="27"/>
        <v>31</v>
      </c>
      <c r="C66" s="57">
        <f t="shared" si="28"/>
        <v>47.109935900662151</v>
      </c>
      <c r="D66" s="22">
        <f t="shared" si="6"/>
        <v>-0.35854892586151277</v>
      </c>
      <c r="E66" s="62">
        <f t="shared" si="29"/>
        <v>27.51006289783767</v>
      </c>
      <c r="F66" s="23">
        <f t="shared" si="8"/>
        <v>-0.22109295168084486</v>
      </c>
      <c r="G66" s="57">
        <f t="shared" si="30"/>
        <v>47.03474087305095</v>
      </c>
      <c r="H66" s="23">
        <f t="shared" si="10"/>
        <v>0.96044655202746121</v>
      </c>
      <c r="I66" s="14">
        <f t="shared" si="1"/>
        <v>121.65473967155077</v>
      </c>
      <c r="K66" s="57">
        <f t="shared" si="31"/>
        <v>121.6547396715508</v>
      </c>
      <c r="L66" s="23">
        <f t="shared" si="40"/>
        <v>0.38080467448510236</v>
      </c>
      <c r="M66" s="38"/>
      <c r="N66" s="38"/>
      <c r="O66" s="38"/>
      <c r="P66" s="38"/>
      <c r="Q66" s="38"/>
      <c r="R66" s="38"/>
      <c r="S66" s="38"/>
      <c r="T66" s="38"/>
      <c r="U66" s="38"/>
      <c r="V66" s="17">
        <f t="shared" si="32"/>
        <v>31</v>
      </c>
      <c r="W66" s="21">
        <f t="shared" si="33"/>
        <v>135.23784994582763</v>
      </c>
      <c r="X66" s="22">
        <f t="shared" si="13"/>
        <v>1.078297833176892</v>
      </c>
      <c r="Y66" s="21">
        <f t="shared" si="34"/>
        <v>0.26586018320924182</v>
      </c>
      <c r="Z66" s="23">
        <f t="shared" si="15"/>
        <v>8.5296887712448366E-2</v>
      </c>
      <c r="AA66" s="21">
        <f t="shared" si="35"/>
        <v>0.30289059107156147</v>
      </c>
      <c r="AB66" s="23">
        <f t="shared" si="17"/>
        <v>9.1637318172725871E-2</v>
      </c>
      <c r="AC66" s="23">
        <f t="shared" si="3"/>
        <v>135.80660072010843</v>
      </c>
      <c r="AD66" s="1"/>
      <c r="AE66" s="1"/>
      <c r="AF66" s="1"/>
      <c r="AG66" s="1"/>
      <c r="AH66" s="1"/>
      <c r="AI66" s="1"/>
      <c r="AJ66" s="1"/>
      <c r="AK66" s="17">
        <f t="shared" si="36"/>
        <v>31</v>
      </c>
      <c r="AL66" s="21">
        <f t="shared" si="37"/>
        <v>59.595030795364657</v>
      </c>
      <c r="AM66" s="22">
        <f t="shared" si="19"/>
        <v>1.3684647001368702</v>
      </c>
      <c r="AN66" s="21">
        <f t="shared" si="38"/>
        <v>4.8237752326746337</v>
      </c>
      <c r="AO66" s="23">
        <f t="shared" si="21"/>
        <v>-2.234734982342288</v>
      </c>
      <c r="AP66" s="21">
        <f t="shared" si="39"/>
        <v>18.137282459137069</v>
      </c>
      <c r="AQ66" s="23">
        <f t="shared" si="23"/>
        <v>-1.8106546907022025</v>
      </c>
      <c r="AR66" s="23">
        <f t="shared" si="24"/>
        <v>82.556088487176353</v>
      </c>
      <c r="AS66" s="1"/>
      <c r="AT66" s="1"/>
      <c r="AU66" s="1"/>
      <c r="AV66" s="1"/>
      <c r="AW66" s="1"/>
      <c r="AX66" s="1"/>
      <c r="AY66" s="1"/>
    </row>
    <row r="67" spans="2:51" s="2" customFormat="1" x14ac:dyDescent="0.65">
      <c r="B67" s="17">
        <f t="shared" si="27"/>
        <v>32</v>
      </c>
      <c r="C67" s="57">
        <f t="shared" si="28"/>
        <v>47.247624115016691</v>
      </c>
      <c r="D67" s="22">
        <f t="shared" si="6"/>
        <v>0.1376882143545386</v>
      </c>
      <c r="E67" s="62">
        <f t="shared" si="29"/>
        <v>27.142777107499295</v>
      </c>
      <c r="F67" s="23">
        <f t="shared" si="8"/>
        <v>-0.36728579033837505</v>
      </c>
      <c r="G67" s="57">
        <f t="shared" si="30"/>
        <v>47.655583958815164</v>
      </c>
      <c r="H67" s="23">
        <f t="shared" si="10"/>
        <v>0.62084308576421421</v>
      </c>
      <c r="I67" s="14">
        <f t="shared" si="1"/>
        <v>122.04598518133116</v>
      </c>
      <c r="K67" s="57">
        <f t="shared" si="31"/>
        <v>122.04598518133118</v>
      </c>
      <c r="L67" s="23">
        <f t="shared" si="40"/>
        <v>0.39124550978037864</v>
      </c>
      <c r="M67" s="38"/>
      <c r="N67" s="38"/>
      <c r="O67" s="38"/>
      <c r="P67" s="38"/>
      <c r="Q67" s="38"/>
      <c r="R67" s="38"/>
      <c r="S67" s="38"/>
      <c r="T67" s="38"/>
      <c r="U67" s="38"/>
      <c r="V67" s="17">
        <f t="shared" si="32"/>
        <v>32</v>
      </c>
      <c r="W67" s="21">
        <f t="shared" si="33"/>
        <v>136.19612965131549</v>
      </c>
      <c r="X67" s="22">
        <f t="shared" si="13"/>
        <v>0.95827970548786623</v>
      </c>
      <c r="Y67" s="21">
        <f t="shared" si="34"/>
        <v>0.39575089451833467</v>
      </c>
      <c r="Z67" s="23">
        <f t="shared" si="15"/>
        <v>0.12989071130909285</v>
      </c>
      <c r="AA67" s="21">
        <f t="shared" si="35"/>
        <v>0.43985608987106456</v>
      </c>
      <c r="AB67" s="23">
        <f t="shared" si="17"/>
        <v>0.13696549879950309</v>
      </c>
      <c r="AC67" s="23">
        <f t="shared" si="3"/>
        <v>137.03173663570487</v>
      </c>
      <c r="AD67" s="1"/>
      <c r="AE67" s="1"/>
      <c r="AF67" s="1"/>
      <c r="AG67" s="1"/>
      <c r="AH67" s="1"/>
      <c r="AI67" s="1"/>
      <c r="AJ67" s="1"/>
      <c r="AK67" s="17">
        <f t="shared" si="36"/>
        <v>32</v>
      </c>
      <c r="AL67" s="21">
        <f t="shared" si="37"/>
        <v>61.800522847745171</v>
      </c>
      <c r="AM67" s="22">
        <f t="shared" si="19"/>
        <v>2.2054920523805119</v>
      </c>
      <c r="AN67" s="21">
        <f t="shared" si="38"/>
        <v>3.3955782089092512</v>
      </c>
      <c r="AO67" s="23">
        <f t="shared" si="21"/>
        <v>-1.4281970237653825</v>
      </c>
      <c r="AP67" s="21">
        <f t="shared" si="39"/>
        <v>15.773660699056386</v>
      </c>
      <c r="AQ67" s="23">
        <f t="shared" si="23"/>
        <v>-2.3636217600806821</v>
      </c>
      <c r="AR67" s="23">
        <f t="shared" si="24"/>
        <v>80.969761755710806</v>
      </c>
      <c r="AS67" s="1"/>
      <c r="AT67" s="1"/>
      <c r="AU67" s="1"/>
      <c r="AV67" s="1"/>
      <c r="AW67" s="1"/>
      <c r="AX67" s="1"/>
      <c r="AY67" s="1"/>
    </row>
    <row r="68" spans="2:51" s="2" customFormat="1" x14ac:dyDescent="0.65">
      <c r="B68" s="17">
        <f t="shared" si="27"/>
        <v>33</v>
      </c>
      <c r="C68" s="57">
        <f t="shared" si="28"/>
        <v>47.659770509141524</v>
      </c>
      <c r="D68" s="22">
        <f t="shared" si="6"/>
        <v>0.41214639412483439</v>
      </c>
      <c r="E68" s="62">
        <f t="shared" si="29"/>
        <v>26.836453543291906</v>
      </c>
      <c r="F68" s="23">
        <f t="shared" si="8"/>
        <v>-0.30632356420738915</v>
      </c>
      <c r="G68" s="57">
        <f t="shared" si="30"/>
        <v>47.955937667486054</v>
      </c>
      <c r="H68" s="23">
        <f t="shared" si="10"/>
        <v>0.30035370867089206</v>
      </c>
      <c r="I68" s="14">
        <f t="shared" si="1"/>
        <v>122.45216171991949</v>
      </c>
      <c r="K68" s="57">
        <f t="shared" si="31"/>
        <v>122.45216171991952</v>
      </c>
      <c r="L68" s="23">
        <f t="shared" si="40"/>
        <v>0.40617653858833391</v>
      </c>
      <c r="M68" s="38"/>
      <c r="N68" s="38"/>
      <c r="O68" s="38"/>
      <c r="P68" s="38"/>
      <c r="Q68" s="38"/>
      <c r="R68" s="38"/>
      <c r="S68" s="38"/>
      <c r="T68" s="38"/>
      <c r="U68" s="38"/>
      <c r="V68" s="17">
        <f t="shared" si="32"/>
        <v>33</v>
      </c>
      <c r="W68" s="21">
        <f t="shared" si="33"/>
        <v>136.96289515273307</v>
      </c>
      <c r="X68" s="22">
        <f t="shared" si="13"/>
        <v>0.76676550141756994</v>
      </c>
      <c r="Y68" s="21">
        <f t="shared" si="34"/>
        <v>0.59479061905174702</v>
      </c>
      <c r="Z68" s="23">
        <f t="shared" si="15"/>
        <v>0.19903972453341234</v>
      </c>
      <c r="AA68" s="21">
        <f t="shared" si="35"/>
        <v>0.64649278301796609</v>
      </c>
      <c r="AB68" s="23">
        <f t="shared" si="17"/>
        <v>0.20663669314690158</v>
      </c>
      <c r="AC68" s="23">
        <f t="shared" si="3"/>
        <v>138.20417855480278</v>
      </c>
      <c r="AD68" s="1"/>
      <c r="AE68" s="1"/>
      <c r="AF68" s="1"/>
      <c r="AG68" s="1"/>
      <c r="AH68" s="1"/>
      <c r="AI68" s="1"/>
      <c r="AJ68" s="1"/>
      <c r="AK68" s="17">
        <f t="shared" si="36"/>
        <v>33</v>
      </c>
      <c r="AL68" s="21">
        <f t="shared" si="37"/>
        <v>64.220846779989571</v>
      </c>
      <c r="AM68" s="22">
        <f t="shared" si="19"/>
        <v>2.4203239322443983</v>
      </c>
      <c r="AN68" s="21">
        <f t="shared" si="38"/>
        <v>2.5025677705222695</v>
      </c>
      <c r="AO68" s="23">
        <f t="shared" si="21"/>
        <v>-0.89301043838698169</v>
      </c>
      <c r="AP68" s="21">
        <f t="shared" si="39"/>
        <v>13.358255718301452</v>
      </c>
      <c r="AQ68" s="23">
        <f t="shared" si="23"/>
        <v>-2.4154049807549334</v>
      </c>
      <c r="AR68" s="23">
        <f t="shared" si="24"/>
        <v>80.081670268813298</v>
      </c>
      <c r="AS68" s="1"/>
      <c r="AT68" s="1"/>
      <c r="AU68" s="1"/>
      <c r="AV68" s="1"/>
      <c r="AW68" s="1"/>
      <c r="AX68" s="1"/>
      <c r="AY68" s="1"/>
    </row>
    <row r="69" spans="2:51" s="2" customFormat="1" x14ac:dyDescent="0.65">
      <c r="B69" s="17">
        <f t="shared" si="27"/>
        <v>34</v>
      </c>
      <c r="C69" s="57">
        <f t="shared" si="28"/>
        <v>48.128737136314342</v>
      </c>
      <c r="D69" s="22">
        <f t="shared" si="6"/>
        <v>0.46896662717281706</v>
      </c>
      <c r="E69" s="62">
        <f t="shared" si="29"/>
        <v>26.699495249409686</v>
      </c>
      <c r="F69" s="23">
        <f t="shared" si="8"/>
        <v>-0.13695829388221981</v>
      </c>
      <c r="G69" s="57">
        <f t="shared" si="30"/>
        <v>48.043357345095899</v>
      </c>
      <c r="H69" s="23">
        <f t="shared" si="10"/>
        <v>8.7419677609844371E-2</v>
      </c>
      <c r="I69" s="14">
        <f t="shared" si="1"/>
        <v>122.87158973081992</v>
      </c>
      <c r="K69" s="57">
        <f t="shared" si="31"/>
        <v>122.87158973081995</v>
      </c>
      <c r="L69" s="23">
        <f t="shared" si="40"/>
        <v>0.4194280109004388</v>
      </c>
      <c r="M69" s="38"/>
      <c r="N69" s="38"/>
      <c r="O69" s="38"/>
      <c r="P69" s="38"/>
      <c r="Q69" s="38"/>
      <c r="R69" s="38"/>
      <c r="S69" s="38"/>
      <c r="T69" s="38"/>
      <c r="U69" s="38"/>
      <c r="V69" s="17">
        <f t="shared" si="32"/>
        <v>34</v>
      </c>
      <c r="W69" s="21">
        <f t="shared" si="33"/>
        <v>137.42734620468281</v>
      </c>
      <c r="X69" s="22">
        <f t="shared" si="13"/>
        <v>0.46445105194973696</v>
      </c>
      <c r="Y69" s="21">
        <f t="shared" si="34"/>
        <v>0.9007767436372609</v>
      </c>
      <c r="Z69" s="23">
        <f t="shared" si="15"/>
        <v>0.30598612458551389</v>
      </c>
      <c r="AA69" s="21">
        <f t="shared" si="35"/>
        <v>0.96070208250487221</v>
      </c>
      <c r="AB69" s="23">
        <f t="shared" si="17"/>
        <v>0.31420929948690612</v>
      </c>
      <c r="AC69" s="23">
        <f t="shared" si="3"/>
        <v>139.28882503082494</v>
      </c>
      <c r="AD69" s="1"/>
      <c r="AE69" s="1"/>
      <c r="AF69" s="1"/>
      <c r="AG69" s="1"/>
      <c r="AH69" s="1"/>
      <c r="AI69" s="1"/>
      <c r="AJ69" s="1"/>
      <c r="AK69" s="17">
        <f t="shared" si="36"/>
        <v>34</v>
      </c>
      <c r="AL69" s="21">
        <f t="shared" si="37"/>
        <v>66.551088356969657</v>
      </c>
      <c r="AM69" s="22">
        <f t="shared" si="19"/>
        <v>2.3302415769800819</v>
      </c>
      <c r="AN69" s="21">
        <f t="shared" si="38"/>
        <v>1.9352674438095301</v>
      </c>
      <c r="AO69" s="23">
        <f t="shared" si="21"/>
        <v>-0.56730032671273944</v>
      </c>
      <c r="AP69" s="21">
        <f t="shared" si="39"/>
        <v>11.144847285461111</v>
      </c>
      <c r="AQ69" s="23">
        <f t="shared" si="23"/>
        <v>-2.2134084328403416</v>
      </c>
      <c r="AR69" s="23">
        <f t="shared" si="24"/>
        <v>79.631203086240305</v>
      </c>
      <c r="AS69" s="1"/>
      <c r="AT69" s="1"/>
      <c r="AU69" s="1"/>
      <c r="AV69" s="1"/>
      <c r="AW69" s="1"/>
      <c r="AX69" s="1"/>
      <c r="AY69" s="1"/>
    </row>
    <row r="70" spans="2:51" s="2" customFormat="1" x14ac:dyDescent="0.65">
      <c r="B70" s="17">
        <f t="shared" si="27"/>
        <v>35</v>
      </c>
      <c r="C70" s="57">
        <f t="shared" si="28"/>
        <v>48.500976401788158</v>
      </c>
      <c r="D70" s="22">
        <f t="shared" si="6"/>
        <v>0.37223926547381553</v>
      </c>
      <c r="E70" s="62">
        <f t="shared" si="29"/>
        <v>26.751053497801397</v>
      </c>
      <c r="F70" s="23">
        <f t="shared" si="8"/>
        <v>5.1558248391710748E-2</v>
      </c>
      <c r="G70" s="57">
        <f t="shared" si="30"/>
        <v>48.047290871056283</v>
      </c>
      <c r="H70" s="23">
        <f t="shared" si="10"/>
        <v>3.9335259603845429E-3</v>
      </c>
      <c r="I70" s="14">
        <f t="shared" si="1"/>
        <v>123.29932077064583</v>
      </c>
      <c r="K70" s="57">
        <f t="shared" si="31"/>
        <v>123.29932077064586</v>
      </c>
      <c r="L70" s="23">
        <f t="shared" si="40"/>
        <v>0.42773103982590965</v>
      </c>
      <c r="M70" s="38"/>
      <c r="N70" s="38"/>
      <c r="O70" s="38"/>
      <c r="P70" s="38"/>
      <c r="Q70" s="38"/>
      <c r="R70" s="38"/>
      <c r="S70" s="38"/>
      <c r="T70" s="38"/>
      <c r="U70" s="38"/>
      <c r="V70" s="17">
        <f t="shared" si="32"/>
        <v>35</v>
      </c>
      <c r="W70" s="21">
        <f t="shared" si="33"/>
        <v>137.41972603307573</v>
      </c>
      <c r="X70" s="22">
        <f t="shared" si="13"/>
        <v>-7.6201716070607387E-3</v>
      </c>
      <c r="Y70" s="21">
        <f t="shared" si="34"/>
        <v>1.3704509194503489</v>
      </c>
      <c r="Z70" s="23">
        <f t="shared" si="15"/>
        <v>0.46967417581308801</v>
      </c>
      <c r="AA70" s="21">
        <f t="shared" si="35"/>
        <v>1.4411479567884631</v>
      </c>
      <c r="AB70" s="23">
        <f t="shared" si="17"/>
        <v>0.48044587428359076</v>
      </c>
      <c r="AC70" s="23">
        <f t="shared" si="3"/>
        <v>140.23132490931454</v>
      </c>
      <c r="AD70" s="1"/>
      <c r="AE70" s="1"/>
      <c r="AF70" s="1"/>
      <c r="AG70" s="1"/>
      <c r="AH70" s="1"/>
      <c r="AI70" s="1"/>
      <c r="AJ70" s="1"/>
      <c r="AK70" s="17">
        <f t="shared" si="36"/>
        <v>35</v>
      </c>
      <c r="AL70" s="21">
        <f t="shared" si="37"/>
        <v>68.666164076001607</v>
      </c>
      <c r="AM70" s="22">
        <f t="shared" si="19"/>
        <v>2.1150757190319474</v>
      </c>
      <c r="AN70" s="21">
        <f t="shared" si="38"/>
        <v>1.564211505386212</v>
      </c>
      <c r="AO70" s="23">
        <f t="shared" si="21"/>
        <v>-0.37105593842331808</v>
      </c>
      <c r="AP70" s="21">
        <f t="shared" si="39"/>
        <v>9.2295058138101211</v>
      </c>
      <c r="AQ70" s="23">
        <f t="shared" si="23"/>
        <v>-1.9153414716509891</v>
      </c>
      <c r="AR70" s="23">
        <f t="shared" si="24"/>
        <v>79.459881395197939</v>
      </c>
      <c r="AS70" s="1"/>
      <c r="AT70" s="1"/>
      <c r="AU70" s="1"/>
      <c r="AV70" s="1"/>
      <c r="AW70" s="1"/>
      <c r="AX70" s="1"/>
      <c r="AY70" s="1"/>
    </row>
    <row r="71" spans="2:51" s="2" customFormat="1" x14ac:dyDescent="0.65">
      <c r="B71" s="17">
        <f t="shared" si="27"/>
        <v>36</v>
      </c>
      <c r="C71" s="57">
        <f t="shared" si="28"/>
        <v>48.704261950433448</v>
      </c>
      <c r="D71" s="22">
        <f t="shared" si="6"/>
        <v>0.20328554864529141</v>
      </c>
      <c r="E71" s="62">
        <f t="shared" si="29"/>
        <v>26.952078195681963</v>
      </c>
      <c r="F71" s="23">
        <f t="shared" si="8"/>
        <v>0.20102469788056609</v>
      </c>
      <c r="G71" s="57">
        <f t="shared" si="30"/>
        <v>48.073442227302841</v>
      </c>
      <c r="H71" s="23">
        <f t="shared" si="10"/>
        <v>2.6151356246558066E-2</v>
      </c>
      <c r="I71" s="14">
        <f t="shared" si="1"/>
        <v>123.72978237341826</v>
      </c>
      <c r="K71" s="57">
        <f t="shared" si="31"/>
        <v>123.72978237341827</v>
      </c>
      <c r="L71" s="23">
        <f t="shared" si="40"/>
        <v>0.43046160277241752</v>
      </c>
      <c r="M71" s="38"/>
      <c r="N71" s="38"/>
      <c r="O71" s="38"/>
      <c r="P71" s="38"/>
      <c r="Q71" s="38"/>
      <c r="R71" s="38"/>
      <c r="S71" s="38"/>
      <c r="T71" s="38"/>
      <c r="U71" s="38"/>
      <c r="V71" s="17">
        <f t="shared" si="32"/>
        <v>36</v>
      </c>
      <c r="W71" s="21">
        <f t="shared" si="33"/>
        <v>136.68632964364443</v>
      </c>
      <c r="X71" s="22">
        <f t="shared" si="13"/>
        <v>-0.73339638943131147</v>
      </c>
      <c r="Y71" s="21">
        <f t="shared" si="34"/>
        <v>2.0848613518864667</v>
      </c>
      <c r="Z71" s="23">
        <f t="shared" si="15"/>
        <v>0.71441043243611757</v>
      </c>
      <c r="AA71" s="21">
        <f t="shared" si="35"/>
        <v>2.1772217031516266</v>
      </c>
      <c r="AB71" s="23">
        <f t="shared" si="17"/>
        <v>0.73607374636316336</v>
      </c>
      <c r="AC71" s="23">
        <f t="shared" si="3"/>
        <v>140.94841269868252</v>
      </c>
      <c r="AD71" s="1"/>
      <c r="AE71" s="1"/>
      <c r="AF71" s="1"/>
      <c r="AG71" s="1"/>
      <c r="AH71" s="1"/>
      <c r="AI71" s="1"/>
      <c r="AJ71" s="1"/>
      <c r="AK71" s="17">
        <f t="shared" si="36"/>
        <v>36</v>
      </c>
      <c r="AL71" s="21">
        <f t="shared" si="37"/>
        <v>70.532424046522522</v>
      </c>
      <c r="AM71" s="22">
        <f t="shared" si="19"/>
        <v>1.8662599705209171</v>
      </c>
      <c r="AN71" s="21">
        <f t="shared" si="38"/>
        <v>1.3139258721529061</v>
      </c>
      <c r="AO71" s="23">
        <f t="shared" si="21"/>
        <v>-0.25028563323330588</v>
      </c>
      <c r="AP71" s="21">
        <f t="shared" si="39"/>
        <v>7.6260245377813867</v>
      </c>
      <c r="AQ71" s="23">
        <f t="shared" si="23"/>
        <v>-1.6034812760287349</v>
      </c>
      <c r="AR71" s="23">
        <f t="shared" si="24"/>
        <v>79.472374456456819</v>
      </c>
      <c r="AS71" s="1"/>
      <c r="AT71" s="1"/>
      <c r="AU71" s="1"/>
      <c r="AV71" s="1"/>
      <c r="AW71" s="1"/>
      <c r="AX71" s="1"/>
      <c r="AY71" s="1"/>
    </row>
    <row r="72" spans="2:51" s="2" customFormat="1" x14ac:dyDescent="0.65">
      <c r="B72" s="17">
        <f t="shared" si="27"/>
        <v>37</v>
      </c>
      <c r="C72" s="57">
        <f t="shared" si="28"/>
        <v>48.738202949691114</v>
      </c>
      <c r="D72" s="22">
        <f t="shared" si="6"/>
        <v>3.3940999257665694E-2</v>
      </c>
      <c r="E72" s="62">
        <f t="shared" si="29"/>
        <v>27.236798043056851</v>
      </c>
      <c r="F72" s="23">
        <f t="shared" si="8"/>
        <v>0.28471984737488754</v>
      </c>
      <c r="G72" s="57">
        <f t="shared" si="30"/>
        <v>48.183516858534013</v>
      </c>
      <c r="H72" s="23">
        <f t="shared" si="10"/>
        <v>0.11007463123117311</v>
      </c>
      <c r="I72" s="14">
        <f t="shared" si="1"/>
        <v>124.15851785128197</v>
      </c>
      <c r="K72" s="57">
        <f t="shared" si="31"/>
        <v>124.158517851282</v>
      </c>
      <c r="L72" s="23">
        <f t="shared" si="40"/>
        <v>0.42873547786372479</v>
      </c>
      <c r="M72" s="38"/>
      <c r="N72" s="38"/>
      <c r="O72" s="38"/>
      <c r="P72" s="38"/>
      <c r="Q72" s="38"/>
      <c r="R72" s="38"/>
      <c r="S72" s="38"/>
      <c r="T72" s="38"/>
      <c r="U72" s="38"/>
      <c r="V72" s="17">
        <f t="shared" si="32"/>
        <v>37</v>
      </c>
      <c r="W72" s="21">
        <f t="shared" si="33"/>
        <v>134.8659052307932</v>
      </c>
      <c r="X72" s="22">
        <f t="shared" si="13"/>
        <v>-1.8204244128512337</v>
      </c>
      <c r="Y72" s="21">
        <f t="shared" si="34"/>
        <v>3.1487555600600241</v>
      </c>
      <c r="Z72" s="23">
        <f t="shared" si="15"/>
        <v>1.0638942081735574</v>
      </c>
      <c r="AA72" s="21">
        <f t="shared" si="35"/>
        <v>3.3008053588728932</v>
      </c>
      <c r="AB72" s="23">
        <f t="shared" si="17"/>
        <v>1.1235836557212666</v>
      </c>
      <c r="AC72" s="23">
        <f t="shared" si="3"/>
        <v>141.31546614972612</v>
      </c>
      <c r="AD72" s="1"/>
      <c r="AE72" s="1"/>
      <c r="AF72" s="1"/>
      <c r="AG72" s="1"/>
      <c r="AH72" s="1"/>
      <c r="AI72" s="1"/>
      <c r="AJ72" s="1"/>
      <c r="AK72" s="17">
        <f t="shared" si="36"/>
        <v>37</v>
      </c>
      <c r="AL72" s="21">
        <f t="shared" si="37"/>
        <v>72.158880483143349</v>
      </c>
      <c r="AM72" s="22">
        <f t="shared" si="19"/>
        <v>1.6264564366208314</v>
      </c>
      <c r="AN72" s="21">
        <f t="shared" si="38"/>
        <v>1.1404697359967335</v>
      </c>
      <c r="AO72" s="23">
        <f t="shared" si="21"/>
        <v>-0.17345613615617261</v>
      </c>
      <c r="AP72" s="21">
        <f t="shared" si="39"/>
        <v>6.310785045804848</v>
      </c>
      <c r="AQ72" s="23">
        <f t="shared" si="23"/>
        <v>-1.3152394919765389</v>
      </c>
      <c r="AR72" s="23">
        <f t="shared" si="24"/>
        <v>79.61013526494493</v>
      </c>
      <c r="AS72" s="1"/>
      <c r="AT72" s="1"/>
      <c r="AU72" s="1"/>
      <c r="AV72" s="1"/>
      <c r="AW72" s="1"/>
      <c r="AX72" s="1"/>
      <c r="AY72" s="1"/>
    </row>
    <row r="73" spans="2:51" s="2" customFormat="1" x14ac:dyDescent="0.65">
      <c r="B73" s="34">
        <f t="shared" si="27"/>
        <v>38</v>
      </c>
      <c r="C73" s="57">
        <f t="shared" si="28"/>
        <v>48.650410012337261</v>
      </c>
      <c r="D73" s="22">
        <f t="shared" si="6"/>
        <v>-8.7792937353853073E-2</v>
      </c>
      <c r="E73" s="62">
        <f t="shared" si="29"/>
        <v>27.538392312889737</v>
      </c>
      <c r="F73" s="23">
        <f t="shared" si="8"/>
        <v>0.3015942698328864</v>
      </c>
      <c r="G73" s="57">
        <f t="shared" si="30"/>
        <v>48.394196763276092</v>
      </c>
      <c r="H73" s="23">
        <f t="shared" si="10"/>
        <v>0.21067990474207932</v>
      </c>
      <c r="I73" s="14">
        <f t="shared" si="1"/>
        <v>124.5829990885031</v>
      </c>
      <c r="K73" s="57">
        <f t="shared" si="31"/>
        <v>124.58299908850312</v>
      </c>
      <c r="L73" s="23">
        <f t="shared" si="40"/>
        <v>0.42448123722111542</v>
      </c>
      <c r="M73" s="38"/>
      <c r="N73" s="38"/>
      <c r="O73" s="38"/>
      <c r="P73" s="38"/>
      <c r="Q73" s="38"/>
      <c r="R73" s="38"/>
      <c r="S73" s="38"/>
      <c r="T73" s="38"/>
      <c r="U73" s="38"/>
      <c r="V73" s="24">
        <f t="shared" si="32"/>
        <v>38</v>
      </c>
      <c r="W73" s="21">
        <f t="shared" si="33"/>
        <v>131.49006603205328</v>
      </c>
      <c r="X73" s="22">
        <f t="shared" si="13"/>
        <v>-3.3758391987399374</v>
      </c>
      <c r="Y73" s="21">
        <f t="shared" si="34"/>
        <v>4.6695685319374132</v>
      </c>
      <c r="Z73" s="23">
        <f t="shared" si="15"/>
        <v>1.5208129718773895</v>
      </c>
      <c r="AA73" s="21">
        <f t="shared" si="35"/>
        <v>4.9946084672026894</v>
      </c>
      <c r="AB73" s="23">
        <f t="shared" si="17"/>
        <v>1.6938031083297962</v>
      </c>
      <c r="AC73" s="23">
        <f t="shared" si="3"/>
        <v>141.15424303119337</v>
      </c>
      <c r="AD73" s="1"/>
      <c r="AE73" s="1"/>
      <c r="AF73" s="1"/>
      <c r="AG73" s="1"/>
      <c r="AH73" s="1"/>
      <c r="AI73" s="1"/>
      <c r="AJ73" s="1"/>
      <c r="AK73" s="24">
        <f t="shared" si="36"/>
        <v>38</v>
      </c>
      <c r="AL73" s="21">
        <f t="shared" si="37"/>
        <v>73.571965543266771</v>
      </c>
      <c r="AM73" s="22">
        <f t="shared" si="19"/>
        <v>1.4130850601234242</v>
      </c>
      <c r="AN73" s="21">
        <f t="shared" si="38"/>
        <v>1.0177360407770757</v>
      </c>
      <c r="AO73" s="23">
        <f t="shared" si="21"/>
        <v>-0.12273369521965782</v>
      </c>
      <c r="AP73" s="21">
        <f t="shared" si="39"/>
        <v>5.2463001655521655</v>
      </c>
      <c r="AQ73" s="23">
        <f t="shared" si="23"/>
        <v>-1.0644848802526821</v>
      </c>
      <c r="AR73" s="23">
        <f t="shared" si="24"/>
        <v>79.836001749596022</v>
      </c>
      <c r="AS73" s="1"/>
      <c r="AT73" s="1"/>
      <c r="AU73" s="1"/>
      <c r="AV73" s="1"/>
      <c r="AW73" s="1"/>
      <c r="AX73" s="1"/>
      <c r="AY73" s="1"/>
    </row>
    <row r="74" spans="2:51" s="2" customFormat="1" x14ac:dyDescent="0.65">
      <c r="B74" s="17">
        <f t="shared" si="27"/>
        <v>39</v>
      </c>
      <c r="C74" s="57">
        <f t="shared" si="28"/>
        <v>48.507692192594618</v>
      </c>
      <c r="D74" s="22">
        <f t="shared" si="6"/>
        <v>-0.14271781974264136</v>
      </c>
      <c r="E74" s="62">
        <f t="shared" si="29"/>
        <v>27.807061004149361</v>
      </c>
      <c r="F74" s="23">
        <f t="shared" si="8"/>
        <v>0.26866869125962367</v>
      </c>
      <c r="G74" s="57">
        <f t="shared" si="30"/>
        <v>48.687924113257452</v>
      </c>
      <c r="H74" s="23">
        <f t="shared" si="10"/>
        <v>0.29372734998135819</v>
      </c>
      <c r="I74" s="14">
        <f t="shared" si="1"/>
        <v>125.00267731000143</v>
      </c>
      <c r="K74" s="57">
        <f t="shared" si="31"/>
        <v>125.00267731000146</v>
      </c>
      <c r="L74" s="23">
        <f t="shared" si="40"/>
        <v>0.41967822149834</v>
      </c>
      <c r="M74" s="38"/>
      <c r="N74" s="38"/>
      <c r="O74" s="38"/>
      <c r="P74" s="38"/>
      <c r="Q74" s="38"/>
      <c r="R74" s="38"/>
      <c r="S74" s="38"/>
      <c r="T74" s="38"/>
      <c r="U74" s="38"/>
      <c r="V74" s="17">
        <f t="shared" si="32"/>
        <v>39</v>
      </c>
      <c r="W74" s="21">
        <f t="shared" si="33"/>
        <v>126.06092890774613</v>
      </c>
      <c r="X74" s="22">
        <f t="shared" si="13"/>
        <v>-5.4291371243071458</v>
      </c>
      <c r="Y74" s="21">
        <f t="shared" si="34"/>
        <v>6.6884611118385262</v>
      </c>
      <c r="Z74" s="23">
        <f t="shared" si="15"/>
        <v>2.018892579901113</v>
      </c>
      <c r="AA74" s="21">
        <f t="shared" si="35"/>
        <v>7.4816111759519481</v>
      </c>
      <c r="AB74" s="23">
        <f t="shared" si="17"/>
        <v>2.4870027087492588</v>
      </c>
      <c r="AC74" s="23">
        <f t="shared" si="3"/>
        <v>140.23100119553661</v>
      </c>
      <c r="AD74" s="1"/>
      <c r="AE74" s="1"/>
      <c r="AF74" s="1"/>
      <c r="AG74" s="1"/>
      <c r="AH74" s="1"/>
      <c r="AI74" s="1"/>
      <c r="AJ74" s="1"/>
      <c r="AK74" s="17">
        <f t="shared" si="36"/>
        <v>39</v>
      </c>
      <c r="AL74" s="21">
        <f t="shared" si="37"/>
        <v>74.803004638074398</v>
      </c>
      <c r="AM74" s="22">
        <f t="shared" si="19"/>
        <v>1.2310390948076242</v>
      </c>
      <c r="AN74" s="21">
        <f t="shared" si="38"/>
        <v>0.92978276611523203</v>
      </c>
      <c r="AO74" s="23">
        <f t="shared" si="21"/>
        <v>-8.7953274661843661E-2</v>
      </c>
      <c r="AP74" s="21">
        <f t="shared" si="39"/>
        <v>4.392706342513808</v>
      </c>
      <c r="AQ74" s="23">
        <f t="shared" si="23"/>
        <v>-0.85359382303835729</v>
      </c>
      <c r="AR74" s="23">
        <f t="shared" si="24"/>
        <v>80.125493746703441</v>
      </c>
      <c r="AS74" s="1"/>
      <c r="AT74" s="1"/>
      <c r="AU74" s="1"/>
      <c r="AV74" s="1"/>
      <c r="AW74" s="1"/>
      <c r="AX74" s="1"/>
      <c r="AY74" s="1"/>
    </row>
    <row r="75" spans="2:51" s="2" customFormat="1" x14ac:dyDescent="0.65">
      <c r="B75" s="17">
        <f t="shared" si="27"/>
        <v>40</v>
      </c>
      <c r="C75" s="57">
        <f t="shared" si="28"/>
        <v>48.37054929545517</v>
      </c>
      <c r="D75" s="22">
        <f t="shared" si="6"/>
        <v>-0.13714289713944872</v>
      </c>
      <c r="E75" s="62">
        <f t="shared" si="29"/>
        <v>28.018822420711494</v>
      </c>
      <c r="F75" s="23">
        <f t="shared" si="8"/>
        <v>0.21176141656213332</v>
      </c>
      <c r="G75" s="57">
        <f t="shared" si="30"/>
        <v>49.029120536810304</v>
      </c>
      <c r="H75" s="23">
        <f t="shared" si="10"/>
        <v>0.34119642355284974</v>
      </c>
      <c r="I75" s="14">
        <f t="shared" si="1"/>
        <v>125.41849225297696</v>
      </c>
      <c r="K75" s="57">
        <f t="shared" si="31"/>
        <v>125.41849225297699</v>
      </c>
      <c r="L75" s="23">
        <f t="shared" si="40"/>
        <v>0.41581494297553467</v>
      </c>
      <c r="M75" s="38"/>
      <c r="N75" s="38"/>
      <c r="O75" s="38"/>
      <c r="P75" s="38"/>
      <c r="Q75" s="38"/>
      <c r="R75" s="38"/>
      <c r="S75" s="38"/>
      <c r="T75" s="38"/>
      <c r="U75" s="38"/>
      <c r="V75" s="17">
        <f t="shared" si="32"/>
        <v>40</v>
      </c>
      <c r="W75" s="21">
        <f t="shared" si="33"/>
        <v>118.29156806970521</v>
      </c>
      <c r="X75" s="22">
        <f t="shared" si="13"/>
        <v>-7.7693608380409191</v>
      </c>
      <c r="Y75" s="21">
        <f t="shared" si="34"/>
        <v>9.0355353104327119</v>
      </c>
      <c r="Z75" s="23">
        <f t="shared" si="15"/>
        <v>2.3470741985941856</v>
      </c>
      <c r="AA75" s="21">
        <f t="shared" si="35"/>
        <v>10.961977271434783</v>
      </c>
      <c r="AB75" s="23">
        <f t="shared" si="17"/>
        <v>3.4803660954828342</v>
      </c>
      <c r="AC75" s="23">
        <f t="shared" si="3"/>
        <v>138.2890806515727</v>
      </c>
      <c r="AD75" s="1"/>
      <c r="AE75" s="1"/>
      <c r="AF75" s="1"/>
      <c r="AG75" s="1"/>
      <c r="AH75" s="1"/>
      <c r="AI75" s="1"/>
      <c r="AJ75" s="1"/>
      <c r="AK75" s="17">
        <f t="shared" si="36"/>
        <v>40</v>
      </c>
      <c r="AL75" s="21">
        <f t="shared" si="37"/>
        <v>75.882325856545748</v>
      </c>
      <c r="AM75" s="22">
        <f t="shared" si="19"/>
        <v>1.0793212184713541</v>
      </c>
      <c r="AN75" s="21">
        <f t="shared" si="38"/>
        <v>0.86659944292989599</v>
      </c>
      <c r="AO75" s="23">
        <f t="shared" si="21"/>
        <v>-6.3183323185336038E-2</v>
      </c>
      <c r="AP75" s="21">
        <f t="shared" si="39"/>
        <v>3.7129320016372107</v>
      </c>
      <c r="AQ75" s="23">
        <f t="shared" si="23"/>
        <v>-0.67977434087659749</v>
      </c>
      <c r="AR75" s="23">
        <f t="shared" si="24"/>
        <v>80.461857301112857</v>
      </c>
      <c r="AS75" s="1"/>
      <c r="AT75" s="1"/>
      <c r="AU75" s="1"/>
      <c r="AV75" s="1"/>
      <c r="AW75" s="1"/>
      <c r="AX75" s="1"/>
      <c r="AY75" s="1"/>
    </row>
    <row r="76" spans="2:51" s="2" customFormat="1" x14ac:dyDescent="0.65">
      <c r="B76" s="17">
        <f t="shared" si="27"/>
        <v>41</v>
      </c>
      <c r="C76" s="57">
        <f t="shared" si="28"/>
        <v>48.277244266633822</v>
      </c>
      <c r="D76" s="22">
        <f t="shared" si="6"/>
        <v>-9.3305028821345226E-2</v>
      </c>
      <c r="E76" s="62">
        <f t="shared" si="29"/>
        <v>28.174557744323668</v>
      </c>
      <c r="F76" s="23">
        <f t="shared" si="8"/>
        <v>0.15573532361217346</v>
      </c>
      <c r="G76" s="57">
        <f t="shared" si="30"/>
        <v>49.380310491927901</v>
      </c>
      <c r="H76" s="23">
        <f t="shared" si="10"/>
        <v>0.35118995511759721</v>
      </c>
      <c r="I76" s="14">
        <f t="shared" si="1"/>
        <v>125.83211250288539</v>
      </c>
      <c r="K76" s="57">
        <f t="shared" si="31"/>
        <v>125.83211250288541</v>
      </c>
      <c r="L76" s="23">
        <f t="shared" si="40"/>
        <v>0.41362024990842594</v>
      </c>
      <c r="M76" s="38"/>
      <c r="N76" s="38"/>
      <c r="O76" s="38"/>
      <c r="P76" s="38"/>
      <c r="Q76" s="38"/>
      <c r="R76" s="38"/>
      <c r="S76" s="38"/>
      <c r="T76" s="38"/>
      <c r="U76" s="38"/>
      <c r="V76" s="17">
        <f t="shared" si="32"/>
        <v>41</v>
      </c>
      <c r="W76" s="21">
        <f t="shared" si="33"/>
        <v>108.55106706527934</v>
      </c>
      <c r="X76" s="22">
        <f t="shared" si="13"/>
        <v>-9.7405010044258642</v>
      </c>
      <c r="Y76" s="21">
        <f t="shared" si="34"/>
        <v>11.153225535670476</v>
      </c>
      <c r="Z76" s="23">
        <f t="shared" si="15"/>
        <v>2.1176902252377641</v>
      </c>
      <c r="AA76" s="21">
        <f t="shared" si="35"/>
        <v>15.449911201922257</v>
      </c>
      <c r="AB76" s="23">
        <f t="shared" si="17"/>
        <v>4.4879339304874737</v>
      </c>
      <c r="AC76" s="23">
        <f t="shared" si="3"/>
        <v>135.15420380287208</v>
      </c>
      <c r="AD76" s="1"/>
      <c r="AE76" s="1"/>
      <c r="AF76" s="1"/>
      <c r="AG76" s="1"/>
      <c r="AH76" s="1"/>
      <c r="AI76" s="1"/>
      <c r="AJ76" s="1"/>
      <c r="AK76" s="17">
        <f t="shared" si="36"/>
        <v>41</v>
      </c>
      <c r="AL76" s="21">
        <f t="shared" si="37"/>
        <v>76.836767576536744</v>
      </c>
      <c r="AM76" s="22">
        <f t="shared" si="19"/>
        <v>0.95444171999099525</v>
      </c>
      <c r="AN76" s="21">
        <f t="shared" si="38"/>
        <v>0.82173982557593073</v>
      </c>
      <c r="AO76" s="23">
        <f t="shared" si="21"/>
        <v>-4.4859617353965264E-2</v>
      </c>
      <c r="AP76" s="21">
        <f t="shared" si="39"/>
        <v>3.1746687505463611</v>
      </c>
      <c r="AQ76" s="23">
        <f t="shared" si="23"/>
        <v>-0.53826325109084949</v>
      </c>
      <c r="AR76" s="23">
        <f t="shared" si="24"/>
        <v>80.833176152659036</v>
      </c>
      <c r="AS76" s="1"/>
      <c r="AT76" s="1"/>
      <c r="AU76" s="1"/>
      <c r="AV76" s="1"/>
      <c r="AW76" s="1"/>
      <c r="AX76" s="1"/>
      <c r="AY76" s="1"/>
    </row>
    <row r="77" spans="2:51" s="2" customFormat="1" x14ac:dyDescent="0.65">
      <c r="B77" s="17">
        <f t="shared" si="27"/>
        <v>42</v>
      </c>
      <c r="C77" s="57">
        <f t="shared" si="28"/>
        <v>48.239686778375933</v>
      </c>
      <c r="D77" s="22">
        <f t="shared" si="6"/>
        <v>-3.7557488257891736E-2</v>
      </c>
      <c r="E77" s="62">
        <f t="shared" si="29"/>
        <v>28.291726263317031</v>
      </c>
      <c r="F77" s="23">
        <f t="shared" si="8"/>
        <v>0.11716851899336334</v>
      </c>
      <c r="G77" s="57">
        <f t="shared" si="30"/>
        <v>49.713783853891577</v>
      </c>
      <c r="H77" s="23">
        <f t="shared" si="10"/>
        <v>0.33347336196367472</v>
      </c>
      <c r="I77" s="14">
        <f t="shared" si="1"/>
        <v>126.24519689558454</v>
      </c>
      <c r="K77" s="57">
        <f t="shared" si="31"/>
        <v>126.24519689558456</v>
      </c>
      <c r="L77" s="23">
        <f t="shared" si="40"/>
        <v>0.4130843926991451</v>
      </c>
      <c r="M77" s="38"/>
      <c r="N77" s="38"/>
      <c r="O77" s="38"/>
      <c r="P77" s="38"/>
      <c r="Q77" s="38"/>
      <c r="R77" s="38"/>
      <c r="S77" s="38"/>
      <c r="T77" s="38"/>
      <c r="U77" s="38"/>
      <c r="V77" s="17">
        <f t="shared" si="32"/>
        <v>42</v>
      </c>
      <c r="W77" s="21">
        <f t="shared" si="33"/>
        <v>98.281443035598258</v>
      </c>
      <c r="X77" s="22">
        <f t="shared" si="13"/>
        <v>-10.269624029681077</v>
      </c>
      <c r="Y77" s="21">
        <f t="shared" si="34"/>
        <v>12.137676207489221</v>
      </c>
      <c r="Z77" s="23">
        <f t="shared" si="15"/>
        <v>0.98445067181874535</v>
      </c>
      <c r="AA77" s="21">
        <f t="shared" si="35"/>
        <v>20.510013829978075</v>
      </c>
      <c r="AB77" s="23">
        <f t="shared" si="17"/>
        <v>5.0601026280558177</v>
      </c>
      <c r="AC77" s="23">
        <f t="shared" si="3"/>
        <v>130.92913307306554</v>
      </c>
      <c r="AD77" s="1"/>
      <c r="AE77" s="1"/>
      <c r="AF77" s="1"/>
      <c r="AG77" s="1"/>
      <c r="AH77" s="1"/>
      <c r="AI77" s="1"/>
      <c r="AJ77" s="1"/>
      <c r="AK77" s="17">
        <f t="shared" si="36"/>
        <v>42</v>
      </c>
      <c r="AL77" s="21">
        <f t="shared" si="37"/>
        <v>77.68888660404572</v>
      </c>
      <c r="AM77" s="22">
        <f t="shared" si="19"/>
        <v>0.8521190275089795</v>
      </c>
      <c r="AN77" s="21">
        <f t="shared" si="38"/>
        <v>0.79096691293299759</v>
      </c>
      <c r="AO77" s="23">
        <f t="shared" si="21"/>
        <v>-3.0772912642933137E-2</v>
      </c>
      <c r="AP77" s="21">
        <f t="shared" si="39"/>
        <v>2.7507844844189395</v>
      </c>
      <c r="AQ77" s="23">
        <f t="shared" si="23"/>
        <v>-0.42388426612742142</v>
      </c>
      <c r="AR77" s="23">
        <f t="shared" si="24"/>
        <v>81.230638001397665</v>
      </c>
      <c r="AS77" s="1"/>
      <c r="AT77" s="1"/>
      <c r="AU77" s="1"/>
      <c r="AV77" s="1"/>
      <c r="AW77" s="1"/>
      <c r="AX77" s="1"/>
      <c r="AY77" s="1"/>
    </row>
    <row r="78" spans="2:51" s="2" customFormat="1" x14ac:dyDescent="0.65">
      <c r="B78" s="17">
        <f t="shared" si="27"/>
        <v>43</v>
      </c>
      <c r="C78" s="57">
        <f t="shared" si="28"/>
        <v>48.248838813571275</v>
      </c>
      <c r="D78" s="22">
        <f t="shared" si="6"/>
        <v>9.1520351953409129E-3</v>
      </c>
      <c r="E78" s="62">
        <f t="shared" si="29"/>
        <v>28.393443554158257</v>
      </c>
      <c r="F78" s="23">
        <f t="shared" si="8"/>
        <v>0.1017172908412256</v>
      </c>
      <c r="G78" s="57">
        <f t="shared" si="30"/>
        <v>50.016614708911348</v>
      </c>
      <c r="H78" s="23">
        <f t="shared" si="10"/>
        <v>0.30283085501977069</v>
      </c>
      <c r="I78" s="14">
        <f t="shared" si="1"/>
        <v>126.65889707664088</v>
      </c>
      <c r="K78" s="57">
        <f t="shared" si="31"/>
        <v>126.6588970766409</v>
      </c>
      <c r="L78" s="23">
        <f t="shared" si="40"/>
        <v>0.41370018105633555</v>
      </c>
      <c r="M78" s="38"/>
      <c r="N78" s="38"/>
      <c r="O78" s="38"/>
      <c r="P78" s="38"/>
      <c r="Q78" s="38"/>
      <c r="R78" s="38"/>
      <c r="S78" s="38"/>
      <c r="T78" s="38"/>
      <c r="U78" s="38"/>
      <c r="V78" s="17">
        <f t="shared" si="32"/>
        <v>43</v>
      </c>
      <c r="W78" s="21">
        <f t="shared" si="33"/>
        <v>89.737655122057518</v>
      </c>
      <c r="X78" s="22">
        <f t="shared" si="13"/>
        <v>-8.5437879135407364</v>
      </c>
      <c r="Y78" s="21">
        <f t="shared" si="34"/>
        <v>11.33927983951914</v>
      </c>
      <c r="Z78" s="23">
        <f t="shared" si="15"/>
        <v>-0.7983963679700814</v>
      </c>
      <c r="AA78" s="21">
        <f t="shared" si="35"/>
        <v>25.092651338474933</v>
      </c>
      <c r="AB78" s="23">
        <f t="shared" si="17"/>
        <v>4.5826375084968598</v>
      </c>
      <c r="AC78" s="23">
        <f t="shared" si="3"/>
        <v>126.16958630005159</v>
      </c>
      <c r="AD78" s="1"/>
      <c r="AE78" s="1"/>
      <c r="AF78" s="1"/>
      <c r="AG78" s="1"/>
      <c r="AH78" s="1"/>
      <c r="AI78" s="1"/>
      <c r="AJ78" s="1"/>
      <c r="AK78" s="17">
        <f t="shared" si="36"/>
        <v>43</v>
      </c>
      <c r="AL78" s="21">
        <f t="shared" si="37"/>
        <v>78.456981082172291</v>
      </c>
      <c r="AM78" s="22">
        <f t="shared" si="19"/>
        <v>0.76809447812657639</v>
      </c>
      <c r="AN78" s="21">
        <f t="shared" si="38"/>
        <v>0.77145636863878675</v>
      </c>
      <c r="AO78" s="23">
        <f t="shared" si="21"/>
        <v>-1.9510544294210841E-2</v>
      </c>
      <c r="AP78" s="21">
        <f t="shared" si="39"/>
        <v>2.4190234741340535</v>
      </c>
      <c r="AQ78" s="23">
        <f t="shared" si="23"/>
        <v>-0.33176101028488597</v>
      </c>
      <c r="AR78" s="23">
        <f t="shared" si="24"/>
        <v>81.647460924945122</v>
      </c>
      <c r="AS78" s="1"/>
      <c r="AT78" s="1"/>
      <c r="AU78" s="1"/>
      <c r="AV78" s="1"/>
      <c r="AW78" s="1"/>
      <c r="AX78" s="1"/>
      <c r="AY78" s="1"/>
    </row>
    <row r="79" spans="2:51" s="2" customFormat="1" x14ac:dyDescent="0.65">
      <c r="B79" s="17">
        <f t="shared" si="27"/>
        <v>44</v>
      </c>
      <c r="C79" s="57">
        <f t="shared" si="28"/>
        <v>48.28474769346127</v>
      </c>
      <c r="D79" s="22">
        <f t="shared" si="6"/>
        <v>3.5908879889992029E-2</v>
      </c>
      <c r="E79" s="62">
        <f t="shared" si="29"/>
        <v>28.49942441626655</v>
      </c>
      <c r="F79" s="23">
        <f t="shared" si="8"/>
        <v>0.10598086210829294</v>
      </c>
      <c r="G79" s="57">
        <f t="shared" si="30"/>
        <v>50.289510631054725</v>
      </c>
      <c r="H79" s="23">
        <f t="shared" si="10"/>
        <v>0.27289592214337866</v>
      </c>
      <c r="I79" s="14">
        <f t="shared" si="1"/>
        <v>127.07368274078254</v>
      </c>
      <c r="K79" s="57">
        <f t="shared" si="31"/>
        <v>127.07368274078256</v>
      </c>
      <c r="L79" s="23">
        <f t="shared" si="40"/>
        <v>0.41478566414166229</v>
      </c>
      <c r="M79" s="38"/>
      <c r="N79" s="38"/>
      <c r="O79" s="38"/>
      <c r="P79" s="38"/>
      <c r="Q79" s="38"/>
      <c r="R79" s="38"/>
      <c r="S79" s="38"/>
      <c r="T79" s="38"/>
      <c r="U79" s="38"/>
      <c r="V79" s="17">
        <f t="shared" si="32"/>
        <v>44</v>
      </c>
      <c r="W79" s="21">
        <f t="shared" si="33"/>
        <v>84.730535227592341</v>
      </c>
      <c r="X79" s="22">
        <f t="shared" si="13"/>
        <v>-5.0071198944651822</v>
      </c>
      <c r="Y79" s="21">
        <f t="shared" si="34"/>
        <v>9.1401946402286889</v>
      </c>
      <c r="Z79" s="23">
        <f t="shared" si="15"/>
        <v>-2.199085199290451</v>
      </c>
      <c r="AA79" s="21">
        <f t="shared" si="35"/>
        <v>27.890912375471512</v>
      </c>
      <c r="AB79" s="23">
        <f t="shared" si="17"/>
        <v>2.7982610369965792</v>
      </c>
      <c r="AC79" s="23">
        <f t="shared" si="3"/>
        <v>121.76164224329254</v>
      </c>
      <c r="AD79" s="1"/>
      <c r="AE79" s="1"/>
      <c r="AF79" s="1"/>
      <c r="AG79" s="1"/>
      <c r="AH79" s="1"/>
      <c r="AI79" s="1"/>
      <c r="AJ79" s="1"/>
      <c r="AK79" s="17">
        <f t="shared" si="36"/>
        <v>44</v>
      </c>
      <c r="AL79" s="21">
        <f t="shared" si="37"/>
        <v>79.155469022628338</v>
      </c>
      <c r="AM79" s="22">
        <f t="shared" si="19"/>
        <v>0.69848794045605134</v>
      </c>
      <c r="AN79" s="21">
        <f t="shared" si="38"/>
        <v>0.76131535575885001</v>
      </c>
      <c r="AO79" s="23">
        <f t="shared" si="21"/>
        <v>-1.0141012879936739E-2</v>
      </c>
      <c r="AP79" s="21">
        <f t="shared" si="39"/>
        <v>2.161422971487994</v>
      </c>
      <c r="AQ79" s="23">
        <f t="shared" si="23"/>
        <v>-0.25760050264605933</v>
      </c>
      <c r="AR79" s="23">
        <f t="shared" si="24"/>
        <v>82.078207349875186</v>
      </c>
      <c r="AS79" s="1"/>
      <c r="AT79" s="1"/>
      <c r="AU79" s="1"/>
      <c r="AV79" s="1"/>
      <c r="AW79" s="1"/>
      <c r="AX79" s="1"/>
      <c r="AY79" s="1"/>
    </row>
    <row r="80" spans="2:51" s="2" customFormat="1" x14ac:dyDescent="0.65">
      <c r="B80" s="17">
        <f t="shared" si="27"/>
        <v>45</v>
      </c>
      <c r="C80" s="57">
        <f t="shared" si="28"/>
        <v>48.32641127831225</v>
      </c>
      <c r="D80" s="22">
        <f t="shared" si="6"/>
        <v>4.1663584850976876E-2</v>
      </c>
      <c r="E80" s="62">
        <f t="shared" si="29"/>
        <v>28.621151596779136</v>
      </c>
      <c r="F80" s="23">
        <f t="shared" si="8"/>
        <v>0.12172718051258613</v>
      </c>
      <c r="G80" s="57">
        <f t="shared" si="30"/>
        <v>50.541873960610992</v>
      </c>
      <c r="H80" s="23">
        <f t="shared" si="10"/>
        <v>0.25236332955626573</v>
      </c>
      <c r="I80" s="14">
        <f t="shared" si="1"/>
        <v>127.48943683570238</v>
      </c>
      <c r="K80" s="57">
        <f t="shared" si="31"/>
        <v>127.48943683570239</v>
      </c>
      <c r="L80" s="23">
        <f t="shared" si="40"/>
        <v>0.41575409491983006</v>
      </c>
      <c r="M80" s="38"/>
      <c r="N80" s="38"/>
      <c r="O80" s="38"/>
      <c r="P80" s="38"/>
      <c r="Q80" s="38"/>
      <c r="R80" s="38"/>
      <c r="S80" s="38"/>
      <c r="T80" s="38"/>
      <c r="U80" s="38"/>
      <c r="V80" s="17">
        <f t="shared" si="32"/>
        <v>45</v>
      </c>
      <c r="W80" s="21">
        <f t="shared" si="33"/>
        <v>83.497722698283823</v>
      </c>
      <c r="X80" s="22">
        <f t="shared" si="13"/>
        <v>-1.2328125293085219</v>
      </c>
      <c r="Y80" s="21">
        <f t="shared" si="34"/>
        <v>6.6810986535407206</v>
      </c>
      <c r="Z80" s="23">
        <f t="shared" si="15"/>
        <v>-2.4590959866879682</v>
      </c>
      <c r="AA80" s="21">
        <f t="shared" si="35"/>
        <v>28.230339993786586</v>
      </c>
      <c r="AB80" s="23">
        <f t="shared" si="17"/>
        <v>0.33942761831507351</v>
      </c>
      <c r="AC80" s="23">
        <f t="shared" si="3"/>
        <v>118.40916134561112</v>
      </c>
      <c r="AD80" s="1"/>
      <c r="AE80" s="1"/>
      <c r="AF80" s="1"/>
      <c r="AG80" s="1"/>
      <c r="AH80" s="1"/>
      <c r="AI80" s="1"/>
      <c r="AJ80" s="1"/>
      <c r="AK80" s="17">
        <f t="shared" si="36"/>
        <v>45</v>
      </c>
      <c r="AL80" s="21">
        <f t="shared" si="37"/>
        <v>79.795388413492901</v>
      </c>
      <c r="AM80" s="22">
        <f t="shared" si="19"/>
        <v>0.6399193908645614</v>
      </c>
      <c r="AN80" s="21">
        <f t="shared" si="38"/>
        <v>0.75928419329413233</v>
      </c>
      <c r="AO80" s="23">
        <f t="shared" si="21"/>
        <v>-2.031162464717684E-3</v>
      </c>
      <c r="AP80" s="21">
        <f t="shared" si="39"/>
        <v>1.963659138707478</v>
      </c>
      <c r="AQ80" s="23">
        <f t="shared" si="23"/>
        <v>-0.19776383278051601</v>
      </c>
      <c r="AR80" s="23">
        <f t="shared" si="24"/>
        <v>82.518331745494521</v>
      </c>
      <c r="AS80" s="1"/>
      <c r="AT80" s="1"/>
      <c r="AU80" s="1"/>
      <c r="AV80" s="1"/>
      <c r="AW80" s="1"/>
      <c r="AX80" s="1"/>
      <c r="AY80" s="1"/>
    </row>
    <row r="81" spans="2:51" s="2" customFormat="1" x14ac:dyDescent="0.65">
      <c r="B81" s="17">
        <f t="shared" si="27"/>
        <v>46</v>
      </c>
      <c r="C81" s="57">
        <f t="shared" si="28"/>
        <v>48.358487370175936</v>
      </c>
      <c r="D81" s="22">
        <f t="shared" si="6"/>
        <v>3.2076091863687872E-2</v>
      </c>
      <c r="E81" s="62">
        <f t="shared" si="29"/>
        <v>28.761285596971238</v>
      </c>
      <c r="F81" s="23">
        <f t="shared" si="8"/>
        <v>0.14013400019210209</v>
      </c>
      <c r="G81" s="57">
        <f t="shared" si="30"/>
        <v>50.785923689008854</v>
      </c>
      <c r="H81" s="23">
        <f t="shared" si="10"/>
        <v>0.24404972839786332</v>
      </c>
      <c r="I81" s="14">
        <f t="shared" si="1"/>
        <v>127.90569665615602</v>
      </c>
      <c r="K81" s="57">
        <f t="shared" si="31"/>
        <v>127.90569665615604</v>
      </c>
      <c r="L81" s="23">
        <f t="shared" si="40"/>
        <v>0.41625982045365084</v>
      </c>
      <c r="M81" s="38"/>
      <c r="N81" s="38"/>
      <c r="O81" s="38"/>
      <c r="P81" s="38"/>
      <c r="Q81" s="38"/>
      <c r="R81" s="38"/>
      <c r="S81" s="38"/>
      <c r="T81" s="38"/>
      <c r="U81" s="38"/>
      <c r="V81" s="17">
        <f t="shared" si="32"/>
        <v>46</v>
      </c>
      <c r="W81" s="21">
        <f t="shared" si="33"/>
        <v>84.975015146638043</v>
      </c>
      <c r="X81" s="22">
        <f t="shared" si="13"/>
        <v>1.4772924483542262</v>
      </c>
      <c r="Y81" s="21">
        <f t="shared" si="34"/>
        <v>4.7600545674863177</v>
      </c>
      <c r="Z81" s="23">
        <f t="shared" si="15"/>
        <v>-1.9210440860544029</v>
      </c>
      <c r="AA81" s="21">
        <f t="shared" si="35"/>
        <v>26.517633918172518</v>
      </c>
      <c r="AB81" s="23">
        <f t="shared" si="17"/>
        <v>-1.7127060756140695</v>
      </c>
      <c r="AC81" s="23">
        <f t="shared" si="3"/>
        <v>116.25270363229689</v>
      </c>
      <c r="AD81" s="1"/>
      <c r="AE81" s="1"/>
      <c r="AF81" s="1"/>
      <c r="AG81" s="1"/>
      <c r="AH81" s="1"/>
      <c r="AI81" s="1"/>
      <c r="AJ81" s="1"/>
      <c r="AK81" s="17">
        <f t="shared" si="36"/>
        <v>46</v>
      </c>
      <c r="AL81" s="21">
        <f t="shared" si="37"/>
        <v>80.384904065213348</v>
      </c>
      <c r="AM81" s="22">
        <f t="shared" si="19"/>
        <v>0.58951565172044529</v>
      </c>
      <c r="AN81" s="21">
        <f t="shared" si="38"/>
        <v>0.76454666007607852</v>
      </c>
      <c r="AO81" s="23">
        <f t="shared" si="21"/>
        <v>5.2624667819461957E-3</v>
      </c>
      <c r="AP81" s="21">
        <f t="shared" si="39"/>
        <v>1.814422241012968</v>
      </c>
      <c r="AQ81" s="23">
        <f t="shared" si="23"/>
        <v>-0.14923689769450993</v>
      </c>
      <c r="AR81" s="23">
        <f t="shared" si="24"/>
        <v>82.96387296630239</v>
      </c>
      <c r="AS81" s="1"/>
      <c r="AT81" s="1"/>
      <c r="AU81" s="1"/>
      <c r="AV81" s="1"/>
      <c r="AW81" s="1"/>
      <c r="AX81" s="1"/>
      <c r="AY81" s="1"/>
    </row>
    <row r="82" spans="2:51" s="2" customFormat="1" x14ac:dyDescent="0.65">
      <c r="B82" s="17">
        <f t="shared" si="27"/>
        <v>47</v>
      </c>
      <c r="C82" s="57">
        <f t="shared" si="28"/>
        <v>48.373949807895457</v>
      </c>
      <c r="D82" s="22">
        <f t="shared" si="6"/>
        <v>1.5462437719522937E-2</v>
      </c>
      <c r="E82" s="62">
        <f t="shared" si="29"/>
        <v>28.915943961519297</v>
      </c>
      <c r="F82" s="23">
        <f t="shared" si="8"/>
        <v>0.15465836454805881</v>
      </c>
      <c r="G82" s="57">
        <f t="shared" si="30"/>
        <v>51.032021285393697</v>
      </c>
      <c r="H82" s="23">
        <f t="shared" si="10"/>
        <v>0.24609759638484441</v>
      </c>
      <c r="I82" s="14">
        <f t="shared" si="1"/>
        <v>128.32191505480847</v>
      </c>
      <c r="K82" s="57">
        <f t="shared" si="31"/>
        <v>128.32191505480847</v>
      </c>
      <c r="L82" s="23">
        <f t="shared" si="40"/>
        <v>0.41621839865242427</v>
      </c>
      <c r="M82" s="38"/>
      <c r="N82" s="38"/>
      <c r="O82" s="38"/>
      <c r="P82" s="38"/>
      <c r="Q82" s="38"/>
      <c r="R82" s="38"/>
      <c r="S82" s="38"/>
      <c r="T82" s="38"/>
      <c r="U82" s="38"/>
      <c r="V82" s="17">
        <f t="shared" si="32"/>
        <v>47</v>
      </c>
      <c r="W82" s="21">
        <f t="shared" si="33"/>
        <v>87.842078124136265</v>
      </c>
      <c r="X82" s="22">
        <f t="shared" si="13"/>
        <v>2.867062977498215</v>
      </c>
      <c r="Y82" s="21">
        <f t="shared" si="34"/>
        <v>3.4968561681219903</v>
      </c>
      <c r="Z82" s="23">
        <f t="shared" si="15"/>
        <v>-1.2631983993643274</v>
      </c>
      <c r="AA82" s="21">
        <f t="shared" si="35"/>
        <v>23.696269092618444</v>
      </c>
      <c r="AB82" s="23">
        <f t="shared" si="17"/>
        <v>-2.8213648255540749</v>
      </c>
      <c r="AC82" s="23">
        <f t="shared" si="3"/>
        <v>115.0352033848767</v>
      </c>
      <c r="AD82" s="1"/>
      <c r="AE82" s="1"/>
      <c r="AF82" s="1"/>
      <c r="AG82" s="1"/>
      <c r="AH82" s="1"/>
      <c r="AI82" s="1"/>
      <c r="AJ82" s="1"/>
      <c r="AK82" s="17">
        <f t="shared" si="36"/>
        <v>47</v>
      </c>
      <c r="AL82" s="21">
        <f t="shared" si="37"/>
        <v>80.929769404693957</v>
      </c>
      <c r="AM82" s="22">
        <f t="shared" si="19"/>
        <v>0.54486533948060234</v>
      </c>
      <c r="AN82" s="21">
        <f t="shared" si="38"/>
        <v>0.7766062834394678</v>
      </c>
      <c r="AO82" s="23">
        <f t="shared" si="21"/>
        <v>1.2059623363389282E-2</v>
      </c>
      <c r="AP82" s="21">
        <f t="shared" si="39"/>
        <v>1.7048626777939613</v>
      </c>
      <c r="AQ82" s="23">
        <f t="shared" si="23"/>
        <v>-0.10955956321900667</v>
      </c>
      <c r="AR82" s="23">
        <f t="shared" si="24"/>
        <v>83.411238365927375</v>
      </c>
      <c r="AS82" s="1"/>
      <c r="AT82" s="1"/>
      <c r="AU82" s="1"/>
      <c r="AV82" s="1"/>
      <c r="AW82" s="1"/>
      <c r="AX82" s="1"/>
      <c r="AY82" s="1"/>
    </row>
    <row r="83" spans="2:51" s="2" customFormat="1" x14ac:dyDescent="0.65">
      <c r="B83" s="17">
        <f t="shared" si="27"/>
        <v>48</v>
      </c>
      <c r="C83" s="57">
        <f t="shared" si="28"/>
        <v>48.373324502919822</v>
      </c>
      <c r="D83" s="22">
        <f t="shared" si="6"/>
        <v>-6.2530497563373366E-4</v>
      </c>
      <c r="E83" s="62">
        <f t="shared" si="29"/>
        <v>29.078140636862184</v>
      </c>
      <c r="F83" s="23">
        <f t="shared" si="8"/>
        <v>0.16219667534288718</v>
      </c>
      <c r="G83" s="57">
        <f t="shared" si="30"/>
        <v>51.286190746728956</v>
      </c>
      <c r="H83" s="23">
        <f t="shared" si="10"/>
        <v>0.25416946133525897</v>
      </c>
      <c r="I83" s="14">
        <f t="shared" si="1"/>
        <v>128.73765588651096</v>
      </c>
      <c r="K83" s="57">
        <f t="shared" si="31"/>
        <v>128.73765588651096</v>
      </c>
      <c r="L83" s="23">
        <f t="shared" si="40"/>
        <v>0.41574083170250697</v>
      </c>
      <c r="M83" s="38"/>
      <c r="N83" s="38"/>
      <c r="O83" s="38"/>
      <c r="P83" s="38"/>
      <c r="Q83" s="38"/>
      <c r="R83" s="38"/>
      <c r="S83" s="38"/>
      <c r="T83" s="38"/>
      <c r="U83" s="38"/>
      <c r="V83" s="17">
        <f t="shared" si="32"/>
        <v>48</v>
      </c>
      <c r="W83" s="21">
        <f t="shared" si="33"/>
        <v>91.14817622085333</v>
      </c>
      <c r="X83" s="22">
        <f t="shared" si="13"/>
        <v>3.3060980967170619</v>
      </c>
      <c r="Y83" s="21">
        <f t="shared" si="34"/>
        <v>2.7192643598497197</v>
      </c>
      <c r="Z83" s="23">
        <f t="shared" si="15"/>
        <v>-0.77759180827227059</v>
      </c>
      <c r="AA83" s="21">
        <f t="shared" si="35"/>
        <v>20.569686753961424</v>
      </c>
      <c r="AB83" s="23">
        <f t="shared" si="17"/>
        <v>-3.1265823386570184</v>
      </c>
      <c r="AC83" s="23">
        <f t="shared" si="3"/>
        <v>114.43712733466447</v>
      </c>
      <c r="AD83" s="1"/>
      <c r="AE83" s="1"/>
      <c r="AF83" s="1"/>
      <c r="AG83" s="1"/>
      <c r="AH83" s="1"/>
      <c r="AI83" s="1"/>
      <c r="AJ83" s="1"/>
      <c r="AK83" s="17">
        <f t="shared" si="36"/>
        <v>48</v>
      </c>
      <c r="AL83" s="21">
        <f t="shared" si="37"/>
        <v>81.433724454272308</v>
      </c>
      <c r="AM83" s="22">
        <f t="shared" si="19"/>
        <v>0.50395504957834525</v>
      </c>
      <c r="AN83" s="21">
        <f t="shared" si="38"/>
        <v>0.79520331770138908</v>
      </c>
      <c r="AO83" s="23">
        <f t="shared" si="21"/>
        <v>1.8597034261921275E-2</v>
      </c>
      <c r="AP83" s="21">
        <f t="shared" si="39"/>
        <v>1.6281198358932314</v>
      </c>
      <c r="AQ83" s="23">
        <f t="shared" si="23"/>
        <v>-7.6742841900729775E-2</v>
      </c>
      <c r="AR83" s="23">
        <f t="shared" si="24"/>
        <v>83.857047607866932</v>
      </c>
      <c r="AS83" s="1"/>
      <c r="AT83" s="1"/>
      <c r="AU83" s="1"/>
      <c r="AV83" s="1"/>
      <c r="AW83" s="1"/>
      <c r="AX83" s="1"/>
      <c r="AY83" s="1"/>
    </row>
    <row r="84" spans="2:51" s="2" customFormat="1" x14ac:dyDescent="0.65">
      <c r="B84" s="17">
        <f t="shared" si="27"/>
        <v>49</v>
      </c>
      <c r="C84" s="57">
        <f t="shared" si="28"/>
        <v>48.361907506786984</v>
      </c>
      <c r="D84" s="22">
        <f t="shared" si="6"/>
        <v>-1.141699613283742E-2</v>
      </c>
      <c r="E84" s="62">
        <f t="shared" si="29"/>
        <v>29.240974372848523</v>
      </c>
      <c r="F84" s="23">
        <f t="shared" si="8"/>
        <v>0.16283373598633943</v>
      </c>
      <c r="G84" s="57">
        <f t="shared" si="30"/>
        <v>51.549806346634696</v>
      </c>
      <c r="H84" s="23">
        <f t="shared" si="10"/>
        <v>0.26361559990574435</v>
      </c>
      <c r="I84" s="14">
        <f t="shared" si="1"/>
        <v>129.15268822627019</v>
      </c>
      <c r="K84" s="57">
        <f t="shared" si="31"/>
        <v>129.15268822627021</v>
      </c>
      <c r="L84" s="23">
        <f t="shared" si="40"/>
        <v>0.41503233975924525</v>
      </c>
      <c r="M84" s="38"/>
      <c r="N84" s="38"/>
      <c r="O84" s="38"/>
      <c r="P84" s="38"/>
      <c r="Q84" s="38"/>
      <c r="R84" s="38"/>
      <c r="S84" s="38"/>
      <c r="T84" s="38"/>
      <c r="U84" s="38"/>
      <c r="V84" s="17">
        <f t="shared" si="32"/>
        <v>49</v>
      </c>
      <c r="W84" s="21">
        <f t="shared" si="33"/>
        <v>94.36975282311424</v>
      </c>
      <c r="X84" s="22">
        <f t="shared" si="13"/>
        <v>3.2215766022609094</v>
      </c>
      <c r="Y84" s="21">
        <f t="shared" si="34"/>
        <v>2.2494370516211739</v>
      </c>
      <c r="Z84" s="23">
        <f t="shared" si="15"/>
        <v>-0.46982730822854579</v>
      </c>
      <c r="AA84" s="21">
        <f t="shared" si="35"/>
        <v>17.602676553350843</v>
      </c>
      <c r="AB84" s="23">
        <f t="shared" si="17"/>
        <v>-2.9670102006105803</v>
      </c>
      <c r="AC84" s="23">
        <f t="shared" si="3"/>
        <v>114.22186642808626</v>
      </c>
      <c r="AD84" s="1"/>
      <c r="AE84" s="1"/>
      <c r="AF84" s="1"/>
      <c r="AG84" s="1"/>
      <c r="AH84" s="1"/>
      <c r="AI84" s="1"/>
      <c r="AJ84" s="1"/>
      <c r="AK84" s="17">
        <f t="shared" si="36"/>
        <v>49</v>
      </c>
      <c r="AL84" s="21">
        <f t="shared" si="37"/>
        <v>81.898828167690354</v>
      </c>
      <c r="AM84" s="22">
        <f t="shared" si="19"/>
        <v>0.46510371341804219</v>
      </c>
      <c r="AN84" s="21">
        <f t="shared" si="38"/>
        <v>0.82025688751900727</v>
      </c>
      <c r="AO84" s="23">
        <f t="shared" si="21"/>
        <v>2.5053569817618193E-2</v>
      </c>
      <c r="AP84" s="21">
        <f t="shared" si="39"/>
        <v>1.5789313698855487</v>
      </c>
      <c r="AQ84" s="23">
        <f t="shared" si="23"/>
        <v>-4.918846600768273E-2</v>
      </c>
      <c r="AR84" s="23">
        <f t="shared" si="24"/>
        <v>84.298016425094914</v>
      </c>
      <c r="AS84" s="1"/>
      <c r="AT84" s="1"/>
      <c r="AU84" s="1"/>
      <c r="AV84" s="1"/>
      <c r="AW84" s="1"/>
      <c r="AX84" s="1"/>
      <c r="AY84" s="1"/>
    </row>
    <row r="85" spans="2:51" s="2" customFormat="1" x14ac:dyDescent="0.65">
      <c r="B85" s="17">
        <f t="shared" si="27"/>
        <v>50</v>
      </c>
      <c r="C85" s="57">
        <f t="shared" si="28"/>
        <v>48.346480354771572</v>
      </c>
      <c r="D85" s="22">
        <f t="shared" si="6"/>
        <v>-1.5427152015413337E-2</v>
      </c>
      <c r="E85" s="62">
        <f t="shared" si="29"/>
        <v>29.39971229481802</v>
      </c>
      <c r="F85" s="23">
        <f t="shared" si="8"/>
        <v>0.15873792196949665</v>
      </c>
      <c r="G85" s="57">
        <f t="shared" si="30"/>
        <v>51.820793227757861</v>
      </c>
      <c r="H85" s="23">
        <f t="shared" si="10"/>
        <v>0.27098688112316083</v>
      </c>
      <c r="I85" s="14">
        <f t="shared" si="1"/>
        <v>129.56698587734746</v>
      </c>
      <c r="K85" s="57">
        <f t="shared" si="31"/>
        <v>129.56698587734746</v>
      </c>
      <c r="L85" s="23">
        <f t="shared" si="40"/>
        <v>0.41429765107724736</v>
      </c>
      <c r="M85" s="38"/>
      <c r="N85" s="38"/>
      <c r="O85" s="38"/>
      <c r="P85" s="38"/>
      <c r="Q85" s="38"/>
      <c r="R85" s="38"/>
      <c r="S85" s="38"/>
      <c r="T85" s="38"/>
      <c r="U85" s="38"/>
      <c r="V85" s="17">
        <f t="shared" si="32"/>
        <v>50</v>
      </c>
      <c r="W85" s="21">
        <f t="shared" si="33"/>
        <v>97.268323239832228</v>
      </c>
      <c r="X85" s="22">
        <f t="shared" si="13"/>
        <v>2.8985704167179818</v>
      </c>
      <c r="Y85" s="21">
        <f t="shared" si="34"/>
        <v>1.9694862704142415</v>
      </c>
      <c r="Z85" s="23">
        <f t="shared" si="15"/>
        <v>-0.2799507812069324</v>
      </c>
      <c r="AA85" s="21">
        <f t="shared" si="35"/>
        <v>15.001557056310071</v>
      </c>
      <c r="AB85" s="23">
        <f t="shared" si="17"/>
        <v>-2.6011194970407718</v>
      </c>
      <c r="AC85" s="23">
        <f t="shared" si="3"/>
        <v>114.23936656655654</v>
      </c>
      <c r="AD85" s="1"/>
      <c r="AE85" s="1"/>
      <c r="AF85" s="1"/>
      <c r="AG85" s="1"/>
      <c r="AH85" s="1"/>
      <c r="AI85" s="1"/>
      <c r="AJ85" s="1"/>
      <c r="AK85" s="17">
        <f t="shared" si="36"/>
        <v>50</v>
      </c>
      <c r="AL85" s="21">
        <f t="shared" si="37"/>
        <v>82.325731659152993</v>
      </c>
      <c r="AM85" s="22">
        <f t="shared" si="19"/>
        <v>0.4269034914626445</v>
      </c>
      <c r="AN85" s="21">
        <f t="shared" si="38"/>
        <v>0.85182235963564401</v>
      </c>
      <c r="AO85" s="23">
        <f t="shared" si="21"/>
        <v>3.1565472116636739E-2</v>
      </c>
      <c r="AP85" s="21">
        <f t="shared" si="39"/>
        <v>1.5533141267977149</v>
      </c>
      <c r="AQ85" s="23">
        <f t="shared" si="23"/>
        <v>-2.5617243087833919E-2</v>
      </c>
      <c r="AR85" s="23">
        <f t="shared" si="24"/>
        <v>84.730868145586356</v>
      </c>
      <c r="AS85" s="1"/>
      <c r="AT85" s="1"/>
      <c r="AU85" s="1"/>
      <c r="AV85" s="1"/>
      <c r="AW85" s="1"/>
      <c r="AX85" s="1"/>
      <c r="AY85" s="1"/>
    </row>
    <row r="86" spans="2:51" s="2" customFormat="1" x14ac:dyDescent="0.65">
      <c r="B86" s="17">
        <f t="shared" si="27"/>
        <v>51</v>
      </c>
      <c r="C86" s="57">
        <f t="shared" si="28"/>
        <v>48.332690277780507</v>
      </c>
      <c r="D86" s="22">
        <f t="shared" si="6"/>
        <v>-1.3790076991063827E-2</v>
      </c>
      <c r="E86" s="62">
        <f t="shared" si="29"/>
        <v>29.552508636009378</v>
      </c>
      <c r="F86" s="23">
        <f t="shared" si="8"/>
        <v>0.15279634119135821</v>
      </c>
      <c r="G86" s="57">
        <f t="shared" si="30"/>
        <v>52.095465453486504</v>
      </c>
      <c r="H86" s="23">
        <f t="shared" si="10"/>
        <v>0.27467222572864358</v>
      </c>
      <c r="I86" s="14">
        <f t="shared" si="1"/>
        <v>129.98066436727638</v>
      </c>
      <c r="K86" s="57">
        <f t="shared" si="31"/>
        <v>129.9806643672764</v>
      </c>
      <c r="L86" s="23">
        <f t="shared" si="40"/>
        <v>0.4136784899289353</v>
      </c>
      <c r="M86" s="38"/>
      <c r="N86" s="38"/>
      <c r="O86" s="38"/>
      <c r="P86" s="38"/>
      <c r="Q86" s="38"/>
      <c r="R86" s="38"/>
      <c r="S86" s="38"/>
      <c r="T86" s="38"/>
      <c r="U86" s="38"/>
      <c r="V86" s="17">
        <f t="shared" si="32"/>
        <v>51</v>
      </c>
      <c r="W86" s="21">
        <f t="shared" si="33"/>
        <v>99.760253466968777</v>
      </c>
      <c r="X86" s="22">
        <f t="shared" si="13"/>
        <v>2.4919302271365442</v>
      </c>
      <c r="Y86" s="21">
        <f t="shared" si="34"/>
        <v>1.8100068214822702</v>
      </c>
      <c r="Z86" s="23">
        <f t="shared" si="15"/>
        <v>-0.1594794489319713</v>
      </c>
      <c r="AA86" s="21">
        <f t="shared" si="35"/>
        <v>12.826756808563946</v>
      </c>
      <c r="AB86" s="23">
        <f t="shared" si="17"/>
        <v>-2.1748002477461243</v>
      </c>
      <c r="AC86" s="23">
        <f t="shared" si="3"/>
        <v>114.397017097015</v>
      </c>
      <c r="AD86" s="1"/>
      <c r="AE86" s="1"/>
      <c r="AF86" s="1"/>
      <c r="AG86" s="1"/>
      <c r="AH86" s="1"/>
      <c r="AI86" s="1"/>
      <c r="AJ86" s="1"/>
      <c r="AK86" s="17">
        <f t="shared" si="36"/>
        <v>51</v>
      </c>
      <c r="AL86" s="21">
        <f t="shared" si="37"/>
        <v>82.713902753611379</v>
      </c>
      <c r="AM86" s="22">
        <f t="shared" si="19"/>
        <v>0.3881710944583901</v>
      </c>
      <c r="AN86" s="21">
        <f t="shared" si="38"/>
        <v>0.89005723667868586</v>
      </c>
      <c r="AO86" s="23">
        <f t="shared" si="21"/>
        <v>3.8234877043041848E-2</v>
      </c>
      <c r="AP86" s="21">
        <f t="shared" si="39"/>
        <v>1.5483056569343261</v>
      </c>
      <c r="AQ86" s="23">
        <f t="shared" si="23"/>
        <v>-5.0084698633888758E-3</v>
      </c>
      <c r="AR86" s="23">
        <f t="shared" si="24"/>
        <v>85.152265647224397</v>
      </c>
      <c r="AS86" s="1"/>
      <c r="AT86" s="1"/>
      <c r="AU86" s="1"/>
      <c r="AV86" s="1"/>
      <c r="AW86" s="1"/>
      <c r="AX86" s="1"/>
      <c r="AY86" s="1"/>
    </row>
    <row r="87" spans="2:51" s="2" customFormat="1" x14ac:dyDescent="0.65">
      <c r="B87" s="17">
        <f t="shared" si="27"/>
        <v>52</v>
      </c>
      <c r="C87" s="57">
        <f t="shared" si="28"/>
        <v>48.323681654932024</v>
      </c>
      <c r="D87" s="22">
        <f t="shared" si="6"/>
        <v>-9.0086228484836939E-3</v>
      </c>
      <c r="E87" s="62">
        <f t="shared" si="29"/>
        <v>29.699986120617748</v>
      </c>
      <c r="F87" s="23">
        <f t="shared" si="8"/>
        <v>0.14747748460836974</v>
      </c>
      <c r="G87" s="57">
        <f t="shared" si="30"/>
        <v>52.3702279763191</v>
      </c>
      <c r="H87" s="23">
        <f t="shared" si="10"/>
        <v>0.27476252283259406</v>
      </c>
      <c r="I87" s="14">
        <f t="shared" si="1"/>
        <v>130.39389575186885</v>
      </c>
      <c r="K87" s="57">
        <f t="shared" si="31"/>
        <v>130.39389575186888</v>
      </c>
      <c r="L87" s="23">
        <f t="shared" si="40"/>
        <v>0.41323138459248354</v>
      </c>
      <c r="M87" s="38"/>
      <c r="N87" s="38"/>
      <c r="O87" s="38"/>
      <c r="P87" s="38"/>
      <c r="Q87" s="38"/>
      <c r="R87" s="38"/>
      <c r="S87" s="38"/>
      <c r="T87" s="38"/>
      <c r="U87" s="38"/>
      <c r="V87" s="17">
        <f t="shared" si="32"/>
        <v>52</v>
      </c>
      <c r="W87" s="21">
        <f t="shared" si="33"/>
        <v>101.83681338791546</v>
      </c>
      <c r="X87" s="22">
        <f t="shared" si="13"/>
        <v>2.0765599209466745</v>
      </c>
      <c r="Y87" s="21">
        <f t="shared" si="34"/>
        <v>1.731097405719781</v>
      </c>
      <c r="Z87" s="23">
        <f t="shared" si="15"/>
        <v>-7.8909415762489221E-2</v>
      </c>
      <c r="AA87" s="21">
        <f t="shared" si="35"/>
        <v>11.068073063608775</v>
      </c>
      <c r="AB87" s="23">
        <f t="shared" si="17"/>
        <v>-1.7586837449551702</v>
      </c>
      <c r="AC87" s="23">
        <f t="shared" si="3"/>
        <v>114.63598385724401</v>
      </c>
      <c r="AD87" s="1"/>
      <c r="AE87" s="1"/>
      <c r="AF87" s="1"/>
      <c r="AG87" s="1"/>
      <c r="AH87" s="1"/>
      <c r="AI87" s="1"/>
      <c r="AJ87" s="1"/>
      <c r="AK87" s="17">
        <f t="shared" si="36"/>
        <v>52</v>
      </c>
      <c r="AL87" s="21">
        <f t="shared" si="37"/>
        <v>83.061813945323252</v>
      </c>
      <c r="AM87" s="22">
        <f t="shared" si="19"/>
        <v>0.34791119171187879</v>
      </c>
      <c r="AN87" s="21">
        <f t="shared" si="38"/>
        <v>0.935190740827883</v>
      </c>
      <c r="AO87" s="23">
        <f t="shared" si="21"/>
        <v>4.5133504149197146E-2</v>
      </c>
      <c r="AP87" s="21">
        <f t="shared" si="39"/>
        <v>1.5617549992061532</v>
      </c>
      <c r="AQ87" s="23">
        <f t="shared" si="23"/>
        <v>1.3449342271827147E-2</v>
      </c>
      <c r="AR87" s="23">
        <f t="shared" si="24"/>
        <v>85.558759685357288</v>
      </c>
      <c r="AS87" s="1"/>
      <c r="AT87" s="1"/>
      <c r="AU87" s="1"/>
      <c r="AV87" s="1"/>
      <c r="AW87" s="1"/>
      <c r="AX87" s="1"/>
      <c r="AY87" s="1"/>
    </row>
    <row r="88" spans="2:51" s="2" customFormat="1" x14ac:dyDescent="0.65">
      <c r="B88" s="17">
        <f t="shared" si="27"/>
        <v>53</v>
      </c>
      <c r="C88" s="57">
        <f t="shared" si="28"/>
        <v>48.319984158749271</v>
      </c>
      <c r="D88" s="22">
        <f t="shared" si="6"/>
        <v>-3.6974961827537234E-3</v>
      </c>
      <c r="E88" s="62">
        <f t="shared" si="29"/>
        <v>29.844186230502444</v>
      </c>
      <c r="F88" s="23">
        <f t="shared" si="8"/>
        <v>0.14420010988469656</v>
      </c>
      <c r="G88" s="57">
        <f t="shared" si="30"/>
        <v>52.642664736517311</v>
      </c>
      <c r="H88" s="23">
        <f t="shared" si="10"/>
        <v>0.27243676019821095</v>
      </c>
      <c r="I88" s="14">
        <f t="shared" si="1"/>
        <v>130.80683512576903</v>
      </c>
      <c r="K88" s="57">
        <f t="shared" si="31"/>
        <v>130.80683512576903</v>
      </c>
      <c r="L88" s="23">
        <f t="shared" si="40"/>
        <v>0.41293937390015734</v>
      </c>
      <c r="M88" s="38"/>
      <c r="N88" s="38"/>
      <c r="O88" s="38"/>
      <c r="P88" s="38"/>
      <c r="Q88" s="38"/>
      <c r="R88" s="38"/>
      <c r="S88" s="38"/>
      <c r="T88" s="38"/>
      <c r="U88" s="38"/>
      <c r="V88" s="17">
        <f t="shared" si="32"/>
        <v>53</v>
      </c>
      <c r="W88" s="21">
        <f t="shared" si="33"/>
        <v>103.52131321782399</v>
      </c>
      <c r="X88" s="22">
        <f t="shared" si="13"/>
        <v>1.6844998299085325</v>
      </c>
      <c r="Y88" s="21">
        <f t="shared" si="34"/>
        <v>1.7095490528501669</v>
      </c>
      <c r="Z88" s="23">
        <f t="shared" si="15"/>
        <v>-2.1548352869614096E-2</v>
      </c>
      <c r="AA88" s="21">
        <f t="shared" si="35"/>
        <v>9.6859327222824056</v>
      </c>
      <c r="AB88" s="23">
        <f t="shared" si="17"/>
        <v>-1.3821403413263689</v>
      </c>
      <c r="AC88" s="23">
        <f t="shared" si="3"/>
        <v>114.91679499295655</v>
      </c>
      <c r="AD88" s="1"/>
      <c r="AE88" s="1"/>
      <c r="AF88" s="1"/>
      <c r="AG88" s="1"/>
      <c r="AH88" s="1"/>
      <c r="AI88" s="1"/>
      <c r="AJ88" s="1"/>
      <c r="AK88" s="17">
        <f t="shared" si="36"/>
        <v>53</v>
      </c>
      <c r="AL88" s="21">
        <f t="shared" si="37"/>
        <v>83.367106480006541</v>
      </c>
      <c r="AM88" s="22">
        <f t="shared" si="19"/>
        <v>0.30529253468328232</v>
      </c>
      <c r="AN88" s="21">
        <f t="shared" si="38"/>
        <v>0.98749334901322183</v>
      </c>
      <c r="AO88" s="23">
        <f t="shared" si="21"/>
        <v>5.2302608185338828E-2</v>
      </c>
      <c r="AP88" s="21">
        <f t="shared" si="39"/>
        <v>1.5921520827771622</v>
      </c>
      <c r="AQ88" s="23">
        <f t="shared" si="23"/>
        <v>3.0397083571009065E-2</v>
      </c>
      <c r="AR88" s="23">
        <f t="shared" si="24"/>
        <v>85.946751911796923</v>
      </c>
      <c r="AS88" s="1"/>
      <c r="AT88" s="1"/>
      <c r="AU88" s="1"/>
      <c r="AV88" s="1"/>
      <c r="AW88" s="1"/>
      <c r="AX88" s="1"/>
      <c r="AY88" s="1"/>
    </row>
    <row r="89" spans="2:51" s="2" customFormat="1" x14ac:dyDescent="0.65">
      <c r="B89" s="17">
        <f t="shared" si="27"/>
        <v>54</v>
      </c>
      <c r="C89" s="57">
        <f t="shared" si="28"/>
        <v>48.32026430112726</v>
      </c>
      <c r="D89" s="22">
        <f t="shared" si="6"/>
        <v>2.8014237798790198E-4</v>
      </c>
      <c r="E89" s="62">
        <f t="shared" si="29"/>
        <v>29.987431232870303</v>
      </c>
      <c r="F89" s="23">
        <f t="shared" si="8"/>
        <v>0.14324500236785909</v>
      </c>
      <c r="G89" s="57">
        <f t="shared" si="30"/>
        <v>52.911882356114084</v>
      </c>
      <c r="H89" s="23">
        <f t="shared" si="10"/>
        <v>0.26921761959677326</v>
      </c>
      <c r="I89" s="14">
        <f t="shared" si="1"/>
        <v>131.21957789011165</v>
      </c>
      <c r="K89" s="57">
        <f t="shared" si="31"/>
        <v>131.21957789011165</v>
      </c>
      <c r="L89" s="23">
        <f t="shared" si="40"/>
        <v>0.41274276434261814</v>
      </c>
      <c r="M89" s="38"/>
      <c r="N89" s="38"/>
      <c r="O89" s="38"/>
      <c r="P89" s="38"/>
      <c r="Q89" s="38"/>
      <c r="R89" s="38"/>
      <c r="S89" s="38"/>
      <c r="T89" s="38"/>
      <c r="U89" s="38"/>
      <c r="V89" s="17">
        <f t="shared" si="32"/>
        <v>54</v>
      </c>
      <c r="W89" s="21">
        <f t="shared" si="33"/>
        <v>104.84763467658814</v>
      </c>
      <c r="X89" s="22">
        <f t="shared" si="13"/>
        <v>1.3263214587641599</v>
      </c>
      <c r="Y89" s="21">
        <f t="shared" si="34"/>
        <v>1.7314649558809565</v>
      </c>
      <c r="Z89" s="23">
        <f t="shared" si="15"/>
        <v>2.1915903030789607E-2</v>
      </c>
      <c r="AA89" s="21">
        <f t="shared" si="35"/>
        <v>8.6320887839919376</v>
      </c>
      <c r="AB89" s="23">
        <f t="shared" si="17"/>
        <v>-1.0538439382904679</v>
      </c>
      <c r="AC89" s="23">
        <f t="shared" si="3"/>
        <v>115.21118841646103</v>
      </c>
      <c r="AD89" s="1"/>
      <c r="AE89" s="1"/>
      <c r="AF89" s="1"/>
      <c r="AG89" s="1"/>
      <c r="AH89" s="1"/>
      <c r="AI89" s="1"/>
      <c r="AJ89" s="1"/>
      <c r="AK89" s="17">
        <f t="shared" si="36"/>
        <v>54</v>
      </c>
      <c r="AL89" s="21">
        <f t="shared" si="37"/>
        <v>83.626743475949723</v>
      </c>
      <c r="AM89" s="22">
        <f t="shared" si="19"/>
        <v>0.2596369959431799</v>
      </c>
      <c r="AN89" s="21">
        <f t="shared" si="38"/>
        <v>1.0472432113197407</v>
      </c>
      <c r="AO89" s="23">
        <f t="shared" si="21"/>
        <v>5.9749862306518908E-2</v>
      </c>
      <c r="AP89" s="21">
        <f t="shared" si="39"/>
        <v>1.6384860691388214</v>
      </c>
      <c r="AQ89" s="23">
        <f t="shared" si="23"/>
        <v>4.6333986361659252E-2</v>
      </c>
      <c r="AR89" s="23">
        <f t="shared" si="24"/>
        <v>86.312472756408283</v>
      </c>
      <c r="AS89" s="1"/>
      <c r="AT89" s="1"/>
      <c r="AU89" s="1"/>
      <c r="AV89" s="1"/>
      <c r="AW89" s="1"/>
      <c r="AX89" s="1"/>
      <c r="AY89" s="1"/>
    </row>
    <row r="90" spans="2:51" s="2" customFormat="1" x14ac:dyDescent="0.65">
      <c r="B90" s="17">
        <f t="shared" si="27"/>
        <v>55</v>
      </c>
      <c r="C90" s="57">
        <f t="shared" si="28"/>
        <v>48.322405121683197</v>
      </c>
      <c r="D90" s="22">
        <f t="shared" si="6"/>
        <v>2.1408205559396709E-3</v>
      </c>
      <c r="E90" s="62">
        <f t="shared" si="29"/>
        <v>30.131489788466258</v>
      </c>
      <c r="F90" s="23">
        <f t="shared" si="8"/>
        <v>0.14405855559595437</v>
      </c>
      <c r="G90" s="57">
        <f t="shared" si="30"/>
        <v>53.178255821877201</v>
      </c>
      <c r="H90" s="23">
        <f t="shared" si="10"/>
        <v>0.26637346576311494</v>
      </c>
      <c r="I90" s="14">
        <f t="shared" si="1"/>
        <v>131.63215073202667</v>
      </c>
      <c r="K90" s="57">
        <f t="shared" si="31"/>
        <v>131.63215073202667</v>
      </c>
      <c r="L90" s="23">
        <f t="shared" si="40"/>
        <v>0.41257284191500854</v>
      </c>
      <c r="M90" s="38"/>
      <c r="N90" s="38"/>
      <c r="O90" s="38"/>
      <c r="P90" s="38"/>
      <c r="Q90" s="38"/>
      <c r="R90" s="38"/>
      <c r="S90" s="38"/>
      <c r="T90" s="38"/>
      <c r="U90" s="38"/>
      <c r="V90" s="17">
        <f t="shared" si="32"/>
        <v>55</v>
      </c>
      <c r="W90" s="21">
        <f t="shared" si="33"/>
        <v>105.85022026891934</v>
      </c>
      <c r="X90" s="22">
        <f t="shared" si="13"/>
        <v>1.0025855923312024</v>
      </c>
      <c r="Y90" s="21">
        <f t="shared" si="34"/>
        <v>1.7881090010671037</v>
      </c>
      <c r="Z90" s="23">
        <f t="shared" si="15"/>
        <v>5.6644045186147185E-2</v>
      </c>
      <c r="AA90" s="21">
        <f t="shared" si="35"/>
        <v>7.8592385526987183</v>
      </c>
      <c r="AB90" s="23">
        <f t="shared" si="17"/>
        <v>-0.77285023129321906</v>
      </c>
      <c r="AC90" s="23">
        <f t="shared" si="3"/>
        <v>115.49756782268516</v>
      </c>
      <c r="AD90" s="1"/>
      <c r="AE90" s="1"/>
      <c r="AF90" s="1"/>
      <c r="AG90" s="1"/>
      <c r="AH90" s="1"/>
      <c r="AI90" s="1"/>
      <c r="AJ90" s="1"/>
      <c r="AK90" s="17">
        <f t="shared" si="36"/>
        <v>55</v>
      </c>
      <c r="AL90" s="21">
        <f t="shared" si="37"/>
        <v>83.837165000665763</v>
      </c>
      <c r="AM90" s="22">
        <f t="shared" si="19"/>
        <v>0.21042152471603914</v>
      </c>
      <c r="AN90" s="21">
        <f t="shared" si="38"/>
        <v>1.1146868806987358</v>
      </c>
      <c r="AO90" s="23">
        <f t="shared" si="21"/>
        <v>6.7443669378995041E-2</v>
      </c>
      <c r="AP90" s="21">
        <f t="shared" si="39"/>
        <v>1.7001239969479993</v>
      </c>
      <c r="AQ90" s="23">
        <f t="shared" si="23"/>
        <v>6.1637927809177984E-2</v>
      </c>
      <c r="AR90" s="23">
        <f t="shared" si="24"/>
        <v>86.651975878312498</v>
      </c>
      <c r="AS90" s="1"/>
      <c r="AT90" s="1"/>
      <c r="AU90" s="1"/>
      <c r="AV90" s="1"/>
      <c r="AW90" s="1"/>
      <c r="AX90" s="1"/>
      <c r="AY90" s="1"/>
    </row>
    <row r="91" spans="2:51" s="2" customFormat="1" x14ac:dyDescent="0.65">
      <c r="B91" s="17">
        <f t="shared" si="27"/>
        <v>56</v>
      </c>
      <c r="C91" s="57">
        <f t="shared" si="28"/>
        <v>48.324457286532763</v>
      </c>
      <c r="D91" s="22">
        <f t="shared" si="6"/>
        <v>2.0521648495692713E-3</v>
      </c>
      <c r="E91" s="62">
        <f t="shared" si="29"/>
        <v>30.277207987942457</v>
      </c>
      <c r="F91" s="23">
        <f t="shared" si="8"/>
        <v>0.14571819947619957</v>
      </c>
      <c r="G91" s="57">
        <f t="shared" si="30"/>
        <v>53.44286227121772</v>
      </c>
      <c r="H91" s="23">
        <f t="shared" si="10"/>
        <v>0.26460644934051558</v>
      </c>
      <c r="I91" s="14">
        <f t="shared" si="1"/>
        <v>132.04452754569294</v>
      </c>
      <c r="K91" s="57">
        <f t="shared" si="31"/>
        <v>132.04452754569294</v>
      </c>
      <c r="L91" s="23">
        <f t="shared" si="40"/>
        <v>0.41237681366628021</v>
      </c>
      <c r="M91" s="38"/>
      <c r="N91" s="38"/>
      <c r="O91" s="38"/>
      <c r="P91" s="38"/>
      <c r="Q91" s="38"/>
      <c r="R91" s="38"/>
      <c r="S91" s="38"/>
      <c r="T91" s="38"/>
      <c r="U91" s="38"/>
      <c r="V91" s="17">
        <f t="shared" si="32"/>
        <v>56</v>
      </c>
      <c r="W91" s="21">
        <f t="shared" si="33"/>
        <v>106.56007577116013</v>
      </c>
      <c r="X91" s="22">
        <f t="shared" si="13"/>
        <v>0.7098555022407802</v>
      </c>
      <c r="Y91" s="21">
        <f t="shared" si="34"/>
        <v>1.8734971138406178</v>
      </c>
      <c r="Z91" s="23">
        <f t="shared" si="15"/>
        <v>8.5388112773514102E-2</v>
      </c>
      <c r="AA91" s="21">
        <f t="shared" si="35"/>
        <v>7.3249161153777216</v>
      </c>
      <c r="AB91" s="23">
        <f t="shared" si="17"/>
        <v>-0.53432243732099649</v>
      </c>
      <c r="AC91" s="23">
        <f t="shared" si="3"/>
        <v>115.75848900037846</v>
      </c>
      <c r="AD91" s="1"/>
      <c r="AE91" s="1"/>
      <c r="AF91" s="1"/>
      <c r="AG91" s="1"/>
      <c r="AH91" s="1"/>
      <c r="AI91" s="1"/>
      <c r="AJ91" s="1"/>
      <c r="AK91" s="17">
        <f t="shared" si="36"/>
        <v>56</v>
      </c>
      <c r="AL91" s="21">
        <f t="shared" si="37"/>
        <v>83.994457790935328</v>
      </c>
      <c r="AM91" s="22">
        <f t="shared" si="19"/>
        <v>0.15729279026956056</v>
      </c>
      <c r="AN91" s="21">
        <f t="shared" si="38"/>
        <v>1.1899923117855005</v>
      </c>
      <c r="AO91" s="23">
        <f t="shared" si="21"/>
        <v>7.5305431086764685E-2</v>
      </c>
      <c r="AP91" s="21">
        <f t="shared" si="39"/>
        <v>1.7767020940254306</v>
      </c>
      <c r="AQ91" s="23">
        <f t="shared" si="23"/>
        <v>7.657809707743124E-2</v>
      </c>
      <c r="AR91" s="23">
        <f t="shared" si="24"/>
        <v>86.961152196746255</v>
      </c>
      <c r="AS91" s="1"/>
      <c r="AT91" s="1"/>
      <c r="AU91" s="1"/>
      <c r="AV91" s="1"/>
      <c r="AW91" s="1"/>
      <c r="AX91" s="1"/>
      <c r="AY91" s="1"/>
    </row>
    <row r="92" spans="2:51" s="2" customFormat="1" x14ac:dyDescent="0.65">
      <c r="B92" s="17">
        <f t="shared" si="27"/>
        <v>57</v>
      </c>
      <c r="C92" s="57">
        <f t="shared" si="28"/>
        <v>48.325203384368407</v>
      </c>
      <c r="D92" s="22">
        <f t="shared" si="6"/>
        <v>7.4609783564139054E-4</v>
      </c>
      <c r="E92" s="62">
        <f t="shared" si="29"/>
        <v>30.424562899155799</v>
      </c>
      <c r="F92" s="23">
        <f t="shared" si="8"/>
        <v>0.14735491121334121</v>
      </c>
      <c r="G92" s="57">
        <f t="shared" si="30"/>
        <v>53.7068902979874</v>
      </c>
      <c r="H92" s="23">
        <f t="shared" si="10"/>
        <v>0.26402802676967596</v>
      </c>
      <c r="I92" s="14">
        <f t="shared" si="1"/>
        <v>132.4566565815116</v>
      </c>
      <c r="K92" s="57">
        <f t="shared" si="31"/>
        <v>132.4566565815116</v>
      </c>
      <c r="L92" s="23">
        <f t="shared" si="40"/>
        <v>0.41212903581865701</v>
      </c>
      <c r="M92" s="38"/>
      <c r="N92" s="38"/>
      <c r="O92" s="38"/>
      <c r="P92" s="38"/>
      <c r="Q92" s="38"/>
      <c r="R92" s="38"/>
      <c r="S92" s="38"/>
      <c r="T92" s="38"/>
      <c r="U92" s="38"/>
      <c r="V92" s="17">
        <f t="shared" si="32"/>
        <v>57</v>
      </c>
      <c r="W92" s="21">
        <f t="shared" si="33"/>
        <v>107.0039290812115</v>
      </c>
      <c r="X92" s="22">
        <f t="shared" si="13"/>
        <v>0.44385331005137207</v>
      </c>
      <c r="Y92" s="21">
        <f t="shared" si="34"/>
        <v>1.9829114746446566</v>
      </c>
      <c r="Z92" s="23">
        <f t="shared" si="15"/>
        <v>0.10941436080403877</v>
      </c>
      <c r="AA92" s="21">
        <f t="shared" si="35"/>
        <v>6.9924847776057852</v>
      </c>
      <c r="AB92" s="23">
        <f t="shared" si="17"/>
        <v>-0.33243133777193612</v>
      </c>
      <c r="AC92" s="23">
        <f t="shared" si="3"/>
        <v>115.97932533346193</v>
      </c>
      <c r="AD92" s="1"/>
      <c r="AE92" s="1"/>
      <c r="AF92" s="1"/>
      <c r="AG92" s="1"/>
      <c r="AH92" s="1"/>
      <c r="AI92" s="1"/>
      <c r="AJ92" s="1"/>
      <c r="AK92" s="17">
        <f t="shared" si="36"/>
        <v>57</v>
      </c>
      <c r="AL92" s="21">
        <f t="shared" si="37"/>
        <v>84.094551606180602</v>
      </c>
      <c r="AM92" s="22">
        <f t="shared" si="19"/>
        <v>0.10009381524526909</v>
      </c>
      <c r="AN92" s="21">
        <f t="shared" si="38"/>
        <v>1.2731928458178265</v>
      </c>
      <c r="AO92" s="23">
        <f t="shared" si="21"/>
        <v>8.3200534032326079E-2</v>
      </c>
      <c r="AP92" s="21">
        <f t="shared" si="39"/>
        <v>1.8680231108225482</v>
      </c>
      <c r="AQ92" s="23">
        <f t="shared" si="23"/>
        <v>9.1321016797117627E-2</v>
      </c>
      <c r="AR92" s="23">
        <f t="shared" si="24"/>
        <v>87.235767562820982</v>
      </c>
      <c r="AS92" s="1"/>
      <c r="AT92" s="1"/>
      <c r="AU92" s="1"/>
      <c r="AV92" s="1"/>
      <c r="AW92" s="1"/>
      <c r="AX92" s="1"/>
      <c r="AY92" s="1"/>
    </row>
    <row r="93" spans="2:51" s="2" customFormat="1" x14ac:dyDescent="0.65">
      <c r="B93" s="17">
        <f t="shared" si="27"/>
        <v>58</v>
      </c>
      <c r="C93" s="57">
        <f t="shared" si="28"/>
        <v>48.324289770744564</v>
      </c>
      <c r="D93" s="22">
        <f t="shared" si="6"/>
        <v>-9.1361362384534406E-4</v>
      </c>
      <c r="E93" s="62">
        <f t="shared" si="29"/>
        <v>30.572975461496824</v>
      </c>
      <c r="F93" s="23">
        <f t="shared" si="8"/>
        <v>0.14841256234102573</v>
      </c>
      <c r="G93" s="57">
        <f t="shared" si="30"/>
        <v>53.971221028110662</v>
      </c>
      <c r="H93" s="23">
        <f t="shared" si="10"/>
        <v>0.26433073012325892</v>
      </c>
      <c r="I93" s="14">
        <f t="shared" si="1"/>
        <v>132.86848626035203</v>
      </c>
      <c r="K93" s="57">
        <f t="shared" si="31"/>
        <v>132.86848626035203</v>
      </c>
      <c r="L93" s="23">
        <f t="shared" si="40"/>
        <v>0.41182967884044319</v>
      </c>
      <c r="M93" s="38"/>
      <c r="N93" s="38"/>
      <c r="O93" s="38"/>
      <c r="P93" s="38"/>
      <c r="Q93" s="38"/>
      <c r="R93" s="38"/>
      <c r="S93" s="38"/>
      <c r="T93" s="38"/>
      <c r="U93" s="38"/>
      <c r="V93" s="17">
        <f t="shared" si="32"/>
        <v>58</v>
      </c>
      <c r="W93" s="21">
        <f t="shared" si="33"/>
        <v>107.20505250075432</v>
      </c>
      <c r="X93" s="22">
        <f t="shared" si="13"/>
        <v>0.20112341954282104</v>
      </c>
      <c r="Y93" s="21">
        <f t="shared" si="34"/>
        <v>2.1119175857998456</v>
      </c>
      <c r="Z93" s="23">
        <f t="shared" si="15"/>
        <v>0.12900611115518901</v>
      </c>
      <c r="AA93" s="21">
        <f t="shared" si="35"/>
        <v>6.830692762920064</v>
      </c>
      <c r="AB93" s="23">
        <f t="shared" si="17"/>
        <v>-0.16179201468572102</v>
      </c>
      <c r="AC93" s="23">
        <f t="shared" si="3"/>
        <v>116.14766284947423</v>
      </c>
      <c r="AD93" s="1"/>
      <c r="AE93" s="1"/>
      <c r="AF93" s="1"/>
      <c r="AG93" s="1"/>
      <c r="AH93" s="1"/>
      <c r="AI93" s="1"/>
      <c r="AJ93" s="1"/>
      <c r="AK93" s="17">
        <f t="shared" si="36"/>
        <v>58</v>
      </c>
      <c r="AL93" s="21">
        <f t="shared" si="37"/>
        <v>84.133452620352017</v>
      </c>
      <c r="AM93" s="22">
        <f t="shared" si="19"/>
        <v>3.8901014171420341E-2</v>
      </c>
      <c r="AN93" s="21">
        <f t="shared" si="38"/>
        <v>1.3641220814533204</v>
      </c>
      <c r="AO93" s="23">
        <f t="shared" si="21"/>
        <v>9.0929235635493821E-2</v>
      </c>
      <c r="AP93" s="21">
        <f t="shared" si="39"/>
        <v>1.9739541137349332</v>
      </c>
      <c r="AQ93" s="23">
        <f t="shared" si="23"/>
        <v>0.10593100291238494</v>
      </c>
      <c r="AR93" s="23">
        <f t="shared" si="24"/>
        <v>87.471528815540267</v>
      </c>
      <c r="AS93" s="1"/>
      <c r="AT93" s="1"/>
      <c r="AU93" s="1"/>
      <c r="AV93" s="1"/>
      <c r="AW93" s="1"/>
      <c r="AX93" s="1"/>
      <c r="AY93" s="1"/>
    </row>
    <row r="94" spans="2:51" s="2" customFormat="1" x14ac:dyDescent="0.65">
      <c r="B94" s="17">
        <f t="shared" si="27"/>
        <v>59</v>
      </c>
      <c r="C94" s="57">
        <f t="shared" si="28"/>
        <v>48.322034120806457</v>
      </c>
      <c r="D94" s="22">
        <f t="shared" si="6"/>
        <v>-2.2556499381097828E-3</v>
      </c>
      <c r="E94" s="62">
        <f t="shared" si="29"/>
        <v>30.721693009547643</v>
      </c>
      <c r="F94" s="23">
        <f t="shared" si="8"/>
        <v>0.14871754805081849</v>
      </c>
      <c r="G94" s="57">
        <f t="shared" si="30"/>
        <v>54.23625472875657</v>
      </c>
      <c r="H94" s="23">
        <f t="shared" si="10"/>
        <v>0.26503370064590648</v>
      </c>
      <c r="I94" s="14">
        <f t="shared" si="1"/>
        <v>133.27998185911068</v>
      </c>
      <c r="K94" s="57">
        <f t="shared" si="31"/>
        <v>133.27998185911065</v>
      </c>
      <c r="L94" s="23">
        <f t="shared" si="40"/>
        <v>0.41149559875861674</v>
      </c>
      <c r="M94" s="38"/>
      <c r="N94" s="38"/>
      <c r="O94" s="38"/>
      <c r="P94" s="38"/>
      <c r="Q94" s="38"/>
      <c r="R94" s="38"/>
      <c r="S94" s="38"/>
      <c r="T94" s="38"/>
      <c r="U94" s="38"/>
      <c r="V94" s="17">
        <f t="shared" si="32"/>
        <v>59</v>
      </c>
      <c r="W94" s="21">
        <f t="shared" si="33"/>
        <v>107.18493900562696</v>
      </c>
      <c r="X94" s="22">
        <f t="shared" si="13"/>
        <v>-2.0113495127359063E-2</v>
      </c>
      <c r="Y94" s="21">
        <f t="shared" si="34"/>
        <v>2.2556880386121647</v>
      </c>
      <c r="Z94" s="23">
        <f t="shared" si="15"/>
        <v>0.14377045281231915</v>
      </c>
      <c r="AA94" s="21">
        <f t="shared" si="35"/>
        <v>6.8125536408299245</v>
      </c>
      <c r="AB94" s="23">
        <f t="shared" si="17"/>
        <v>-1.8139122090139459E-2</v>
      </c>
      <c r="AC94" s="23">
        <f t="shared" si="3"/>
        <v>116.25318068506904</v>
      </c>
      <c r="AD94" s="1"/>
      <c r="AE94" s="1"/>
      <c r="AF94" s="1"/>
      <c r="AG94" s="1"/>
      <c r="AH94" s="1"/>
      <c r="AI94" s="1"/>
      <c r="AJ94" s="1"/>
      <c r="AK94" s="17">
        <f t="shared" si="36"/>
        <v>59</v>
      </c>
      <c r="AL94" s="21">
        <f t="shared" si="37"/>
        <v>84.107521228865011</v>
      </c>
      <c r="AM94" s="22">
        <f t="shared" si="19"/>
        <v>-2.5931391487001181E-2</v>
      </c>
      <c r="AN94" s="21">
        <f t="shared" si="38"/>
        <v>1.4623413121488027</v>
      </c>
      <c r="AO94" s="23">
        <f t="shared" si="21"/>
        <v>9.8219230695482329E-2</v>
      </c>
      <c r="AP94" s="21">
        <f t="shared" si="39"/>
        <v>2.0943205219551939</v>
      </c>
      <c r="AQ94" s="23">
        <f t="shared" si="23"/>
        <v>0.12036640822026085</v>
      </c>
      <c r="AR94" s="23">
        <f t="shared" si="24"/>
        <v>87.664183062969016</v>
      </c>
      <c r="AS94" s="1"/>
      <c r="AT94" s="1"/>
      <c r="AU94" s="1"/>
      <c r="AV94" s="1"/>
      <c r="AW94" s="1"/>
      <c r="AX94" s="1"/>
      <c r="AY94" s="1"/>
    </row>
    <row r="95" spans="2:51" s="2" customFormat="1" x14ac:dyDescent="0.65">
      <c r="B95" s="17">
        <f t="shared" si="27"/>
        <v>60</v>
      </c>
      <c r="C95" s="57">
        <f t="shared" si="28"/>
        <v>48.319083476033612</v>
      </c>
      <c r="D95" s="22">
        <f t="shared" si="6"/>
        <v>-2.9506447728464558E-3</v>
      </c>
      <c r="E95" s="62">
        <f t="shared" si="29"/>
        <v>30.870094510517873</v>
      </c>
      <c r="F95" s="23">
        <f t="shared" si="8"/>
        <v>0.14840150097023042</v>
      </c>
      <c r="G95" s="57">
        <f t="shared" si="30"/>
        <v>54.50195290086387</v>
      </c>
      <c r="H95" s="23">
        <f t="shared" si="10"/>
        <v>0.26569817210729774</v>
      </c>
      <c r="I95" s="14">
        <f t="shared" si="1"/>
        <v>133.69113088741534</v>
      </c>
      <c r="K95" s="57">
        <f t="shared" si="31"/>
        <v>133.69113088741534</v>
      </c>
      <c r="L95" s="23">
        <f t="shared" si="40"/>
        <v>0.41114902830467859</v>
      </c>
      <c r="M95" s="38"/>
      <c r="N95" s="38"/>
      <c r="O95" s="38"/>
      <c r="P95" s="38"/>
      <c r="Q95" s="38"/>
      <c r="R95" s="38"/>
      <c r="S95" s="38"/>
      <c r="T95" s="38"/>
      <c r="U95" s="38"/>
      <c r="V95" s="17">
        <f t="shared" si="32"/>
        <v>60</v>
      </c>
      <c r="W95" s="21">
        <f t="shared" si="33"/>
        <v>106.96533757943654</v>
      </c>
      <c r="X95" s="22">
        <f t="shared" si="13"/>
        <v>-0.21960142619041542</v>
      </c>
      <c r="Y95" s="21">
        <f t="shared" si="34"/>
        <v>2.4085652316649386</v>
      </c>
      <c r="Z95" s="23">
        <f t="shared" si="15"/>
        <v>0.15287719305277392</v>
      </c>
      <c r="AA95" s="21">
        <f t="shared" si="35"/>
        <v>6.913965661512175</v>
      </c>
      <c r="AB95" s="23">
        <f t="shared" si="17"/>
        <v>0.10141202068225064</v>
      </c>
      <c r="AC95" s="23">
        <f t="shared" si="3"/>
        <v>116.28786847261365</v>
      </c>
      <c r="AD95" s="1"/>
      <c r="AE95" s="1"/>
      <c r="AF95" s="1"/>
      <c r="AG95" s="1"/>
      <c r="AH95" s="1"/>
      <c r="AI95" s="1"/>
      <c r="AJ95" s="1"/>
      <c r="AK95" s="17">
        <f t="shared" si="36"/>
        <v>60</v>
      </c>
      <c r="AL95" s="21">
        <f t="shared" si="37"/>
        <v>84.013796560568181</v>
      </c>
      <c r="AM95" s="22">
        <f t="shared" si="19"/>
        <v>-9.3724668296822702E-2</v>
      </c>
      <c r="AN95" s="21">
        <f t="shared" si="38"/>
        <v>1.5670636950227537</v>
      </c>
      <c r="AO95" s="23">
        <f t="shared" si="21"/>
        <v>0.10472238287395097</v>
      </c>
      <c r="AP95" s="21">
        <f t="shared" si="39"/>
        <v>2.2287939819333564</v>
      </c>
      <c r="AQ95" s="23">
        <f t="shared" si="23"/>
        <v>0.13447345997816273</v>
      </c>
      <c r="AR95" s="23">
        <f t="shared" si="24"/>
        <v>87.809654237524285</v>
      </c>
      <c r="AS95" s="1"/>
      <c r="AT95" s="1"/>
      <c r="AU95" s="1"/>
      <c r="AV95" s="1"/>
      <c r="AW95" s="1"/>
      <c r="AX95" s="1"/>
      <c r="AY95" s="1"/>
    </row>
    <row r="96" spans="2:51" s="2" customFormat="1" x14ac:dyDescent="0.65">
      <c r="B96" s="17">
        <f t="shared" si="27"/>
        <v>61</v>
      </c>
      <c r="C96" s="57">
        <f t="shared" si="28"/>
        <v>48.316085589146617</v>
      </c>
      <c r="D96" s="22">
        <f t="shared" si="6"/>
        <v>-2.9978868869936504E-3</v>
      </c>
      <c r="E96" s="62">
        <f t="shared" si="29"/>
        <v>31.017846566446405</v>
      </c>
      <c r="F96" s="23">
        <f t="shared" si="8"/>
        <v>0.14775205592853169</v>
      </c>
      <c r="G96" s="57">
        <f t="shared" si="30"/>
        <v>54.768007205380947</v>
      </c>
      <c r="H96" s="23">
        <f t="shared" si="10"/>
        <v>0.26605430451707512</v>
      </c>
      <c r="I96" s="14">
        <f t="shared" si="1"/>
        <v>134.10193936097397</v>
      </c>
      <c r="K96" s="57">
        <f t="shared" si="31"/>
        <v>134.10193936097397</v>
      </c>
      <c r="L96" s="23">
        <f t="shared" si="40"/>
        <v>0.41080847355861849</v>
      </c>
      <c r="M96" s="38"/>
      <c r="N96" s="38"/>
      <c r="O96" s="38"/>
      <c r="P96" s="38"/>
      <c r="Q96" s="38"/>
      <c r="R96" s="38"/>
      <c r="S96" s="38"/>
      <c r="T96" s="38"/>
      <c r="U96" s="38"/>
      <c r="V96" s="17">
        <f t="shared" si="32"/>
        <v>61</v>
      </c>
      <c r="W96" s="21">
        <f t="shared" si="33"/>
        <v>106.5702684388333</v>
      </c>
      <c r="X96" s="22">
        <f t="shared" si="13"/>
        <v>-0.39506914060323994</v>
      </c>
      <c r="Y96" s="21">
        <f t="shared" si="34"/>
        <v>2.5638696712079416</v>
      </c>
      <c r="Z96" s="23">
        <f t="shared" si="15"/>
        <v>0.15530443954300299</v>
      </c>
      <c r="AA96" s="21">
        <f t="shared" si="35"/>
        <v>7.1123264314660819</v>
      </c>
      <c r="AB96" s="23">
        <f t="shared" si="17"/>
        <v>0.19836076995390717</v>
      </c>
      <c r="AC96" s="23">
        <f t="shared" si="3"/>
        <v>116.24646454150732</v>
      </c>
      <c r="AD96" s="1"/>
      <c r="AE96" s="1"/>
      <c r="AF96" s="1"/>
      <c r="AG96" s="1"/>
      <c r="AH96" s="1"/>
      <c r="AI96" s="1"/>
      <c r="AJ96" s="1"/>
      <c r="AK96" s="17">
        <f t="shared" si="36"/>
        <v>61</v>
      </c>
      <c r="AL96" s="21">
        <f t="shared" si="37"/>
        <v>83.850362328165815</v>
      </c>
      <c r="AM96" s="22">
        <f t="shared" si="19"/>
        <v>-0.16343423240236837</v>
      </c>
      <c r="AN96" s="21">
        <f t="shared" si="38"/>
        <v>1.6770824550120853</v>
      </c>
      <c r="AO96" s="23">
        <f t="shared" si="21"/>
        <v>0.11001875998933164</v>
      </c>
      <c r="AP96" s="21">
        <f t="shared" si="39"/>
        <v>2.3767741492102568</v>
      </c>
      <c r="AQ96" s="23">
        <f t="shared" si="23"/>
        <v>0.14798016727690011</v>
      </c>
      <c r="AR96" s="23">
        <f t="shared" si="24"/>
        <v>87.904218932388162</v>
      </c>
      <c r="AS96" s="1"/>
      <c r="AT96" s="1"/>
      <c r="AU96" s="1"/>
      <c r="AV96" s="1"/>
      <c r="AW96" s="1"/>
      <c r="AX96" s="1"/>
      <c r="AY96" s="1"/>
    </row>
    <row r="97" spans="2:51" s="2" customFormat="1" x14ac:dyDescent="0.65">
      <c r="B97" s="17">
        <f t="shared" si="27"/>
        <v>62</v>
      </c>
      <c r="C97" s="57">
        <f t="shared" si="28"/>
        <v>48.313476017617099</v>
      </c>
      <c r="D97" s="22">
        <f t="shared" si="6"/>
        <v>-2.6095715295151312E-3</v>
      </c>
      <c r="E97" s="62">
        <f t="shared" si="29"/>
        <v>31.164910981036623</v>
      </c>
      <c r="F97" s="23">
        <f t="shared" si="8"/>
        <v>0.14706441459021846</v>
      </c>
      <c r="G97" s="57">
        <f t="shared" si="30"/>
        <v>55.034036358936589</v>
      </c>
      <c r="H97" s="23">
        <f t="shared" si="10"/>
        <v>0.26602915355564605</v>
      </c>
      <c r="I97" s="14">
        <f t="shared" si="1"/>
        <v>134.51242335759031</v>
      </c>
      <c r="K97" s="57">
        <f t="shared" si="31"/>
        <v>134.51242335759031</v>
      </c>
      <c r="L97" s="23">
        <f t="shared" si="40"/>
        <v>0.41048399661634882</v>
      </c>
      <c r="M97" s="38"/>
      <c r="N97" s="38"/>
      <c r="O97" s="38"/>
      <c r="P97" s="38"/>
      <c r="Q97" s="38"/>
      <c r="R97" s="38"/>
      <c r="S97" s="38"/>
      <c r="T97" s="38"/>
      <c r="U97" s="38"/>
      <c r="V97" s="17">
        <f t="shared" si="32"/>
        <v>62</v>
      </c>
      <c r="W97" s="21">
        <f t="shared" si="33"/>
        <v>106.02765922666259</v>
      </c>
      <c r="X97" s="22">
        <f t="shared" si="13"/>
        <v>-0.5426092121707029</v>
      </c>
      <c r="Y97" s="21">
        <f t="shared" si="34"/>
        <v>2.7139945640899152</v>
      </c>
      <c r="Z97" s="23">
        <f t="shared" si="15"/>
        <v>0.15012489288197362</v>
      </c>
      <c r="AA97" s="21">
        <f t="shared" si="35"/>
        <v>7.3853405605659148</v>
      </c>
      <c r="AB97" s="23">
        <f t="shared" si="17"/>
        <v>0.27301412909983291</v>
      </c>
      <c r="AC97" s="23">
        <f t="shared" si="3"/>
        <v>116.12699435131842</v>
      </c>
      <c r="AD97" s="1"/>
      <c r="AE97" s="1"/>
      <c r="AF97" s="1"/>
      <c r="AG97" s="1"/>
      <c r="AH97" s="1"/>
      <c r="AI97" s="1"/>
      <c r="AJ97" s="1"/>
      <c r="AK97" s="17">
        <f t="shared" si="36"/>
        <v>62</v>
      </c>
      <c r="AL97" s="21">
        <f t="shared" si="37"/>
        <v>83.61673827139056</v>
      </c>
      <c r="AM97" s="22">
        <f t="shared" si="19"/>
        <v>-0.23362405677525025</v>
      </c>
      <c r="AN97" s="21">
        <f t="shared" si="38"/>
        <v>1.7907139061523019</v>
      </c>
      <c r="AO97" s="23">
        <f t="shared" si="21"/>
        <v>0.11363145114021656</v>
      </c>
      <c r="AP97" s="21">
        <f t="shared" si="39"/>
        <v>2.537267716663131</v>
      </c>
      <c r="AQ97" s="23">
        <f t="shared" si="23"/>
        <v>0.16049356745287424</v>
      </c>
      <c r="AR97" s="23">
        <f t="shared" si="24"/>
        <v>87.944719894206003</v>
      </c>
      <c r="AS97" s="1"/>
      <c r="AT97" s="1"/>
      <c r="AU97" s="1"/>
      <c r="AV97" s="1"/>
      <c r="AW97" s="1"/>
      <c r="AX97" s="1"/>
      <c r="AY97" s="1"/>
    </row>
    <row r="98" spans="2:51" s="2" customFormat="1" x14ac:dyDescent="0.65">
      <c r="B98" s="17">
        <f t="shared" si="27"/>
        <v>63</v>
      </c>
      <c r="C98" s="57">
        <f t="shared" si="28"/>
        <v>48.311410287273667</v>
      </c>
      <c r="D98" s="22">
        <f t="shared" si="6"/>
        <v>-2.0657303434311602E-3</v>
      </c>
      <c r="E98" s="62">
        <f t="shared" si="29"/>
        <v>31.311452763792527</v>
      </c>
      <c r="F98" s="23">
        <f t="shared" si="8"/>
        <v>0.14654178275590368</v>
      </c>
      <c r="G98" s="57">
        <f t="shared" si="30"/>
        <v>55.299737210668923</v>
      </c>
      <c r="H98" s="23">
        <f t="shared" si="10"/>
        <v>0.26570085173233338</v>
      </c>
      <c r="I98" s="14">
        <f t="shared" si="1"/>
        <v>134.92260026173511</v>
      </c>
      <c r="K98" s="57">
        <f t="shared" si="31"/>
        <v>134.92260026173511</v>
      </c>
      <c r="L98" s="23">
        <f t="shared" si="40"/>
        <v>0.41017690414480568</v>
      </c>
      <c r="M98" s="38"/>
      <c r="N98" s="38"/>
      <c r="O98" s="38"/>
      <c r="P98" s="38"/>
      <c r="Q98" s="38"/>
      <c r="R98" s="38"/>
      <c r="S98" s="38"/>
      <c r="T98" s="38"/>
      <c r="U98" s="38"/>
      <c r="V98" s="17">
        <f t="shared" si="32"/>
        <v>63</v>
      </c>
      <c r="W98" s="21">
        <f t="shared" si="33"/>
        <v>105.37024564393373</v>
      </c>
      <c r="X98" s="22">
        <f t="shared" si="13"/>
        <v>-0.65741358272885886</v>
      </c>
      <c r="Y98" s="21">
        <f t="shared" si="34"/>
        <v>2.8508202971565484</v>
      </c>
      <c r="Z98" s="23">
        <f t="shared" si="15"/>
        <v>0.13682573306663315</v>
      </c>
      <c r="AA98" s="21">
        <f t="shared" si="35"/>
        <v>7.7102010716963685</v>
      </c>
      <c r="AB98" s="23">
        <f t="shared" si="17"/>
        <v>0.32486051113045367</v>
      </c>
      <c r="AC98" s="23">
        <f t="shared" si="3"/>
        <v>115.93126701278665</v>
      </c>
      <c r="AD98" s="1"/>
      <c r="AE98" s="1"/>
      <c r="AF98" s="1"/>
      <c r="AG98" s="1"/>
      <c r="AH98" s="1"/>
      <c r="AI98" s="1"/>
      <c r="AJ98" s="1"/>
      <c r="AK98" s="17">
        <f t="shared" si="36"/>
        <v>63</v>
      </c>
      <c r="AL98" s="21">
        <f t="shared" si="37"/>
        <v>83.314268896829816</v>
      </c>
      <c r="AM98" s="22">
        <f t="shared" si="19"/>
        <v>-0.30246937456074879</v>
      </c>
      <c r="AN98" s="21">
        <f t="shared" si="38"/>
        <v>1.9057691979762095</v>
      </c>
      <c r="AO98" s="23">
        <f t="shared" si="21"/>
        <v>0.11505529182390761</v>
      </c>
      <c r="AP98" s="21">
        <f t="shared" si="39"/>
        <v>2.7087720452658841</v>
      </c>
      <c r="AQ98" s="23">
        <f t="shared" si="23"/>
        <v>0.17150432860275311</v>
      </c>
      <c r="AR98" s="23">
        <f t="shared" si="24"/>
        <v>87.928810140071917</v>
      </c>
      <c r="AS98" s="1"/>
      <c r="AT98" s="1"/>
      <c r="AU98" s="1"/>
      <c r="AV98" s="1"/>
      <c r="AW98" s="1"/>
      <c r="AX98" s="1"/>
      <c r="AY98" s="1"/>
    </row>
    <row r="99" spans="2:51" s="2" customFormat="1" x14ac:dyDescent="0.65">
      <c r="B99" s="17">
        <f t="shared" si="27"/>
        <v>64</v>
      </c>
      <c r="C99" s="57">
        <f t="shared" si="28"/>
        <v>48.309812638435908</v>
      </c>
      <c r="D99" s="22">
        <f t="shared" si="6"/>
        <v>-1.597648837759591E-3</v>
      </c>
      <c r="E99" s="62">
        <f t="shared" si="29"/>
        <v>31.457713391294455</v>
      </c>
      <c r="F99" s="23">
        <f t="shared" si="8"/>
        <v>0.14626062750192759</v>
      </c>
      <c r="G99" s="57">
        <f t="shared" si="30"/>
        <v>55.564956651708329</v>
      </c>
      <c r="H99" s="23">
        <f t="shared" si="10"/>
        <v>0.26521944103940598</v>
      </c>
      <c r="I99" s="14">
        <f t="shared" si="1"/>
        <v>135.33248268143871</v>
      </c>
      <c r="K99" s="57">
        <f t="shared" si="31"/>
        <v>135.33248268143868</v>
      </c>
      <c r="L99" s="23">
        <f t="shared" si="40"/>
        <v>0.40988241970357664</v>
      </c>
      <c r="M99" s="38"/>
      <c r="N99" s="38"/>
      <c r="O99" s="38"/>
      <c r="P99" s="38"/>
      <c r="Q99" s="38"/>
      <c r="R99" s="38"/>
      <c r="S99" s="38"/>
      <c r="T99" s="38"/>
      <c r="U99" s="38"/>
      <c r="V99" s="17">
        <f t="shared" si="32"/>
        <v>64</v>
      </c>
      <c r="W99" s="21">
        <f t="shared" si="33"/>
        <v>104.6354309283318</v>
      </c>
      <c r="X99" s="22">
        <f t="shared" si="13"/>
        <v>-0.73481471560193123</v>
      </c>
      <c r="Y99" s="21">
        <f t="shared" si="34"/>
        <v>2.9664315645069279</v>
      </c>
      <c r="Z99" s="23">
        <f t="shared" si="15"/>
        <v>0.11561126735037952</v>
      </c>
      <c r="AA99" s="21">
        <f t="shared" si="35"/>
        <v>8.0633070414975148</v>
      </c>
      <c r="AB99" s="23">
        <f t="shared" si="17"/>
        <v>0.3531059698011465</v>
      </c>
      <c r="AC99" s="23">
        <f t="shared" si="3"/>
        <v>115.66516953433624</v>
      </c>
      <c r="AD99" s="1"/>
      <c r="AE99" s="1"/>
      <c r="AF99" s="1"/>
      <c r="AG99" s="1"/>
      <c r="AH99" s="1"/>
      <c r="AI99" s="1"/>
      <c r="AJ99" s="1"/>
      <c r="AK99" s="17">
        <f t="shared" si="36"/>
        <v>64</v>
      </c>
      <c r="AL99" s="21">
        <f t="shared" si="37"/>
        <v>82.946468105829013</v>
      </c>
      <c r="AM99" s="22">
        <f t="shared" si="19"/>
        <v>-0.36780079100080376</v>
      </c>
      <c r="AN99" s="21">
        <f t="shared" si="38"/>
        <v>2.0195703636168045</v>
      </c>
      <c r="AO99" s="23">
        <f t="shared" si="21"/>
        <v>0.11380116564059506</v>
      </c>
      <c r="AP99" s="21">
        <f t="shared" si="39"/>
        <v>2.8891751730387076</v>
      </c>
      <c r="AQ99" s="23">
        <f t="shared" si="23"/>
        <v>0.1804031277728233</v>
      </c>
      <c r="AR99" s="23">
        <f t="shared" si="24"/>
        <v>87.855213642484529</v>
      </c>
      <c r="AS99" s="1"/>
      <c r="AT99" s="1"/>
      <c r="AU99" s="1"/>
      <c r="AV99" s="1"/>
      <c r="AW99" s="1"/>
      <c r="AX99" s="1"/>
      <c r="AY99" s="1"/>
    </row>
    <row r="100" spans="2:51" s="2" customFormat="1" x14ac:dyDescent="0.65">
      <c r="B100" s="17">
        <f t="shared" si="27"/>
        <v>65</v>
      </c>
      <c r="C100" s="57">
        <f t="shared" si="28"/>
        <v>48.308484242582281</v>
      </c>
      <c r="D100" s="22">
        <f t="shared" si="6"/>
        <v>-1.3283958536276508E-3</v>
      </c>
      <c r="E100" s="62">
        <f t="shared" si="29"/>
        <v>31.603903349068219</v>
      </c>
      <c r="F100" s="23">
        <f t="shared" si="8"/>
        <v>0.14618995777376398</v>
      </c>
      <c r="G100" s="57">
        <f t="shared" si="30"/>
        <v>55.829688514863747</v>
      </c>
      <c r="H100" s="23">
        <f t="shared" si="10"/>
        <v>0.26473186315542208</v>
      </c>
      <c r="I100" s="14">
        <f t="shared" ref="I100:I163" si="41">C100+E100+G100</f>
        <v>135.74207610651425</v>
      </c>
      <c r="K100" s="57">
        <f t="shared" si="31"/>
        <v>135.74207610651422</v>
      </c>
      <c r="L100" s="23">
        <f t="shared" si="40"/>
        <v>0.40959342507555463</v>
      </c>
      <c r="M100" s="38"/>
      <c r="N100" s="38"/>
      <c r="O100" s="38"/>
      <c r="P100" s="38"/>
      <c r="Q100" s="38"/>
      <c r="R100" s="38"/>
      <c r="S100" s="38"/>
      <c r="T100" s="38"/>
      <c r="U100" s="38"/>
      <c r="V100" s="17">
        <f t="shared" si="32"/>
        <v>65</v>
      </c>
      <c r="W100" s="21">
        <f t="shared" si="33"/>
        <v>103.86394528345738</v>
      </c>
      <c r="X100" s="22">
        <f t="shared" si="13"/>
        <v>-0.77148564487441429</v>
      </c>
      <c r="Y100" s="21">
        <f t="shared" si="34"/>
        <v>3.0540346312400772</v>
      </c>
      <c r="Z100" s="23">
        <f t="shared" si="15"/>
        <v>8.7603066733149326E-2</v>
      </c>
      <c r="AA100" s="21">
        <f t="shared" si="35"/>
        <v>8.4206255327286783</v>
      </c>
      <c r="AB100" s="23">
        <f t="shared" si="17"/>
        <v>0.35731849123116355</v>
      </c>
      <c r="AC100" s="23">
        <f t="shared" ref="AC100:AC163" si="42">W100+Y100+AA100</f>
        <v>115.33860544742613</v>
      </c>
      <c r="AD100" s="1"/>
      <c r="AE100" s="1"/>
      <c r="AF100" s="1"/>
      <c r="AG100" s="1"/>
      <c r="AH100" s="1"/>
      <c r="AI100" s="1"/>
      <c r="AJ100" s="1"/>
      <c r="AK100" s="17">
        <f t="shared" si="36"/>
        <v>65</v>
      </c>
      <c r="AL100" s="21">
        <f t="shared" si="37"/>
        <v>82.519267491483291</v>
      </c>
      <c r="AM100" s="22">
        <f t="shared" si="19"/>
        <v>-0.42720061434572631</v>
      </c>
      <c r="AN100" s="21">
        <f t="shared" si="38"/>
        <v>2.1290250622110887</v>
      </c>
      <c r="AO100" s="23">
        <f t="shared" si="21"/>
        <v>0.10945469859428414</v>
      </c>
      <c r="AP100" s="21">
        <f t="shared" si="39"/>
        <v>3.0756880434065925</v>
      </c>
      <c r="AQ100" s="23">
        <f t="shared" si="23"/>
        <v>0.18651287036788511</v>
      </c>
      <c r="AR100" s="23">
        <f t="shared" si="24"/>
        <v>87.723980597100962</v>
      </c>
      <c r="AS100" s="1"/>
      <c r="AT100" s="1"/>
      <c r="AU100" s="1"/>
      <c r="AV100" s="1"/>
      <c r="AW100" s="1"/>
      <c r="AX100" s="1"/>
      <c r="AY100" s="1"/>
    </row>
    <row r="101" spans="2:51" s="2" customFormat="1" x14ac:dyDescent="0.65">
      <c r="B101" s="17">
        <f t="shared" si="27"/>
        <v>66</v>
      </c>
      <c r="C101" s="57">
        <f t="shared" si="28"/>
        <v>48.307213932001403</v>
      </c>
      <c r="D101" s="22">
        <f t="shared" ref="D101:D164" si="43">$E$23*(C100+E100+G100)-$E$24*C100*E100-$E$27*C100+$E$26*G100</f>
        <v>-1.2703105808781201E-3</v>
      </c>
      <c r="E101" s="62">
        <f t="shared" si="29"/>
        <v>31.750142941877431</v>
      </c>
      <c r="F101" s="23">
        <f t="shared" ref="F101:F164" si="44">$E$24*C100*E100-($E$25+$E$27+$E$28)*E100</f>
        <v>0.14623959280921284</v>
      </c>
      <c r="G101" s="57">
        <f t="shared" si="30"/>
        <v>56.094022893228512</v>
      </c>
      <c r="H101" s="23">
        <f t="shared" ref="H101:H164" si="45">$E$28*E100-($E$27+$E$26)*G100</f>
        <v>0.26433437836476159</v>
      </c>
      <c r="I101" s="14">
        <f t="shared" si="41"/>
        <v>136.15137976710736</v>
      </c>
      <c r="K101" s="57">
        <f t="shared" si="31"/>
        <v>136.15137976710733</v>
      </c>
      <c r="L101" s="23">
        <f t="shared" si="40"/>
        <v>0.40930366059309709</v>
      </c>
      <c r="M101" s="38"/>
      <c r="N101" s="38"/>
      <c r="O101" s="38"/>
      <c r="P101" s="38"/>
      <c r="Q101" s="38"/>
      <c r="R101" s="38"/>
      <c r="S101" s="38"/>
      <c r="T101" s="38"/>
      <c r="U101" s="38"/>
      <c r="V101" s="17">
        <f t="shared" si="32"/>
        <v>66</v>
      </c>
      <c r="W101" s="21">
        <f t="shared" si="33"/>
        <v>103.09739474511788</v>
      </c>
      <c r="X101" s="22">
        <f t="shared" ref="X101:X164" si="46">$Y$23*(W100+Y100+AA100)-$Y$24*W100*Y100-$Y$27*W100+$Y$26*AA100</f>
        <v>-0.76655053833950293</v>
      </c>
      <c r="Y101" s="21">
        <f t="shared" si="34"/>
        <v>3.1088825866239085</v>
      </c>
      <c r="Z101" s="23">
        <f t="shared" ref="Z101:Z164" si="47">$Y$24*W100*Y100-($Y$25+$Y$27+$Y$28)*Y100</f>
        <v>5.4847955383831248E-2</v>
      </c>
      <c r="AA101" s="21">
        <f t="shared" si="35"/>
        <v>8.7586968545385702</v>
      </c>
      <c r="AB101" s="23">
        <f t="shared" ref="AB101:AB164" si="48">$Y$28*Y100-($Y$27+$Y$26)*AA100</f>
        <v>0.3380713218098923</v>
      </c>
      <c r="AC101" s="23">
        <f t="shared" si="42"/>
        <v>114.96497418628036</v>
      </c>
      <c r="AD101" s="1"/>
      <c r="AE101" s="1"/>
      <c r="AF101" s="1"/>
      <c r="AG101" s="1"/>
      <c r="AH101" s="1"/>
      <c r="AI101" s="1"/>
      <c r="AJ101" s="1"/>
      <c r="AK101" s="17">
        <f t="shared" si="36"/>
        <v>66</v>
      </c>
      <c r="AL101" s="21">
        <f t="shared" si="37"/>
        <v>82.041111494166586</v>
      </c>
      <c r="AM101" s="22">
        <f t="shared" ref="AM101:AM164" si="49">$AN$23*(AL100+AN100+AP100)-$AN$24*AL100*AN100-$AN$27*AL100+$AN$26*AP100</f>
        <v>-0.47815599731671149</v>
      </c>
      <c r="AN101" s="21">
        <f t="shared" si="38"/>
        <v>2.230769067249923</v>
      </c>
      <c r="AO101" s="23">
        <f t="shared" ref="AO101:AO164" si="50">$AN$24*AL100*AN100-($AN$25+$AN$27+$AN$28)*AN100</f>
        <v>0.1017440050388343</v>
      </c>
      <c r="AP101" s="21">
        <f t="shared" si="39"/>
        <v>3.2648273105499346</v>
      </c>
      <c r="AQ101" s="23">
        <f t="shared" ref="AQ101:AQ164" si="51">$AN$28*AN100-($AN$27+$AN$26)*AP100</f>
        <v>0.18913926714334184</v>
      </c>
      <c r="AR101" s="23">
        <f t="shared" ref="AR101:AR164" si="52">AL101+AN101+AP101</f>
        <v>87.536707871966442</v>
      </c>
      <c r="AS101" s="1"/>
      <c r="AT101" s="1"/>
      <c r="AU101" s="1"/>
      <c r="AV101" s="1"/>
      <c r="AW101" s="1"/>
      <c r="AX101" s="1"/>
      <c r="AY101" s="1"/>
    </row>
    <row r="102" spans="2:51" s="2" customFormat="1" x14ac:dyDescent="0.65">
      <c r="B102" s="17">
        <f t="shared" si="27"/>
        <v>67</v>
      </c>
      <c r="C102" s="57">
        <f t="shared" si="28"/>
        <v>48.305853547056728</v>
      </c>
      <c r="D102" s="22">
        <f t="shared" si="43"/>
        <v>-1.360384944671722E-3</v>
      </c>
      <c r="E102" s="62">
        <f t="shared" si="29"/>
        <v>31.896454235699142</v>
      </c>
      <c r="F102" s="23">
        <f t="shared" si="44"/>
        <v>0.14631129382171082</v>
      </c>
      <c r="G102" s="57">
        <f t="shared" si="30"/>
        <v>56.358081493766228</v>
      </c>
      <c r="H102" s="23">
        <f t="shared" si="45"/>
        <v>0.2640586005377159</v>
      </c>
      <c r="I102" s="14">
        <f t="shared" si="41"/>
        <v>136.5603892765221</v>
      </c>
      <c r="K102" s="57">
        <f t="shared" si="31"/>
        <v>136.56038927652207</v>
      </c>
      <c r="L102" s="23">
        <f t="shared" si="40"/>
        <v>0.40900950941475178</v>
      </c>
      <c r="M102" s="38"/>
      <c r="N102" s="38"/>
      <c r="O102" s="38"/>
      <c r="P102" s="38"/>
      <c r="Q102" s="38"/>
      <c r="R102" s="38"/>
      <c r="S102" s="38"/>
      <c r="T102" s="38"/>
      <c r="U102" s="38"/>
      <c r="V102" s="17">
        <f t="shared" si="32"/>
        <v>67</v>
      </c>
      <c r="W102" s="21">
        <f t="shared" si="33"/>
        <v>102.37508509266425</v>
      </c>
      <c r="X102" s="22">
        <f t="shared" si="46"/>
        <v>-0.72230965245363732</v>
      </c>
      <c r="Y102" s="21">
        <f t="shared" si="34"/>
        <v>3.1289688319639128</v>
      </c>
      <c r="Z102" s="23">
        <f t="shared" si="47"/>
        <v>2.0086245340004361E-2</v>
      </c>
      <c r="AA102" s="21">
        <f t="shared" si="35"/>
        <v>9.0561287102030548</v>
      </c>
      <c r="AB102" s="23">
        <f t="shared" si="48"/>
        <v>0.2974318556644846</v>
      </c>
      <c r="AC102" s="23">
        <f t="shared" si="42"/>
        <v>114.56018263483122</v>
      </c>
      <c r="AD102" s="1"/>
      <c r="AE102" s="1"/>
      <c r="AF102" s="1"/>
      <c r="AG102" s="1"/>
      <c r="AH102" s="1"/>
      <c r="AI102" s="1"/>
      <c r="AJ102" s="1"/>
      <c r="AK102" s="17">
        <f t="shared" si="36"/>
        <v>67</v>
      </c>
      <c r="AL102" s="21">
        <f t="shared" si="37"/>
        <v>81.522848370203889</v>
      </c>
      <c r="AM102" s="22">
        <f t="shared" si="49"/>
        <v>-0.51826312396270224</v>
      </c>
      <c r="AN102" s="21">
        <f t="shared" si="38"/>
        <v>2.3213754836823486</v>
      </c>
      <c r="AO102" s="23">
        <f t="shared" si="50"/>
        <v>9.0606416432425618E-2</v>
      </c>
      <c r="AP102" s="21">
        <f t="shared" si="39"/>
        <v>3.4524665631749163</v>
      </c>
      <c r="AQ102" s="23">
        <f t="shared" si="51"/>
        <v>0.18763925262498171</v>
      </c>
      <c r="AR102" s="23">
        <f t="shared" si="52"/>
        <v>87.296690417061157</v>
      </c>
      <c r="AS102" s="1"/>
      <c r="AT102" s="1"/>
      <c r="AU102" s="1"/>
      <c r="AV102" s="1"/>
      <c r="AW102" s="1"/>
      <c r="AX102" s="1"/>
      <c r="AY102" s="1"/>
    </row>
    <row r="103" spans="2:51" s="2" customFormat="1" x14ac:dyDescent="0.65">
      <c r="B103" s="17">
        <f t="shared" si="27"/>
        <v>68</v>
      </c>
      <c r="C103" s="57">
        <f t="shared" si="28"/>
        <v>48.304345125130098</v>
      </c>
      <c r="D103" s="22">
        <f t="shared" si="43"/>
        <v>-1.5084219266280341E-3</v>
      </c>
      <c r="E103" s="62">
        <f t="shared" si="29"/>
        <v>32.042788890696961</v>
      </c>
      <c r="F103" s="23">
        <f t="shared" si="44"/>
        <v>0.14633465499781906</v>
      </c>
      <c r="G103" s="57">
        <f t="shared" si="30"/>
        <v>56.621965526389289</v>
      </c>
      <c r="H103" s="23">
        <f t="shared" si="45"/>
        <v>0.26388403262305715</v>
      </c>
      <c r="I103" s="14">
        <f t="shared" si="41"/>
        <v>136.96909954221636</v>
      </c>
      <c r="K103" s="57">
        <f t="shared" si="31"/>
        <v>136.96909954221633</v>
      </c>
      <c r="L103" s="23">
        <f t="shared" si="40"/>
        <v>0.40871026569424806</v>
      </c>
      <c r="M103" s="38"/>
      <c r="N103" s="38"/>
      <c r="O103" s="38"/>
      <c r="P103" s="38"/>
      <c r="Q103" s="38"/>
      <c r="R103" s="38"/>
      <c r="S103" s="38"/>
      <c r="T103" s="38"/>
      <c r="U103" s="38"/>
      <c r="V103" s="17">
        <f t="shared" si="32"/>
        <v>68</v>
      </c>
      <c r="W103" s="21">
        <f t="shared" si="33"/>
        <v>101.73074485986567</v>
      </c>
      <c r="X103" s="22">
        <f t="shared" si="46"/>
        <v>-0.64434023279858332</v>
      </c>
      <c r="Y103" s="21">
        <f t="shared" si="34"/>
        <v>3.1152835871084847</v>
      </c>
      <c r="Z103" s="23">
        <f t="shared" si="47"/>
        <v>-1.3685244855428103E-2</v>
      </c>
      <c r="AA103" s="21">
        <f t="shared" si="35"/>
        <v>9.2952715982234224</v>
      </c>
      <c r="AB103" s="23">
        <f t="shared" si="48"/>
        <v>0.23914288802036676</v>
      </c>
      <c r="AC103" s="23">
        <f t="shared" si="42"/>
        <v>114.14130004519757</v>
      </c>
      <c r="AD103" s="1"/>
      <c r="AE103" s="1"/>
      <c r="AF103" s="1"/>
      <c r="AG103" s="1"/>
      <c r="AH103" s="1"/>
      <c r="AI103" s="1"/>
      <c r="AJ103" s="1"/>
      <c r="AK103" s="17">
        <f t="shared" si="36"/>
        <v>68</v>
      </c>
      <c r="AL103" s="21">
        <f t="shared" si="37"/>
        <v>80.977384907753816</v>
      </c>
      <c r="AM103" s="22">
        <f t="shared" si="49"/>
        <v>-0.54546346245006638</v>
      </c>
      <c r="AN103" s="21">
        <f t="shared" si="38"/>
        <v>2.397615781598526</v>
      </c>
      <c r="AO103" s="23">
        <f t="shared" si="50"/>
        <v>7.6240297916177369E-2</v>
      </c>
      <c r="AP103" s="21">
        <f t="shared" si="39"/>
        <v>3.6339688900382443</v>
      </c>
      <c r="AQ103" s="23">
        <f t="shared" si="51"/>
        <v>0.1815023268633279</v>
      </c>
      <c r="AR103" s="23">
        <f t="shared" si="52"/>
        <v>87.008969579390595</v>
      </c>
      <c r="AS103" s="1"/>
      <c r="AT103" s="1"/>
      <c r="AU103" s="1"/>
      <c r="AV103" s="1"/>
      <c r="AW103" s="1"/>
      <c r="AX103" s="1"/>
      <c r="AY103" s="1"/>
    </row>
    <row r="104" spans="2:51" s="2" customFormat="1" x14ac:dyDescent="0.65">
      <c r="B104" s="17">
        <f t="shared" si="27"/>
        <v>69</v>
      </c>
      <c r="C104" s="57">
        <f t="shared" si="28"/>
        <v>48.3027078356982</v>
      </c>
      <c r="D104" s="22">
        <f t="shared" si="43"/>
        <v>-1.6372894318978926E-3</v>
      </c>
      <c r="E104" s="62">
        <f t="shared" si="29"/>
        <v>32.189069889613805</v>
      </c>
      <c r="F104" s="23">
        <f t="shared" si="44"/>
        <v>0.14628099891684698</v>
      </c>
      <c r="G104" s="57">
        <f t="shared" si="30"/>
        <v>56.885729145605602</v>
      </c>
      <c r="H104" s="23">
        <f t="shared" si="45"/>
        <v>0.26376361921631108</v>
      </c>
      <c r="I104" s="14">
        <f t="shared" si="41"/>
        <v>137.37750687091761</v>
      </c>
      <c r="K104" s="57">
        <f t="shared" si="31"/>
        <v>137.37750687091759</v>
      </c>
      <c r="L104" s="23">
        <f t="shared" si="40"/>
        <v>0.40840732870125596</v>
      </c>
      <c r="M104" s="38"/>
      <c r="N104" s="38"/>
      <c r="O104" s="38"/>
      <c r="P104" s="38"/>
      <c r="Q104" s="38"/>
      <c r="R104" s="38"/>
      <c r="S104" s="38"/>
      <c r="T104" s="38"/>
      <c r="U104" s="38"/>
      <c r="V104" s="17">
        <f t="shared" si="32"/>
        <v>69</v>
      </c>
      <c r="W104" s="21">
        <f t="shared" si="33"/>
        <v>101.18984202428562</v>
      </c>
      <c r="X104" s="22">
        <f t="shared" si="46"/>
        <v>-0.54090283558003593</v>
      </c>
      <c r="Y104" s="21">
        <f t="shared" si="34"/>
        <v>3.0715486594553227</v>
      </c>
      <c r="Z104" s="23">
        <f t="shared" si="47"/>
        <v>-4.3734927653162003E-2</v>
      </c>
      <c r="AA104" s="21">
        <f t="shared" si="35"/>
        <v>9.4636805683543557</v>
      </c>
      <c r="AB104" s="23">
        <f t="shared" si="48"/>
        <v>0.16840897013093237</v>
      </c>
      <c r="AC104" s="23">
        <f t="shared" si="42"/>
        <v>113.72507125209529</v>
      </c>
      <c r="AD104" s="1"/>
      <c r="AE104" s="1"/>
      <c r="AF104" s="1"/>
      <c r="AG104" s="1"/>
      <c r="AH104" s="1"/>
      <c r="AI104" s="1"/>
      <c r="AJ104" s="1"/>
      <c r="AK104" s="17">
        <f t="shared" si="36"/>
        <v>69</v>
      </c>
      <c r="AL104" s="21">
        <f t="shared" si="37"/>
        <v>80.419104773529796</v>
      </c>
      <c r="AM104" s="22">
        <f t="shared" si="49"/>
        <v>-0.55828013422401446</v>
      </c>
      <c r="AN104" s="21">
        <f t="shared" si="38"/>
        <v>2.4567428416074124</v>
      </c>
      <c r="AO104" s="23">
        <f t="shared" si="50"/>
        <v>5.9127060008886456E-2</v>
      </c>
      <c r="AP104" s="21">
        <f t="shared" si="39"/>
        <v>3.8044037692480197</v>
      </c>
      <c r="AQ104" s="23">
        <f t="shared" si="51"/>
        <v>0.17043487920977562</v>
      </c>
      <c r="AR104" s="23">
        <f t="shared" si="52"/>
        <v>86.68025138438523</v>
      </c>
      <c r="AS104" s="1"/>
      <c r="AT104" s="1"/>
      <c r="AU104" s="1"/>
      <c r="AV104" s="1"/>
      <c r="AW104" s="1"/>
      <c r="AX104" s="1"/>
      <c r="AY104" s="1"/>
    </row>
    <row r="105" spans="2:51" s="2" customFormat="1" x14ac:dyDescent="0.65">
      <c r="B105" s="17">
        <f t="shared" si="27"/>
        <v>70</v>
      </c>
      <c r="C105" s="57">
        <f t="shared" si="28"/>
        <v>48.301003388602808</v>
      </c>
      <c r="D105" s="22">
        <f t="shared" si="43"/>
        <v>-1.7044470953911928E-3</v>
      </c>
      <c r="E105" s="62">
        <f t="shared" si="29"/>
        <v>32.33522814480515</v>
      </c>
      <c r="F105" s="23">
        <f t="shared" si="44"/>
        <v>0.14615825519134518</v>
      </c>
      <c r="G105" s="57">
        <f t="shared" si="30"/>
        <v>57.149378309530412</v>
      </c>
      <c r="H105" s="23">
        <f t="shared" si="45"/>
        <v>0.26364916392481241</v>
      </c>
      <c r="I105" s="14">
        <f t="shared" si="41"/>
        <v>137.78560984293838</v>
      </c>
      <c r="K105" s="57">
        <f t="shared" si="31"/>
        <v>137.78560984293836</v>
      </c>
      <c r="L105" s="23">
        <f t="shared" si="40"/>
        <v>0.40810297202076329</v>
      </c>
      <c r="M105" s="38"/>
      <c r="N105" s="38"/>
      <c r="O105" s="38"/>
      <c r="P105" s="38"/>
      <c r="Q105" s="38"/>
      <c r="R105" s="38"/>
      <c r="S105" s="38"/>
      <c r="T105" s="38"/>
      <c r="U105" s="38"/>
      <c r="V105" s="17">
        <f t="shared" si="32"/>
        <v>70</v>
      </c>
      <c r="W105" s="21">
        <f t="shared" si="33"/>
        <v>100.76804170286158</v>
      </c>
      <c r="X105" s="22">
        <f t="shared" si="46"/>
        <v>-0.42180032142403939</v>
      </c>
      <c r="Y105" s="21">
        <f t="shared" si="34"/>
        <v>3.0035065781969812</v>
      </c>
      <c r="Z105" s="23">
        <f t="shared" si="47"/>
        <v>-6.8042081258341547E-2</v>
      </c>
      <c r="AA105" s="21">
        <f t="shared" si="35"/>
        <v>9.5549993538300253</v>
      </c>
      <c r="AB105" s="23">
        <f t="shared" si="48"/>
        <v>9.1318785475669628E-2</v>
      </c>
      <c r="AC105" s="23">
        <f t="shared" si="42"/>
        <v>113.32654763488858</v>
      </c>
      <c r="AD105" s="1"/>
      <c r="AE105" s="1"/>
      <c r="AF105" s="1"/>
      <c r="AG105" s="1"/>
      <c r="AH105" s="1"/>
      <c r="AI105" s="1"/>
      <c r="AJ105" s="1"/>
      <c r="AK105" s="17">
        <f t="shared" si="36"/>
        <v>70</v>
      </c>
      <c r="AL105" s="21">
        <f t="shared" si="37"/>
        <v>79.863090611958739</v>
      </c>
      <c r="AM105" s="22">
        <f t="shared" si="49"/>
        <v>-0.5560141615710521</v>
      </c>
      <c r="AN105" s="21">
        <f t="shared" si="38"/>
        <v>2.496754759807279</v>
      </c>
      <c r="AO105" s="23">
        <f t="shared" si="50"/>
        <v>4.0011918199866603E-2</v>
      </c>
      <c r="AP105" s="21">
        <f t="shared" si="39"/>
        <v>3.9588371056593505</v>
      </c>
      <c r="AQ105" s="23">
        <f t="shared" si="51"/>
        <v>0.15443333641133061</v>
      </c>
      <c r="AR105" s="23">
        <f t="shared" si="52"/>
        <v>86.318682477425369</v>
      </c>
      <c r="AS105" s="1"/>
      <c r="AT105" s="1"/>
      <c r="AU105" s="1"/>
      <c r="AV105" s="1"/>
      <c r="AW105" s="1"/>
      <c r="AX105" s="1"/>
      <c r="AY105" s="1"/>
    </row>
    <row r="106" spans="2:51" s="2" customFormat="1" x14ac:dyDescent="0.65">
      <c r="B106" s="17">
        <f t="shared" si="27"/>
        <v>71</v>
      </c>
      <c r="C106" s="57">
        <f t="shared" si="28"/>
        <v>48.299299356265863</v>
      </c>
      <c r="D106" s="22">
        <f t="shared" si="43"/>
        <v>-1.7040323369477139E-3</v>
      </c>
      <c r="E106" s="62">
        <f t="shared" si="29"/>
        <v>32.481223343447617</v>
      </c>
      <c r="F106" s="23">
        <f t="shared" si="44"/>
        <v>0.14599519864246702</v>
      </c>
      <c r="G106" s="57">
        <f t="shared" si="30"/>
        <v>57.412886397310125</v>
      </c>
      <c r="H106" s="23">
        <f t="shared" si="45"/>
        <v>0.26350808777971402</v>
      </c>
      <c r="I106" s="14">
        <f t="shared" si="41"/>
        <v>138.19340909702362</v>
      </c>
      <c r="K106" s="57">
        <f t="shared" si="31"/>
        <v>138.19340909702359</v>
      </c>
      <c r="L106" s="23">
        <f t="shared" si="40"/>
        <v>0.40779925408523054</v>
      </c>
      <c r="M106" s="38"/>
      <c r="N106" s="38"/>
      <c r="O106" s="38"/>
      <c r="P106" s="38"/>
      <c r="Q106" s="38"/>
      <c r="R106" s="38"/>
      <c r="S106" s="38"/>
      <c r="T106" s="38"/>
      <c r="U106" s="38"/>
      <c r="V106" s="17">
        <f t="shared" si="32"/>
        <v>71</v>
      </c>
      <c r="W106" s="21">
        <f t="shared" si="33"/>
        <v>100.47103645453666</v>
      </c>
      <c r="X106" s="22">
        <f t="shared" si="46"/>
        <v>-0.29700524832492053</v>
      </c>
      <c r="Y106" s="21">
        <f t="shared" si="34"/>
        <v>2.9179685896722174</v>
      </c>
      <c r="Z106" s="23">
        <f t="shared" si="47"/>
        <v>-8.5537988524763797E-2</v>
      </c>
      <c r="AA106" s="21">
        <f t="shared" si="35"/>
        <v>9.5690547779301038</v>
      </c>
      <c r="AB106" s="23">
        <f t="shared" si="48"/>
        <v>1.4055424100078984E-2</v>
      </c>
      <c r="AC106" s="23">
        <f t="shared" si="42"/>
        <v>112.95805982213898</v>
      </c>
      <c r="AD106" s="1"/>
      <c r="AE106" s="1"/>
      <c r="AF106" s="1"/>
      <c r="AG106" s="1"/>
      <c r="AH106" s="1"/>
      <c r="AI106" s="1"/>
      <c r="AJ106" s="1"/>
      <c r="AK106" s="17">
        <f t="shared" si="36"/>
        <v>71</v>
      </c>
      <c r="AL106" s="21">
        <f t="shared" si="37"/>
        <v>79.32422958122666</v>
      </c>
      <c r="AM106" s="22">
        <f t="shared" si="49"/>
        <v>-0.5388610307320808</v>
      </c>
      <c r="AN106" s="21">
        <f t="shared" si="38"/>
        <v>2.516594869911537</v>
      </c>
      <c r="AO106" s="23">
        <f t="shared" si="50"/>
        <v>1.9840110104258013E-2</v>
      </c>
      <c r="AP106" s="21">
        <f t="shared" si="39"/>
        <v>4.0926674711577888</v>
      </c>
      <c r="AQ106" s="23">
        <f t="shared" si="51"/>
        <v>0.13383036549843785</v>
      </c>
      <c r="AR106" s="23">
        <f t="shared" si="52"/>
        <v>85.933491922295985</v>
      </c>
      <c r="AS106" s="1"/>
      <c r="AT106" s="1"/>
      <c r="AU106" s="1"/>
      <c r="AV106" s="1"/>
      <c r="AW106" s="1"/>
      <c r="AX106" s="1"/>
      <c r="AY106" s="1"/>
    </row>
    <row r="107" spans="2:51" s="2" customFormat="1" x14ac:dyDescent="0.65">
      <c r="B107" s="17">
        <f t="shared" si="27"/>
        <v>72</v>
      </c>
      <c r="C107" s="57">
        <f t="shared" si="28"/>
        <v>48.297643703147457</v>
      </c>
      <c r="D107" s="22">
        <f t="shared" si="43"/>
        <v>-1.6556531184066525E-3</v>
      </c>
      <c r="E107" s="62">
        <f t="shared" si="29"/>
        <v>32.62704748200894</v>
      </c>
      <c r="F107" s="23">
        <f t="shared" si="44"/>
        <v>0.14582413856132348</v>
      </c>
      <c r="G107" s="57">
        <f t="shared" si="30"/>
        <v>57.676215302534018</v>
      </c>
      <c r="H107" s="23">
        <f t="shared" si="45"/>
        <v>0.26332890522389718</v>
      </c>
      <c r="I107" s="14">
        <f t="shared" si="41"/>
        <v>138.60090648769042</v>
      </c>
      <c r="K107" s="57">
        <f t="shared" si="31"/>
        <v>138.60090648769039</v>
      </c>
      <c r="L107" s="23">
        <f t="shared" si="40"/>
        <v>0.4074973906668089</v>
      </c>
      <c r="M107" s="38"/>
      <c r="N107" s="38"/>
      <c r="O107" s="38"/>
      <c r="P107" s="38"/>
      <c r="Q107" s="38"/>
      <c r="R107" s="38"/>
      <c r="S107" s="38"/>
      <c r="T107" s="38"/>
      <c r="U107" s="38"/>
      <c r="V107" s="17">
        <f t="shared" si="32"/>
        <v>72</v>
      </c>
      <c r="W107" s="21">
        <f t="shared" si="33"/>
        <v>100.29562328056966</v>
      </c>
      <c r="X107" s="22">
        <f t="shared" si="46"/>
        <v>-0.17541317396700623</v>
      </c>
      <c r="Y107" s="21">
        <f t="shared" si="34"/>
        <v>2.821866889769256</v>
      </c>
      <c r="Z107" s="23">
        <f t="shared" si="47"/>
        <v>-9.6101699902961357E-2</v>
      </c>
      <c r="AA107" s="21">
        <f t="shared" si="35"/>
        <v>9.5111659551853514</v>
      </c>
      <c r="AB107" s="23">
        <f t="shared" si="48"/>
        <v>-5.7888822744752044E-2</v>
      </c>
      <c r="AC107" s="23">
        <f t="shared" si="42"/>
        <v>112.62865612552426</v>
      </c>
      <c r="AD107" s="1"/>
      <c r="AE107" s="1"/>
      <c r="AF107" s="1"/>
      <c r="AG107" s="1"/>
      <c r="AH107" s="1"/>
      <c r="AI107" s="1"/>
      <c r="AJ107" s="1"/>
      <c r="AK107" s="17">
        <f t="shared" si="36"/>
        <v>72</v>
      </c>
      <c r="AL107" s="21">
        <f t="shared" si="37"/>
        <v>78.816309898660833</v>
      </c>
      <c r="AM107" s="22">
        <f t="shared" si="49"/>
        <v>-0.50791968256582376</v>
      </c>
      <c r="AN107" s="21">
        <f t="shared" si="38"/>
        <v>2.5162512130738084</v>
      </c>
      <c r="AO107" s="23">
        <f t="shared" si="50"/>
        <v>-3.436568377286342E-4</v>
      </c>
      <c r="AP107" s="21">
        <f t="shared" si="39"/>
        <v>4.2019682948285331</v>
      </c>
      <c r="AQ107" s="23">
        <f t="shared" si="51"/>
        <v>0.10930082367074445</v>
      </c>
      <c r="AR107" s="23">
        <f t="shared" si="52"/>
        <v>85.53452940656318</v>
      </c>
      <c r="AS107" s="1"/>
      <c r="AT107" s="1"/>
      <c r="AU107" s="1"/>
      <c r="AV107" s="1"/>
      <c r="AW107" s="1"/>
      <c r="AX107" s="1"/>
      <c r="AY107" s="1"/>
    </row>
    <row r="108" spans="2:51" s="2" customFormat="1" x14ac:dyDescent="0.65">
      <c r="B108" s="17">
        <f t="shared" si="27"/>
        <v>73</v>
      </c>
      <c r="C108" s="57">
        <f t="shared" si="28"/>
        <v>48.296055273763884</v>
      </c>
      <c r="D108" s="22">
        <f t="shared" si="43"/>
        <v>-1.5884293835759511E-3</v>
      </c>
      <c r="E108" s="62">
        <f t="shared" si="29"/>
        <v>32.772716010538637</v>
      </c>
      <c r="F108" s="23">
        <f t="shared" si="44"/>
        <v>0.14566852852969703</v>
      </c>
      <c r="G108" s="57">
        <f t="shared" si="30"/>
        <v>57.939332843804536</v>
      </c>
      <c r="H108" s="23">
        <f t="shared" si="45"/>
        <v>0.26311754127051934</v>
      </c>
      <c r="I108" s="14">
        <f t="shared" si="41"/>
        <v>139.00810412810705</v>
      </c>
      <c r="K108" s="57">
        <f t="shared" si="31"/>
        <v>139.00810412810702</v>
      </c>
      <c r="L108" s="23">
        <f t="shared" si="40"/>
        <v>0.40719764041663731</v>
      </c>
      <c r="M108" s="38"/>
      <c r="N108" s="38"/>
      <c r="O108" s="38"/>
      <c r="P108" s="38"/>
      <c r="Q108" s="38"/>
      <c r="R108" s="38"/>
      <c r="S108" s="38"/>
      <c r="T108" s="38"/>
      <c r="U108" s="38"/>
      <c r="V108" s="17">
        <f t="shared" si="32"/>
        <v>73</v>
      </c>
      <c r="W108" s="21">
        <f t="shared" si="33"/>
        <v>100.23163590630271</v>
      </c>
      <c r="X108" s="22">
        <f t="shared" si="46"/>
        <v>-6.3987374266947894E-2</v>
      </c>
      <c r="Y108" s="21">
        <f t="shared" si="34"/>
        <v>2.7215053573877532</v>
      </c>
      <c r="Z108" s="23">
        <f t="shared" si="47"/>
        <v>-0.1003615323815028</v>
      </c>
      <c r="AA108" s="21">
        <f t="shared" si="35"/>
        <v>9.3908679782044189</v>
      </c>
      <c r="AB108" s="23">
        <f t="shared" si="48"/>
        <v>-0.12029797698093292</v>
      </c>
      <c r="AC108" s="23">
        <f t="shared" si="42"/>
        <v>112.3440092418949</v>
      </c>
      <c r="AD108" s="1"/>
      <c r="AE108" s="1"/>
      <c r="AF108" s="1"/>
      <c r="AG108" s="1"/>
      <c r="AH108" s="1"/>
      <c r="AI108" s="1"/>
      <c r="AJ108" s="1"/>
      <c r="AK108" s="17">
        <f t="shared" si="36"/>
        <v>73</v>
      </c>
      <c r="AL108" s="21">
        <f t="shared" si="37"/>
        <v>78.351223026683712</v>
      </c>
      <c r="AM108" s="22">
        <f t="shared" si="49"/>
        <v>-0.46508687197711834</v>
      </c>
      <c r="AN108" s="21">
        <f t="shared" si="38"/>
        <v>2.4967368004035748</v>
      </c>
      <c r="AO108" s="23">
        <f t="shared" si="50"/>
        <v>-1.9514412670233572E-2</v>
      </c>
      <c r="AP108" s="21">
        <f t="shared" si="39"/>
        <v>4.2837892670046136</v>
      </c>
      <c r="AQ108" s="23">
        <f t="shared" si="51"/>
        <v>8.1820972176080531E-2</v>
      </c>
      <c r="AR108" s="23">
        <f t="shared" si="52"/>
        <v>85.131749094091901</v>
      </c>
      <c r="AS108" s="1"/>
      <c r="AT108" s="1"/>
      <c r="AU108" s="1"/>
      <c r="AV108" s="1"/>
      <c r="AW108" s="1"/>
      <c r="AX108" s="1"/>
      <c r="AY108" s="1"/>
    </row>
    <row r="109" spans="2:51" s="2" customFormat="1" x14ac:dyDescent="0.65">
      <c r="B109" s="17">
        <f t="shared" si="27"/>
        <v>74</v>
      </c>
      <c r="C109" s="57">
        <f t="shared" si="28"/>
        <v>48.294527809780249</v>
      </c>
      <c r="D109" s="22">
        <f t="shared" si="43"/>
        <v>-1.5274639836321269E-3</v>
      </c>
      <c r="E109" s="62">
        <f t="shared" si="29"/>
        <v>32.918254041695931</v>
      </c>
      <c r="F109" s="23">
        <f t="shared" si="44"/>
        <v>0.14553803115729025</v>
      </c>
      <c r="G109" s="57">
        <f t="shared" si="30"/>
        <v>58.202221837595786</v>
      </c>
      <c r="H109" s="23">
        <f t="shared" si="45"/>
        <v>0.26288899379125397</v>
      </c>
      <c r="I109" s="14">
        <f t="shared" si="41"/>
        <v>139.41500368907197</v>
      </c>
      <c r="K109" s="57">
        <f t="shared" si="31"/>
        <v>139.41500368907194</v>
      </c>
      <c r="L109" s="23">
        <f t="shared" si="40"/>
        <v>0.40689956096491275</v>
      </c>
      <c r="M109" s="38"/>
      <c r="N109" s="38"/>
      <c r="O109" s="38"/>
      <c r="P109" s="38"/>
      <c r="Q109" s="38"/>
      <c r="R109" s="38"/>
      <c r="S109" s="38"/>
      <c r="T109" s="38"/>
      <c r="U109" s="38"/>
      <c r="V109" s="17">
        <f t="shared" si="32"/>
        <v>74</v>
      </c>
      <c r="W109" s="21">
        <f t="shared" si="33"/>
        <v>100.2642402675647</v>
      </c>
      <c r="X109" s="22">
        <f t="shared" si="46"/>
        <v>3.2604361261993162E-2</v>
      </c>
      <c r="Y109" s="21">
        <f t="shared" si="34"/>
        <v>2.6221011184917367</v>
      </c>
      <c r="Z109" s="23">
        <f t="shared" si="47"/>
        <v>-9.9404238896016572E-2</v>
      </c>
      <c r="AA109" s="21">
        <f t="shared" si="35"/>
        <v>9.220355269563516</v>
      </c>
      <c r="AB109" s="23">
        <f t="shared" si="48"/>
        <v>-0.17051270864090196</v>
      </c>
      <c r="AC109" s="23">
        <f t="shared" si="42"/>
        <v>112.10669665561996</v>
      </c>
      <c r="AD109" s="1"/>
      <c r="AE109" s="1"/>
      <c r="AF109" s="1"/>
      <c r="AG109" s="1"/>
      <c r="AH109" s="1"/>
      <c r="AI109" s="1"/>
      <c r="AJ109" s="1"/>
      <c r="AK109" s="17">
        <f t="shared" si="36"/>
        <v>74</v>
      </c>
      <c r="AL109" s="21">
        <f t="shared" si="37"/>
        <v>77.938368938162398</v>
      </c>
      <c r="AM109" s="22">
        <f t="shared" si="49"/>
        <v>-0.41285408852130767</v>
      </c>
      <c r="AN109" s="21">
        <f t="shared" si="38"/>
        <v>2.4599557362335589</v>
      </c>
      <c r="AO109" s="23">
        <f t="shared" si="50"/>
        <v>-3.678106417001592E-2</v>
      </c>
      <c r="AP109" s="21">
        <f t="shared" si="39"/>
        <v>4.3363735104350685</v>
      </c>
      <c r="AQ109" s="23">
        <f t="shared" si="51"/>
        <v>5.2584243430455313E-2</v>
      </c>
      <c r="AR109" s="23">
        <f t="shared" si="52"/>
        <v>84.734698184831018</v>
      </c>
      <c r="AS109" s="1"/>
      <c r="AT109" s="1"/>
      <c r="AU109" s="1"/>
      <c r="AV109" s="1"/>
      <c r="AW109" s="1"/>
      <c r="AX109" s="1"/>
      <c r="AY109" s="1"/>
    </row>
    <row r="110" spans="2:51" s="2" customFormat="1" x14ac:dyDescent="0.65">
      <c r="B110" s="17">
        <f t="shared" si="27"/>
        <v>75</v>
      </c>
      <c r="C110" s="57">
        <f t="shared" si="28"/>
        <v>48.293041247085512</v>
      </c>
      <c r="D110" s="22">
        <f t="shared" si="43"/>
        <v>-1.4865626947347943E-3</v>
      </c>
      <c r="E110" s="62">
        <f t="shared" si="29"/>
        <v>33.063684160666284</v>
      </c>
      <c r="F110" s="23">
        <f t="shared" si="44"/>
        <v>0.1454301189703564</v>
      </c>
      <c r="G110" s="57">
        <f t="shared" si="30"/>
        <v>58.464880696960009</v>
      </c>
      <c r="H110" s="23">
        <f t="shared" si="45"/>
        <v>0.26265885936422251</v>
      </c>
      <c r="I110" s="14">
        <f t="shared" si="41"/>
        <v>139.8216061047118</v>
      </c>
      <c r="K110" s="57">
        <f t="shared" si="31"/>
        <v>139.82160610471178</v>
      </c>
      <c r="L110" s="23">
        <f t="shared" si="40"/>
        <v>0.40660241563984301</v>
      </c>
      <c r="M110" s="38"/>
      <c r="N110" s="38"/>
      <c r="O110" s="38"/>
      <c r="P110" s="38"/>
      <c r="Q110" s="38"/>
      <c r="R110" s="38"/>
      <c r="S110" s="38"/>
      <c r="T110" s="38"/>
      <c r="U110" s="38"/>
      <c r="V110" s="17">
        <f t="shared" si="32"/>
        <v>75</v>
      </c>
      <c r="W110" s="21">
        <f t="shared" si="33"/>
        <v>100.37615567169522</v>
      </c>
      <c r="X110" s="22">
        <f t="shared" si="46"/>
        <v>0.11191540413051247</v>
      </c>
      <c r="Y110" s="21">
        <f t="shared" si="34"/>
        <v>2.5276100442690468</v>
      </c>
      <c r="Z110" s="23">
        <f t="shared" si="47"/>
        <v>-9.4491074222689875E-2</v>
      </c>
      <c r="AA110" s="21">
        <f t="shared" si="35"/>
        <v>9.0129473469660262</v>
      </c>
      <c r="AB110" s="23">
        <f t="shared" si="48"/>
        <v>-0.20740792259748941</v>
      </c>
      <c r="AC110" s="23">
        <f t="shared" si="42"/>
        <v>111.9167130629303</v>
      </c>
      <c r="AD110" s="1"/>
      <c r="AE110" s="1"/>
      <c r="AF110" s="1"/>
      <c r="AG110" s="1"/>
      <c r="AH110" s="1"/>
      <c r="AI110" s="1"/>
      <c r="AJ110" s="1"/>
      <c r="AK110" s="17">
        <f t="shared" si="36"/>
        <v>75</v>
      </c>
      <c r="AL110" s="21">
        <f t="shared" si="37"/>
        <v>77.584324608183735</v>
      </c>
      <c r="AM110" s="22">
        <f t="shared" si="49"/>
        <v>-0.35404432997866958</v>
      </c>
      <c r="AN110" s="21">
        <f t="shared" si="38"/>
        <v>2.408482476247424</v>
      </c>
      <c r="AO110" s="23">
        <f t="shared" si="50"/>
        <v>-5.1473259986134945E-2</v>
      </c>
      <c r="AP110" s="21">
        <f t="shared" si="39"/>
        <v>4.3592602141314032</v>
      </c>
      <c r="AQ110" s="23">
        <f t="shared" si="51"/>
        <v>2.2886703696334498E-2</v>
      </c>
      <c r="AR110" s="23">
        <f t="shared" si="52"/>
        <v>84.352067298562559</v>
      </c>
      <c r="AS110" s="1"/>
      <c r="AT110" s="1"/>
      <c r="AU110" s="1"/>
      <c r="AV110" s="1"/>
      <c r="AW110" s="1"/>
      <c r="AX110" s="1"/>
      <c r="AY110" s="1"/>
    </row>
    <row r="111" spans="2:51" s="2" customFormat="1" x14ac:dyDescent="0.65">
      <c r="B111" s="17">
        <f t="shared" si="27"/>
        <v>76</v>
      </c>
      <c r="C111" s="57">
        <f t="shared" si="28"/>
        <v>48.291573736657568</v>
      </c>
      <c r="D111" s="22">
        <f t="shared" si="43"/>
        <v>-1.4675104279415763E-3</v>
      </c>
      <c r="E111" s="62">
        <f t="shared" si="29"/>
        <v>33.20901950926153</v>
      </c>
      <c r="F111" s="23">
        <f t="shared" si="44"/>
        <v>0.14533534859524622</v>
      </c>
      <c r="G111" s="57">
        <f t="shared" si="30"/>
        <v>58.727318395019836</v>
      </c>
      <c r="H111" s="23">
        <f t="shared" si="45"/>
        <v>0.26243769805982531</v>
      </c>
      <c r="I111" s="14">
        <f t="shared" si="41"/>
        <v>140.22791164093894</v>
      </c>
      <c r="K111" s="57">
        <f t="shared" si="31"/>
        <v>140.22791164093891</v>
      </c>
      <c r="L111" s="23">
        <f t="shared" si="40"/>
        <v>0.40630553622713073</v>
      </c>
      <c r="M111" s="38"/>
      <c r="N111" s="38"/>
      <c r="O111" s="38"/>
      <c r="P111" s="38"/>
      <c r="Q111" s="38"/>
      <c r="R111" s="38"/>
      <c r="S111" s="38"/>
      <c r="T111" s="38"/>
      <c r="U111" s="38"/>
      <c r="V111" s="17">
        <f t="shared" si="32"/>
        <v>76</v>
      </c>
      <c r="W111" s="21">
        <f t="shared" si="33"/>
        <v>100.54950936047724</v>
      </c>
      <c r="X111" s="22">
        <f t="shared" si="46"/>
        <v>0.17335368878203039</v>
      </c>
      <c r="Y111" s="21">
        <f t="shared" si="34"/>
        <v>2.4407672653080685</v>
      </c>
      <c r="Z111" s="23">
        <f t="shared" si="47"/>
        <v>-8.6842778960978251E-2</v>
      </c>
      <c r="AA111" s="21">
        <f t="shared" si="35"/>
        <v>8.7817985456397576</v>
      </c>
      <c r="AB111" s="23">
        <f t="shared" si="48"/>
        <v>-0.23114880132626903</v>
      </c>
      <c r="AC111" s="23">
        <f t="shared" si="42"/>
        <v>111.77207517142507</v>
      </c>
      <c r="AD111" s="1"/>
      <c r="AE111" s="1"/>
      <c r="AF111" s="1"/>
      <c r="AG111" s="1"/>
      <c r="AH111" s="1"/>
      <c r="AI111" s="1"/>
      <c r="AJ111" s="1"/>
      <c r="AK111" s="17">
        <f t="shared" si="36"/>
        <v>76</v>
      </c>
      <c r="AL111" s="21">
        <f t="shared" si="37"/>
        <v>77.292788835247052</v>
      </c>
      <c r="AM111" s="22">
        <f t="shared" si="49"/>
        <v>-0.29153577293667871</v>
      </c>
      <c r="AN111" s="21">
        <f t="shared" si="38"/>
        <v>2.3452956232675244</v>
      </c>
      <c r="AO111" s="23">
        <f t="shared" si="50"/>
        <v>-6.3186852979899566E-2</v>
      </c>
      <c r="AP111" s="21">
        <f t="shared" si="39"/>
        <v>4.353262274909893</v>
      </c>
      <c r="AQ111" s="23">
        <f t="shared" si="51"/>
        <v>-5.9979392215099292E-3</v>
      </c>
      <c r="AR111" s="23">
        <f t="shared" si="52"/>
        <v>83.991346733424464</v>
      </c>
      <c r="AS111" s="1"/>
      <c r="AT111" s="1"/>
      <c r="AU111" s="1"/>
      <c r="AV111" s="1"/>
      <c r="AW111" s="1"/>
      <c r="AX111" s="1"/>
      <c r="AY111" s="1"/>
    </row>
    <row r="112" spans="2:51" s="2" customFormat="1" x14ac:dyDescent="0.65">
      <c r="B112" s="17">
        <f t="shared" ref="B112:B175" si="53">B111+$C$33</f>
        <v>77</v>
      </c>
      <c r="C112" s="57">
        <f t="shared" ref="C112:C175" si="54">C111+D112*$C$33</f>
        <v>48.290109918740647</v>
      </c>
      <c r="D112" s="22">
        <f t="shared" si="43"/>
        <v>-1.4638179169232934E-3</v>
      </c>
      <c r="E112" s="62">
        <f t="shared" ref="E112:E175" si="55">E111+F112*$C$33</f>
        <v>33.354262677897268</v>
      </c>
      <c r="F112" s="23">
        <f t="shared" si="44"/>
        <v>0.14524316863574072</v>
      </c>
      <c r="G112" s="57">
        <f t="shared" ref="G112:G175" si="56">G111+H112*$C$33</f>
        <v>58.989547575432567</v>
      </c>
      <c r="H112" s="23">
        <f t="shared" si="45"/>
        <v>0.26222918041272969</v>
      </c>
      <c r="I112" s="14">
        <f t="shared" si="41"/>
        <v>140.63392017207048</v>
      </c>
      <c r="K112" s="57">
        <f t="shared" ref="K112:K175" si="57">K111+L112*$C$33</f>
        <v>140.63392017207045</v>
      </c>
      <c r="L112" s="23">
        <f t="shared" si="40"/>
        <v>0.40600853113154478</v>
      </c>
      <c r="M112" s="38"/>
      <c r="N112" s="38"/>
      <c r="O112" s="38"/>
      <c r="P112" s="38"/>
      <c r="Q112" s="38"/>
      <c r="R112" s="38"/>
      <c r="S112" s="38"/>
      <c r="T112" s="38"/>
      <c r="U112" s="38"/>
      <c r="V112" s="17">
        <f t="shared" ref="V112:V175" si="58">V111+$C$33</f>
        <v>77</v>
      </c>
      <c r="W112" s="21">
        <f t="shared" ref="W112:W175" si="59">W111+X112*$C$33</f>
        <v>100.76719462742777</v>
      </c>
      <c r="X112" s="22">
        <f t="shared" si="46"/>
        <v>0.21768526695052598</v>
      </c>
      <c r="Y112" s="21">
        <f t="shared" ref="Y112:Y175" si="60">Y111+Z112*$C$33</f>
        <v>2.3632549415812445</v>
      </c>
      <c r="Z112" s="23">
        <f t="shared" si="47"/>
        <v>-7.7512323726824039E-2</v>
      </c>
      <c r="AA112" s="21">
        <f t="shared" ref="AA112:AA175" si="61">AA111+AB112*$C$33</f>
        <v>8.538962721476274</v>
      </c>
      <c r="AB112" s="23">
        <f t="shared" si="48"/>
        <v>-0.24283582416348448</v>
      </c>
      <c r="AC112" s="23">
        <f t="shared" si="42"/>
        <v>111.6694122904853</v>
      </c>
      <c r="AD112" s="1"/>
      <c r="AE112" s="1"/>
      <c r="AF112" s="1"/>
      <c r="AG112" s="1"/>
      <c r="AH112" s="1"/>
      <c r="AI112" s="1"/>
      <c r="AJ112" s="1"/>
      <c r="AK112" s="17">
        <f t="shared" ref="AK112:AK175" si="62">AK111+$C$33</f>
        <v>77</v>
      </c>
      <c r="AL112" s="21">
        <f t="shared" ref="AL112:AL175" si="63">AL111+AM112*$C$33</f>
        <v>77.064772230411279</v>
      </c>
      <c r="AM112" s="22">
        <f t="shared" si="49"/>
        <v>-0.22801660483576786</v>
      </c>
      <c r="AN112" s="21">
        <f t="shared" ref="AN112:AN175" si="64">AN111+AO112*$C$33</f>
        <v>2.2735104220608591</v>
      </c>
      <c r="AO112" s="23">
        <f t="shared" si="50"/>
        <v>-7.1785201206665317E-2</v>
      </c>
      <c r="AP112" s="21">
        <f t="shared" ref="AP112:AP175" si="65">AP111+AQ112*$C$33</f>
        <v>4.3203297366528055</v>
      </c>
      <c r="AQ112" s="23">
        <f t="shared" si="51"/>
        <v>-3.2932538257087307E-2</v>
      </c>
      <c r="AR112" s="23">
        <f t="shared" si="52"/>
        <v>83.658612389124954</v>
      </c>
      <c r="AS112" s="1"/>
      <c r="AT112" s="1"/>
      <c r="AU112" s="1"/>
      <c r="AV112" s="1"/>
      <c r="AW112" s="1"/>
      <c r="AX112" s="1"/>
      <c r="AY112" s="1"/>
    </row>
    <row r="113" spans="2:51" s="2" customFormat="1" x14ac:dyDescent="0.65">
      <c r="B113" s="17">
        <f t="shared" si="53"/>
        <v>78</v>
      </c>
      <c r="C113" s="57">
        <f t="shared" si="54"/>
        <v>48.288643892401723</v>
      </c>
      <c r="D113" s="22">
        <f t="shared" si="43"/>
        <v>-1.4660263389275618E-3</v>
      </c>
      <c r="E113" s="62">
        <f t="shared" si="55"/>
        <v>33.499408714424348</v>
      </c>
      <c r="F113" s="23">
        <f t="shared" si="44"/>
        <v>0.14514603652708402</v>
      </c>
      <c r="G113" s="57">
        <f t="shared" si="56"/>
        <v>59.251578886628195</v>
      </c>
      <c r="H113" s="23">
        <f t="shared" si="45"/>
        <v>0.26203131119562961</v>
      </c>
      <c r="I113" s="14">
        <f t="shared" si="41"/>
        <v>141.03963149345427</v>
      </c>
      <c r="K113" s="57">
        <f t="shared" si="57"/>
        <v>141.03963149345424</v>
      </c>
      <c r="L113" s="23">
        <f t="shared" si="40"/>
        <v>0.40571132138378796</v>
      </c>
      <c r="M113" s="38"/>
      <c r="N113" s="38"/>
      <c r="O113" s="38"/>
      <c r="P113" s="38"/>
      <c r="Q113" s="38"/>
      <c r="R113" s="38"/>
      <c r="S113" s="38"/>
      <c r="T113" s="38"/>
      <c r="U113" s="38"/>
      <c r="V113" s="17">
        <f t="shared" si="58"/>
        <v>78</v>
      </c>
      <c r="W113" s="21">
        <f t="shared" si="59"/>
        <v>101.01373205689298</v>
      </c>
      <c r="X113" s="22">
        <f t="shared" si="46"/>
        <v>0.24653742946520629</v>
      </c>
      <c r="Y113" s="21">
        <f t="shared" si="60"/>
        <v>2.2959208913343434</v>
      </c>
      <c r="Z113" s="23">
        <f t="shared" si="47"/>
        <v>-6.7334050246901089E-2</v>
      </c>
      <c r="AA113" s="21">
        <f t="shared" si="61"/>
        <v>8.2948259943722018</v>
      </c>
      <c r="AB113" s="23">
        <f t="shared" si="48"/>
        <v>-0.24413672710407286</v>
      </c>
      <c r="AC113" s="23">
        <f t="shared" si="42"/>
        <v>111.60447894259953</v>
      </c>
      <c r="AD113" s="1"/>
      <c r="AE113" s="1"/>
      <c r="AF113" s="1"/>
      <c r="AG113" s="1"/>
      <c r="AH113" s="1"/>
      <c r="AI113" s="1"/>
      <c r="AJ113" s="1"/>
      <c r="AK113" s="17">
        <f t="shared" si="62"/>
        <v>78</v>
      </c>
      <c r="AL113" s="21">
        <f t="shared" si="63"/>
        <v>76.898969847166541</v>
      </c>
      <c r="AM113" s="22">
        <f t="shared" si="49"/>
        <v>-0.16580238324473473</v>
      </c>
      <c r="AN113" s="21">
        <f t="shared" si="64"/>
        <v>2.1961464624022318</v>
      </c>
      <c r="AO113" s="23">
        <f t="shared" si="50"/>
        <v>-7.7363959658627302E-2</v>
      </c>
      <c r="AP113" s="21">
        <f t="shared" si="65"/>
        <v>4.2633269924169905</v>
      </c>
      <c r="AQ113" s="23">
        <f t="shared" si="51"/>
        <v>-5.7002744235814751E-2</v>
      </c>
      <c r="AR113" s="23">
        <f t="shared" si="52"/>
        <v>83.358443301985758</v>
      </c>
      <c r="AS113" s="1"/>
      <c r="AT113" s="1"/>
      <c r="AU113" s="1"/>
      <c r="AV113" s="1"/>
      <c r="AW113" s="1"/>
      <c r="AX113" s="1"/>
      <c r="AY113" s="1"/>
    </row>
    <row r="114" spans="2:51" s="2" customFormat="1" x14ac:dyDescent="0.65">
      <c r="B114" s="17">
        <f t="shared" si="53"/>
        <v>79</v>
      </c>
      <c r="C114" s="57">
        <f t="shared" si="54"/>
        <v>48.287177750202318</v>
      </c>
      <c r="D114" s="22">
        <f t="shared" si="43"/>
        <v>-1.4661421994077717E-3</v>
      </c>
      <c r="E114" s="62">
        <f t="shared" si="55"/>
        <v>33.64444971029166</v>
      </c>
      <c r="F114" s="23">
        <f t="shared" si="44"/>
        <v>0.14504099586731201</v>
      </c>
      <c r="G114" s="57">
        <f t="shared" si="56"/>
        <v>59.513418086462103</v>
      </c>
      <c r="H114" s="23">
        <f t="shared" si="45"/>
        <v>0.2618391998339078</v>
      </c>
      <c r="I114" s="14">
        <f t="shared" si="41"/>
        <v>141.44504554695609</v>
      </c>
      <c r="K114" s="57">
        <f t="shared" si="57"/>
        <v>141.44504554695604</v>
      </c>
      <c r="L114" s="23">
        <f t="shared" ref="L114:L177" si="66">($E$23-$E$27)*I113-$E$25*E113</f>
        <v>0.40541405350181359</v>
      </c>
      <c r="M114" s="38"/>
      <c r="N114" s="38"/>
      <c r="O114" s="38"/>
      <c r="P114" s="38"/>
      <c r="Q114" s="38"/>
      <c r="R114" s="38"/>
      <c r="S114" s="38"/>
      <c r="T114" s="38"/>
      <c r="U114" s="38"/>
      <c r="V114" s="17">
        <f t="shared" si="58"/>
        <v>79</v>
      </c>
      <c r="W114" s="21">
        <f t="shared" si="59"/>
        <v>101.27571129271621</v>
      </c>
      <c r="X114" s="22">
        <f t="shared" si="46"/>
        <v>0.26197923582323523</v>
      </c>
      <c r="Y114" s="21">
        <f t="shared" si="60"/>
        <v>2.2389957847955086</v>
      </c>
      <c r="Z114" s="23">
        <f t="shared" si="47"/>
        <v>-5.6925106538834758E-2</v>
      </c>
      <c r="AA114" s="21">
        <f t="shared" si="61"/>
        <v>8.0578562088466263</v>
      </c>
      <c r="AB114" s="23">
        <f t="shared" si="48"/>
        <v>-0.23696978552557568</v>
      </c>
      <c r="AC114" s="23">
        <f t="shared" si="42"/>
        <v>111.57256328635835</v>
      </c>
      <c r="AD114" s="1"/>
      <c r="AE114" s="1"/>
      <c r="AF114" s="1"/>
      <c r="AG114" s="1"/>
      <c r="AH114" s="1"/>
      <c r="AI114" s="1"/>
      <c r="AJ114" s="1"/>
      <c r="AK114" s="17">
        <f t="shared" si="62"/>
        <v>79</v>
      </c>
      <c r="AL114" s="21">
        <f t="shared" si="63"/>
        <v>76.792240170383721</v>
      </c>
      <c r="AM114" s="22">
        <f t="shared" si="49"/>
        <v>-0.10672967678281667</v>
      </c>
      <c r="AN114" s="21">
        <f t="shared" si="64"/>
        <v>2.1159531810270358</v>
      </c>
      <c r="AO114" s="23">
        <f t="shared" si="50"/>
        <v>-8.0193281375195991E-2</v>
      </c>
      <c r="AP114" s="21">
        <f t="shared" si="65"/>
        <v>4.1857611523937468</v>
      </c>
      <c r="AQ114" s="23">
        <f t="shared" si="51"/>
        <v>-7.7565840023243293E-2</v>
      </c>
      <c r="AR114" s="23">
        <f t="shared" si="52"/>
        <v>83.093954503804511</v>
      </c>
      <c r="AS114" s="1"/>
      <c r="AT114" s="1"/>
      <c r="AU114" s="1"/>
      <c r="AV114" s="1"/>
      <c r="AW114" s="1"/>
      <c r="AX114" s="1"/>
      <c r="AY114" s="1"/>
    </row>
    <row r="115" spans="2:51" s="2" customFormat="1" x14ac:dyDescent="0.65">
      <c r="B115" s="17">
        <f t="shared" si="53"/>
        <v>80</v>
      </c>
      <c r="C115" s="57">
        <f t="shared" si="54"/>
        <v>48.28571780572846</v>
      </c>
      <c r="D115" s="22">
        <f t="shared" si="43"/>
        <v>-1.4599444738560008E-3</v>
      </c>
      <c r="E115" s="62">
        <f t="shared" si="55"/>
        <v>33.789378770910609</v>
      </c>
      <c r="F115" s="23">
        <f t="shared" si="44"/>
        <v>0.14492906061894928</v>
      </c>
      <c r="G115" s="57">
        <f t="shared" si="56"/>
        <v>59.775065934477823</v>
      </c>
      <c r="H115" s="23">
        <f t="shared" si="45"/>
        <v>0.26164784801572161</v>
      </c>
      <c r="I115" s="14">
        <f t="shared" si="41"/>
        <v>141.85016251111688</v>
      </c>
      <c r="K115" s="57">
        <f t="shared" si="57"/>
        <v>141.85016251111685</v>
      </c>
      <c r="L115" s="23">
        <f t="shared" si="66"/>
        <v>0.40511696416081255</v>
      </c>
      <c r="M115" s="38"/>
      <c r="N115" s="38"/>
      <c r="O115" s="38"/>
      <c r="P115" s="38"/>
      <c r="Q115" s="38"/>
      <c r="R115" s="38"/>
      <c r="S115" s="38"/>
      <c r="T115" s="38"/>
      <c r="U115" s="38"/>
      <c r="V115" s="17">
        <f t="shared" si="58"/>
        <v>80</v>
      </c>
      <c r="W115" s="21">
        <f t="shared" si="59"/>
        <v>101.541921605844</v>
      </c>
      <c r="X115" s="22">
        <f t="shared" si="46"/>
        <v>0.26621031312778309</v>
      </c>
      <c r="Y115" s="21">
        <f t="shared" si="60"/>
        <v>2.1922806365088028</v>
      </c>
      <c r="Z115" s="23">
        <f t="shared" si="47"/>
        <v>-4.6715148286705865E-2</v>
      </c>
      <c r="AA115" s="21">
        <f t="shared" si="61"/>
        <v>7.8345887844713769</v>
      </c>
      <c r="AB115" s="23">
        <f t="shared" si="48"/>
        <v>-0.22326742437524949</v>
      </c>
      <c r="AC115" s="23">
        <f t="shared" si="42"/>
        <v>111.56879102682417</v>
      </c>
      <c r="AD115" s="1"/>
      <c r="AE115" s="1"/>
      <c r="AF115" s="1"/>
      <c r="AG115" s="1"/>
      <c r="AH115" s="1"/>
      <c r="AI115" s="1"/>
      <c r="AJ115" s="1"/>
      <c r="AK115" s="17">
        <f t="shared" si="62"/>
        <v>80</v>
      </c>
      <c r="AL115" s="21">
        <f t="shared" si="63"/>
        <v>76.740116993965955</v>
      </c>
      <c r="AM115" s="22">
        <f t="shared" si="49"/>
        <v>-5.2123176417758599E-2</v>
      </c>
      <c r="AN115" s="21">
        <f t="shared" si="64"/>
        <v>2.0353006686055966</v>
      </c>
      <c r="AO115" s="23">
        <f t="shared" si="50"/>
        <v>-8.0652512421439226E-2</v>
      </c>
      <c r="AP115" s="21">
        <f t="shared" si="65"/>
        <v>4.0914997957574766</v>
      </c>
      <c r="AQ115" s="23">
        <f t="shared" si="51"/>
        <v>-9.4261356636270555E-2</v>
      </c>
      <c r="AR115" s="23">
        <f t="shared" si="52"/>
        <v>82.866917458329027</v>
      </c>
      <c r="AS115" s="1"/>
      <c r="AT115" s="1"/>
      <c r="AU115" s="1"/>
      <c r="AV115" s="1"/>
      <c r="AW115" s="1"/>
      <c r="AX115" s="1"/>
      <c r="AY115" s="1"/>
    </row>
    <row r="116" spans="2:51" s="2" customFormat="1" x14ac:dyDescent="0.65">
      <c r="B116" s="17">
        <f t="shared" si="53"/>
        <v>81</v>
      </c>
      <c r="C116" s="57">
        <f t="shared" si="54"/>
        <v>48.284270697031708</v>
      </c>
      <c r="D116" s="22">
        <f t="shared" si="43"/>
        <v>-1.4471086967527969E-3</v>
      </c>
      <c r="E116" s="62">
        <f t="shared" si="55"/>
        <v>33.93419217830089</v>
      </c>
      <c r="F116" s="23">
        <f t="shared" si="44"/>
        <v>0.14481340739028425</v>
      </c>
      <c r="G116" s="57">
        <f t="shared" si="56"/>
        <v>60.036519897768144</v>
      </c>
      <c r="H116" s="23">
        <f t="shared" si="45"/>
        <v>0.26145396329031811</v>
      </c>
      <c r="I116" s="14">
        <f t="shared" si="41"/>
        <v>142.25498277310072</v>
      </c>
      <c r="K116" s="57">
        <f t="shared" si="57"/>
        <v>142.25498277310069</v>
      </c>
      <c r="L116" s="23">
        <f t="shared" si="66"/>
        <v>0.40482026198385168</v>
      </c>
      <c r="M116" s="38"/>
      <c r="N116" s="38"/>
      <c r="O116" s="38"/>
      <c r="P116" s="38"/>
      <c r="Q116" s="38"/>
      <c r="R116" s="38"/>
      <c r="S116" s="38"/>
      <c r="T116" s="38"/>
      <c r="U116" s="38"/>
      <c r="V116" s="17">
        <f t="shared" si="58"/>
        <v>81</v>
      </c>
      <c r="W116" s="21">
        <f t="shared" si="59"/>
        <v>101.80327823703639</v>
      </c>
      <c r="X116" s="22">
        <f t="shared" si="46"/>
        <v>0.26135663119239705</v>
      </c>
      <c r="Y116" s="21">
        <f t="shared" si="60"/>
        <v>2.1552942842410459</v>
      </c>
      <c r="Z116" s="23">
        <f t="shared" si="47"/>
        <v>-3.6986352267756928E-2</v>
      </c>
      <c r="AA116" s="21">
        <f t="shared" si="61"/>
        <v>7.6297660975605748</v>
      </c>
      <c r="AB116" s="23">
        <f t="shared" si="48"/>
        <v>-0.20482268691080185</v>
      </c>
      <c r="AC116" s="23">
        <f t="shared" si="42"/>
        <v>111.58833861883802</v>
      </c>
      <c r="AD116" s="1"/>
      <c r="AE116" s="1"/>
      <c r="AF116" s="1"/>
      <c r="AG116" s="1"/>
      <c r="AH116" s="1"/>
      <c r="AI116" s="1"/>
      <c r="AJ116" s="1"/>
      <c r="AK116" s="17">
        <f t="shared" si="62"/>
        <v>81</v>
      </c>
      <c r="AL116" s="21">
        <f t="shared" si="63"/>
        <v>76.737295106553603</v>
      </c>
      <c r="AM116" s="22">
        <f t="shared" si="49"/>
        <v>-2.8218874123563803E-3</v>
      </c>
      <c r="AN116" s="21">
        <f t="shared" si="64"/>
        <v>1.9561310443652959</v>
      </c>
      <c r="AO116" s="23">
        <f t="shared" si="50"/>
        <v>-7.9169624240300607E-2</v>
      </c>
      <c r="AP116" s="21">
        <f t="shared" si="65"/>
        <v>3.9845101476906262</v>
      </c>
      <c r="AQ116" s="23">
        <f t="shared" si="51"/>
        <v>-0.10698964806685063</v>
      </c>
      <c r="AR116" s="23">
        <f t="shared" si="52"/>
        <v>82.677936298609524</v>
      </c>
      <c r="AS116" s="1"/>
      <c r="AT116" s="1"/>
      <c r="AU116" s="1"/>
      <c r="AV116" s="1"/>
      <c r="AW116" s="1"/>
      <c r="AX116" s="1"/>
      <c r="AY116" s="1"/>
    </row>
    <row r="117" spans="2:51" s="2" customFormat="1" x14ac:dyDescent="0.65">
      <c r="B117" s="17">
        <f t="shared" si="53"/>
        <v>82</v>
      </c>
      <c r="C117" s="57">
        <f t="shared" si="54"/>
        <v>48.282840806664318</v>
      </c>
      <c r="D117" s="22">
        <f t="shared" si="43"/>
        <v>-1.4298903673912733E-3</v>
      </c>
      <c r="E117" s="62">
        <f t="shared" si="55"/>
        <v>34.078889625256892</v>
      </c>
      <c r="F117" s="23">
        <f t="shared" si="44"/>
        <v>0.14469744695600184</v>
      </c>
      <c r="G117" s="57">
        <f t="shared" si="56"/>
        <v>60.297776403561507</v>
      </c>
      <c r="H117" s="23">
        <f t="shared" si="45"/>
        <v>0.26125650579336401</v>
      </c>
      <c r="I117" s="14">
        <f t="shared" si="41"/>
        <v>142.65950683548272</v>
      </c>
      <c r="K117" s="57">
        <f t="shared" si="57"/>
        <v>142.65950683548269</v>
      </c>
      <c r="L117" s="23">
        <f t="shared" si="66"/>
        <v>0.40452406238198191</v>
      </c>
      <c r="M117" s="38"/>
      <c r="N117" s="38"/>
      <c r="O117" s="38"/>
      <c r="P117" s="38"/>
      <c r="Q117" s="38"/>
      <c r="R117" s="38"/>
      <c r="S117" s="38"/>
      <c r="T117" s="38"/>
      <c r="U117" s="38"/>
      <c r="V117" s="17">
        <f t="shared" si="58"/>
        <v>82</v>
      </c>
      <c r="W117" s="21">
        <f t="shared" si="59"/>
        <v>102.0526334203135</v>
      </c>
      <c r="X117" s="22">
        <f t="shared" si="46"/>
        <v>0.24935518327709671</v>
      </c>
      <c r="Y117" s="21">
        <f t="shared" si="60"/>
        <v>2.1273814420291162</v>
      </c>
      <c r="Z117" s="23">
        <f t="shared" si="47"/>
        <v>-2.7912842211929689E-2</v>
      </c>
      <c r="AA117" s="21">
        <f t="shared" si="61"/>
        <v>7.4465600005632684</v>
      </c>
      <c r="AB117" s="23">
        <f t="shared" si="48"/>
        <v>-0.18320609699730683</v>
      </c>
      <c r="AC117" s="23">
        <f t="shared" si="42"/>
        <v>111.62657486290588</v>
      </c>
      <c r="AD117" s="1"/>
      <c r="AE117" s="1"/>
      <c r="AF117" s="1"/>
      <c r="AG117" s="1"/>
      <c r="AH117" s="1"/>
      <c r="AI117" s="1"/>
      <c r="AJ117" s="1"/>
      <c r="AK117" s="17">
        <f t="shared" si="62"/>
        <v>82</v>
      </c>
      <c r="AL117" s="21">
        <f t="shared" si="63"/>
        <v>76.778050378831765</v>
      </c>
      <c r="AM117" s="22">
        <f t="shared" si="49"/>
        <v>4.0755272278161371E-2</v>
      </c>
      <c r="AN117" s="21">
        <f t="shared" si="64"/>
        <v>1.8799581798488534</v>
      </c>
      <c r="AO117" s="23">
        <f t="shared" si="50"/>
        <v>-7.6172864516442562E-2</v>
      </c>
      <c r="AP117" s="21">
        <f t="shared" si="65"/>
        <v>3.8686415807323531</v>
      </c>
      <c r="AQ117" s="23">
        <f t="shared" si="51"/>
        <v>-0.1158685669582733</v>
      </c>
      <c r="AR117" s="23">
        <f t="shared" si="52"/>
        <v>82.526650139412979</v>
      </c>
      <c r="AS117" s="1"/>
      <c r="AT117" s="1"/>
      <c r="AU117" s="1"/>
      <c r="AV117" s="1"/>
      <c r="AW117" s="1"/>
      <c r="AX117" s="1"/>
      <c r="AY117" s="1"/>
    </row>
    <row r="118" spans="2:51" s="2" customFormat="1" x14ac:dyDescent="0.65">
      <c r="B118" s="17">
        <f t="shared" si="53"/>
        <v>83</v>
      </c>
      <c r="C118" s="57">
        <f t="shared" si="54"/>
        <v>48.281429446308735</v>
      </c>
      <c r="D118" s="22">
        <f t="shared" si="43"/>
        <v>-1.4113603555820919E-3</v>
      </c>
      <c r="E118" s="62">
        <f t="shared" si="55"/>
        <v>34.22347313473437</v>
      </c>
      <c r="F118" s="23">
        <f t="shared" si="44"/>
        <v>0.14458350947747789</v>
      </c>
      <c r="G118" s="57">
        <f t="shared" si="56"/>
        <v>60.558832634036733</v>
      </c>
      <c r="H118" s="23">
        <f t="shared" si="45"/>
        <v>0.26105623047522464</v>
      </c>
      <c r="I118" s="14">
        <f t="shared" si="41"/>
        <v>143.06373521507982</v>
      </c>
      <c r="K118" s="57">
        <f t="shared" si="57"/>
        <v>143.06373521507982</v>
      </c>
      <c r="L118" s="23">
        <f t="shared" si="66"/>
        <v>0.40422837959712177</v>
      </c>
      <c r="M118" s="38"/>
      <c r="N118" s="38"/>
      <c r="O118" s="38"/>
      <c r="P118" s="38"/>
      <c r="Q118" s="38"/>
      <c r="R118" s="38"/>
      <c r="S118" s="38"/>
      <c r="T118" s="38"/>
      <c r="U118" s="38"/>
      <c r="V118" s="17">
        <f t="shared" si="58"/>
        <v>83</v>
      </c>
      <c r="W118" s="21">
        <f t="shared" si="59"/>
        <v>102.28453753844174</v>
      </c>
      <c r="X118" s="22">
        <f t="shared" si="46"/>
        <v>0.23190411812823614</v>
      </c>
      <c r="Y118" s="21">
        <f t="shared" si="60"/>
        <v>2.1077871980329066</v>
      </c>
      <c r="Z118" s="23">
        <f t="shared" si="47"/>
        <v>-1.959424399620957E-2</v>
      </c>
      <c r="AA118" s="21">
        <f t="shared" si="61"/>
        <v>7.2868251540457445</v>
      </c>
      <c r="AB118" s="23">
        <f t="shared" si="48"/>
        <v>-0.15973484651752412</v>
      </c>
      <c r="AC118" s="23">
        <f t="shared" si="42"/>
        <v>111.67914989052039</v>
      </c>
      <c r="AD118" s="1"/>
      <c r="AE118" s="1"/>
      <c r="AF118" s="1"/>
      <c r="AG118" s="1"/>
      <c r="AH118" s="1"/>
      <c r="AI118" s="1"/>
      <c r="AJ118" s="1"/>
      <c r="AK118" s="17">
        <f t="shared" si="62"/>
        <v>83</v>
      </c>
      <c r="AL118" s="21">
        <f t="shared" si="63"/>
        <v>76.856574380934731</v>
      </c>
      <c r="AM118" s="22">
        <f t="shared" si="49"/>
        <v>7.8524002102963467E-2</v>
      </c>
      <c r="AN118" s="21">
        <f t="shared" si="64"/>
        <v>1.8079008034666995</v>
      </c>
      <c r="AO118" s="23">
        <f t="shared" si="50"/>
        <v>-7.2057376382153926E-2</v>
      </c>
      <c r="AP118" s="21">
        <f t="shared" si="65"/>
        <v>3.747462366481249</v>
      </c>
      <c r="AQ118" s="23">
        <f t="shared" si="51"/>
        <v>-0.12117921425110423</v>
      </c>
      <c r="AR118" s="23">
        <f t="shared" si="52"/>
        <v>82.411937550882669</v>
      </c>
      <c r="AS118" s="1"/>
      <c r="AT118" s="1"/>
      <c r="AU118" s="1"/>
      <c r="AV118" s="1"/>
      <c r="AW118" s="1"/>
      <c r="AX118" s="1"/>
      <c r="AY118" s="1"/>
    </row>
    <row r="119" spans="2:51" s="2" customFormat="1" x14ac:dyDescent="0.65">
      <c r="B119" s="17">
        <f t="shared" si="53"/>
        <v>84</v>
      </c>
      <c r="C119" s="57">
        <f t="shared" si="54"/>
        <v>48.280035455870163</v>
      </c>
      <c r="D119" s="22">
        <f t="shared" si="43"/>
        <v>-1.3939904385703583E-3</v>
      </c>
      <c r="E119" s="62">
        <f t="shared" si="55"/>
        <v>34.367945531160416</v>
      </c>
      <c r="F119" s="23">
        <f t="shared" si="44"/>
        <v>0.1444723964260497</v>
      </c>
      <c r="G119" s="57">
        <f t="shared" si="56"/>
        <v>60.819687386158016</v>
      </c>
      <c r="H119" s="23">
        <f t="shared" si="45"/>
        <v>0.26085475212128273</v>
      </c>
      <c r="I119" s="14">
        <f t="shared" si="41"/>
        <v>143.46766837318859</v>
      </c>
      <c r="K119" s="57">
        <f t="shared" si="57"/>
        <v>143.46766837318859</v>
      </c>
      <c r="L119" s="23">
        <f t="shared" si="66"/>
        <v>0.4039331581087684</v>
      </c>
      <c r="M119" s="38"/>
      <c r="N119" s="38"/>
      <c r="O119" s="38"/>
      <c r="P119" s="38"/>
      <c r="Q119" s="38"/>
      <c r="R119" s="38"/>
      <c r="S119" s="38"/>
      <c r="T119" s="38"/>
      <c r="U119" s="38"/>
      <c r="V119" s="17">
        <f t="shared" si="58"/>
        <v>84</v>
      </c>
      <c r="W119" s="21">
        <f t="shared" si="59"/>
        <v>102.49499367168262</v>
      </c>
      <c r="X119" s="22">
        <f t="shared" si="46"/>
        <v>0.21045613324088025</v>
      </c>
      <c r="Y119" s="21">
        <f t="shared" si="60"/>
        <v>2.0957054947658871</v>
      </c>
      <c r="Z119" s="23">
        <f t="shared" si="47"/>
        <v>-1.2081703267019517E-2</v>
      </c>
      <c r="AA119" s="21">
        <f t="shared" si="61"/>
        <v>7.1513486239606339</v>
      </c>
      <c r="AB119" s="23">
        <f t="shared" si="48"/>
        <v>-0.13547653008511085</v>
      </c>
      <c r="AC119" s="23">
        <f t="shared" si="42"/>
        <v>111.74204779040913</v>
      </c>
      <c r="AD119" s="1"/>
      <c r="AE119" s="1"/>
      <c r="AF119" s="1"/>
      <c r="AG119" s="1"/>
      <c r="AH119" s="1"/>
      <c r="AI119" s="1"/>
      <c r="AJ119" s="1"/>
      <c r="AK119" s="17">
        <f t="shared" si="62"/>
        <v>84</v>
      </c>
      <c r="AL119" s="21">
        <f t="shared" si="63"/>
        <v>76.96721960227103</v>
      </c>
      <c r="AM119" s="22">
        <f t="shared" si="49"/>
        <v>0.11064522133629387</v>
      </c>
      <c r="AN119" s="21">
        <f t="shared" si="64"/>
        <v>1.7407347859661781</v>
      </c>
      <c r="AO119" s="23">
        <f t="shared" si="50"/>
        <v>-6.7166017500521313E-2</v>
      </c>
      <c r="AP119" s="21">
        <f t="shared" si="65"/>
        <v>3.6241521364209515</v>
      </c>
      <c r="AQ119" s="23">
        <f t="shared" si="51"/>
        <v>-0.12331023006029751</v>
      </c>
      <c r="AR119" s="23">
        <f t="shared" si="52"/>
        <v>82.332106524658158</v>
      </c>
      <c r="AS119" s="1"/>
      <c r="AT119" s="1"/>
      <c r="AU119" s="1"/>
      <c r="AV119" s="1"/>
      <c r="AW119" s="1"/>
      <c r="AX119" s="1"/>
      <c r="AY119" s="1"/>
    </row>
    <row r="120" spans="2:51" s="2" customFormat="1" x14ac:dyDescent="0.65">
      <c r="B120" s="17">
        <f t="shared" si="53"/>
        <v>85</v>
      </c>
      <c r="C120" s="57">
        <f t="shared" si="54"/>
        <v>48.278656481772458</v>
      </c>
      <c r="D120" s="22">
        <f t="shared" si="43"/>
        <v>-1.3789740977043774E-3</v>
      </c>
      <c r="E120" s="62">
        <f t="shared" si="55"/>
        <v>34.512309180572508</v>
      </c>
      <c r="F120" s="23">
        <f t="shared" si="44"/>
        <v>0.14436364941209234</v>
      </c>
      <c r="G120" s="57">
        <f t="shared" si="56"/>
        <v>61.080341028640703</v>
      </c>
      <c r="H120" s="23">
        <f t="shared" si="45"/>
        <v>0.26065364248268352</v>
      </c>
      <c r="I120" s="14">
        <f t="shared" si="41"/>
        <v>143.87130669098568</v>
      </c>
      <c r="K120" s="57">
        <f t="shared" si="57"/>
        <v>143.87130669098565</v>
      </c>
      <c r="L120" s="23">
        <f t="shared" si="66"/>
        <v>0.40363831779707482</v>
      </c>
      <c r="M120" s="38"/>
      <c r="N120" s="38"/>
      <c r="O120" s="38"/>
      <c r="P120" s="38"/>
      <c r="Q120" s="38"/>
      <c r="R120" s="38"/>
      <c r="S120" s="38"/>
      <c r="T120" s="38"/>
      <c r="U120" s="38"/>
      <c r="V120" s="17">
        <f t="shared" si="58"/>
        <v>85</v>
      </c>
      <c r="W120" s="21">
        <f t="shared" si="59"/>
        <v>102.68123080296458</v>
      </c>
      <c r="X120" s="22">
        <f t="shared" si="46"/>
        <v>0.18623713128195979</v>
      </c>
      <c r="Y120" s="21">
        <f t="shared" si="60"/>
        <v>2.0903088541825223</v>
      </c>
      <c r="Z120" s="23">
        <f t="shared" si="47"/>
        <v>-5.3966405833647535E-3</v>
      </c>
      <c r="AA120" s="21">
        <f t="shared" si="61"/>
        <v>7.0400758637831853</v>
      </c>
      <c r="AB120" s="23">
        <f t="shared" si="48"/>
        <v>-0.1112727601774488</v>
      </c>
      <c r="AC120" s="23">
        <f t="shared" si="42"/>
        <v>111.81161552093029</v>
      </c>
      <c r="AD120" s="1"/>
      <c r="AE120" s="1"/>
      <c r="AF120" s="1"/>
      <c r="AG120" s="1"/>
      <c r="AH120" s="1"/>
      <c r="AI120" s="1"/>
      <c r="AJ120" s="1"/>
      <c r="AK120" s="17">
        <f t="shared" si="62"/>
        <v>85</v>
      </c>
      <c r="AL120" s="21">
        <f t="shared" si="63"/>
        <v>77.104662302143169</v>
      </c>
      <c r="AM120" s="22">
        <f t="shared" si="49"/>
        <v>0.13744269987213761</v>
      </c>
      <c r="AN120" s="21">
        <f t="shared" si="64"/>
        <v>1.6789531387779926</v>
      </c>
      <c r="AO120" s="23">
        <f t="shared" si="50"/>
        <v>-6.1781647188185573E-2</v>
      </c>
      <c r="AP120" s="21">
        <f t="shared" si="65"/>
        <v>3.5014447560004935</v>
      </c>
      <c r="AQ120" s="23">
        <f t="shared" si="51"/>
        <v>-0.1227073804204577</v>
      </c>
      <c r="AR120" s="23">
        <f t="shared" si="52"/>
        <v>82.285060196921663</v>
      </c>
      <c r="AS120" s="1"/>
      <c r="AT120" s="1"/>
      <c r="AU120" s="1"/>
      <c r="AV120" s="1"/>
      <c r="AW120" s="1"/>
      <c r="AX120" s="1"/>
      <c r="AY120" s="1"/>
    </row>
    <row r="121" spans="2:51" s="2" customFormat="1" x14ac:dyDescent="0.65">
      <c r="B121" s="17">
        <f t="shared" si="53"/>
        <v>86</v>
      </c>
      <c r="C121" s="57">
        <f t="shared" si="54"/>
        <v>48.277290219356168</v>
      </c>
      <c r="D121" s="22">
        <f t="shared" si="43"/>
        <v>-1.3662624162915638E-3</v>
      </c>
      <c r="E121" s="62">
        <f t="shared" si="55"/>
        <v>34.656565360384036</v>
      </c>
      <c r="F121" s="23">
        <f t="shared" si="44"/>
        <v>0.14425617981152428</v>
      </c>
      <c r="G121" s="57">
        <f t="shared" si="56"/>
        <v>61.340794902738153</v>
      </c>
      <c r="H121" s="23">
        <f t="shared" si="45"/>
        <v>0.26045387409745402</v>
      </c>
      <c r="I121" s="14">
        <f t="shared" si="41"/>
        <v>144.27465048247836</v>
      </c>
      <c r="K121" s="57">
        <f t="shared" si="57"/>
        <v>144.27465048247834</v>
      </c>
      <c r="L121" s="23">
        <f t="shared" si="66"/>
        <v>0.40334379149268274</v>
      </c>
      <c r="M121" s="38"/>
      <c r="N121" s="38"/>
      <c r="O121" s="38"/>
      <c r="P121" s="38"/>
      <c r="Q121" s="38"/>
      <c r="R121" s="38"/>
      <c r="S121" s="38"/>
      <c r="T121" s="38"/>
      <c r="U121" s="38"/>
      <c r="V121" s="17">
        <f t="shared" si="58"/>
        <v>86</v>
      </c>
      <c r="W121" s="21">
        <f t="shared" si="59"/>
        <v>102.84150776053654</v>
      </c>
      <c r="X121" s="22">
        <f t="shared" si="46"/>
        <v>0.16027695757196708</v>
      </c>
      <c r="Y121" s="21">
        <f t="shared" si="60"/>
        <v>2.0907655073283777</v>
      </c>
      <c r="Z121" s="23">
        <f t="shared" si="47"/>
        <v>4.5665314585541239E-4</v>
      </c>
      <c r="AA121" s="21">
        <f t="shared" si="61"/>
        <v>6.9523039811834071</v>
      </c>
      <c r="AB121" s="23">
        <f t="shared" si="48"/>
        <v>-8.7771882599778417E-2</v>
      </c>
      <c r="AC121" s="23">
        <f t="shared" si="42"/>
        <v>111.88457724904833</v>
      </c>
      <c r="AD121" s="1"/>
      <c r="AE121" s="1"/>
      <c r="AF121" s="1"/>
      <c r="AG121" s="1"/>
      <c r="AH121" s="1"/>
      <c r="AI121" s="1"/>
      <c r="AJ121" s="1"/>
      <c r="AK121" s="17">
        <f t="shared" si="62"/>
        <v>86</v>
      </c>
      <c r="AL121" s="21">
        <f t="shared" si="63"/>
        <v>77.26399612462022</v>
      </c>
      <c r="AM121" s="22">
        <f t="shared" si="49"/>
        <v>0.15933382247705508</v>
      </c>
      <c r="AN121" s="21">
        <f t="shared" si="64"/>
        <v>1.6228256254311877</v>
      </c>
      <c r="AO121" s="23">
        <f t="shared" si="50"/>
        <v>-5.612751334680488E-2</v>
      </c>
      <c r="AP121" s="21">
        <f t="shared" si="65"/>
        <v>3.3816124794504669</v>
      </c>
      <c r="AQ121" s="23">
        <f t="shared" si="51"/>
        <v>-0.11983227655002671</v>
      </c>
      <c r="AR121" s="23">
        <f t="shared" si="52"/>
        <v>82.268434229501878</v>
      </c>
      <c r="AS121" s="1"/>
      <c r="AT121" s="1"/>
      <c r="AU121" s="1"/>
      <c r="AV121" s="1"/>
      <c r="AW121" s="1"/>
      <c r="AX121" s="1"/>
      <c r="AY121" s="1"/>
    </row>
    <row r="122" spans="2:51" s="2" customFormat="1" x14ac:dyDescent="0.65">
      <c r="B122" s="17">
        <f t="shared" si="53"/>
        <v>87</v>
      </c>
      <c r="C122" s="57">
        <f t="shared" si="54"/>
        <v>48.275935177717471</v>
      </c>
      <c r="D122" s="22">
        <f t="shared" si="43"/>
        <v>-1.3550416386981512E-3</v>
      </c>
      <c r="E122" s="62">
        <f t="shared" si="55"/>
        <v>34.800714259547718</v>
      </c>
      <c r="F122" s="23">
        <f t="shared" si="44"/>
        <v>0.14414889916368523</v>
      </c>
      <c r="G122" s="57">
        <f t="shared" si="56"/>
        <v>61.601050589226432</v>
      </c>
      <c r="H122" s="23">
        <f t="shared" si="45"/>
        <v>0.26025568648827857</v>
      </c>
      <c r="I122" s="14">
        <f t="shared" si="41"/>
        <v>144.67770002649161</v>
      </c>
      <c r="K122" s="57">
        <f t="shared" si="57"/>
        <v>144.67770002649161</v>
      </c>
      <c r="L122" s="23">
        <f t="shared" si="66"/>
        <v>0.40304954401326398</v>
      </c>
      <c r="M122" s="38"/>
      <c r="N122" s="38"/>
      <c r="O122" s="38"/>
      <c r="P122" s="38"/>
      <c r="Q122" s="38"/>
      <c r="R122" s="38"/>
      <c r="S122" s="38"/>
      <c r="T122" s="38"/>
      <c r="U122" s="38"/>
      <c r="V122" s="17">
        <f t="shared" si="58"/>
        <v>87</v>
      </c>
      <c r="W122" s="21">
        <f t="shared" si="59"/>
        <v>102.97495109287109</v>
      </c>
      <c r="X122" s="22">
        <f t="shared" si="46"/>
        <v>0.13344333233454719</v>
      </c>
      <c r="Y122" s="21">
        <f t="shared" si="60"/>
        <v>2.0962487832532779</v>
      </c>
      <c r="Z122" s="23">
        <f t="shared" si="47"/>
        <v>5.4832759249001661E-3</v>
      </c>
      <c r="AA122" s="21">
        <f t="shared" si="61"/>
        <v>6.8868403917502574</v>
      </c>
      <c r="AB122" s="23">
        <f t="shared" si="48"/>
        <v>-6.5463589433149449E-2</v>
      </c>
      <c r="AC122" s="23">
        <f t="shared" si="42"/>
        <v>111.95804026787462</v>
      </c>
      <c r="AD122" s="1"/>
      <c r="AE122" s="1"/>
      <c r="AF122" s="1"/>
      <c r="AG122" s="1"/>
      <c r="AH122" s="1"/>
      <c r="AI122" s="1"/>
      <c r="AJ122" s="1"/>
      <c r="AK122" s="17">
        <f t="shared" si="62"/>
        <v>87</v>
      </c>
      <c r="AL122" s="21">
        <f t="shared" si="63"/>
        <v>77.440771844367589</v>
      </c>
      <c r="AM122" s="22">
        <f t="shared" si="49"/>
        <v>0.17677571974737505</v>
      </c>
      <c r="AN122" s="21">
        <f t="shared" si="64"/>
        <v>1.5724530236818193</v>
      </c>
      <c r="AO122" s="23">
        <f t="shared" si="50"/>
        <v>-5.0372601749368418E-2</v>
      </c>
      <c r="AP122" s="21">
        <f t="shared" si="65"/>
        <v>3.2664808910318848</v>
      </c>
      <c r="AQ122" s="23">
        <f t="shared" si="51"/>
        <v>-0.11513158841858229</v>
      </c>
      <c r="AR122" s="23">
        <f t="shared" si="52"/>
        <v>82.279705759081295</v>
      </c>
      <c r="AS122" s="1"/>
      <c r="AT122" s="1"/>
      <c r="AU122" s="1"/>
      <c r="AV122" s="1"/>
      <c r="AW122" s="1"/>
      <c r="AX122" s="1"/>
      <c r="AY122" s="1"/>
    </row>
    <row r="123" spans="2:51" s="2" customFormat="1" x14ac:dyDescent="0.65">
      <c r="B123" s="17">
        <f t="shared" si="53"/>
        <v>88</v>
      </c>
      <c r="C123" s="57">
        <f t="shared" si="54"/>
        <v>48.274590861597545</v>
      </c>
      <c r="D123" s="22">
        <f t="shared" si="43"/>
        <v>-1.344316119927913E-3</v>
      </c>
      <c r="E123" s="62">
        <f t="shared" si="55"/>
        <v>34.944755378656268</v>
      </c>
      <c r="F123" s="23">
        <f t="shared" si="44"/>
        <v>0.14404111910854667</v>
      </c>
      <c r="G123" s="57">
        <f t="shared" si="56"/>
        <v>61.861109358716298</v>
      </c>
      <c r="H123" s="23">
        <f t="shared" si="45"/>
        <v>0.26005876948986462</v>
      </c>
      <c r="I123" s="14">
        <f t="shared" si="41"/>
        <v>145.0804555989701</v>
      </c>
      <c r="K123" s="57">
        <f t="shared" si="57"/>
        <v>145.0804555989701</v>
      </c>
      <c r="L123" s="23">
        <f t="shared" si="66"/>
        <v>0.40275557247848592</v>
      </c>
      <c r="M123" s="38"/>
      <c r="N123" s="38"/>
      <c r="O123" s="38"/>
      <c r="P123" s="38"/>
      <c r="Q123" s="38"/>
      <c r="R123" s="38"/>
      <c r="S123" s="38"/>
      <c r="T123" s="38"/>
      <c r="U123" s="38"/>
      <c r="V123" s="17">
        <f t="shared" si="58"/>
        <v>88</v>
      </c>
      <c r="W123" s="21">
        <f t="shared" si="59"/>
        <v>103.08142456245824</v>
      </c>
      <c r="X123" s="22">
        <f t="shared" si="46"/>
        <v>0.10647346958714397</v>
      </c>
      <c r="Y123" s="21">
        <f t="shared" si="60"/>
        <v>2.105942396053182</v>
      </c>
      <c r="Z123" s="23">
        <f t="shared" si="47"/>
        <v>9.6936127999041055E-3</v>
      </c>
      <c r="AA123" s="21">
        <f t="shared" si="61"/>
        <v>6.8421293204153155</v>
      </c>
      <c r="AB123" s="23">
        <f t="shared" si="48"/>
        <v>-4.4711071334941899E-2</v>
      </c>
      <c r="AC123" s="23">
        <f t="shared" si="42"/>
        <v>112.02949627892673</v>
      </c>
      <c r="AD123" s="1"/>
      <c r="AE123" s="1"/>
      <c r="AF123" s="1"/>
      <c r="AG123" s="1"/>
      <c r="AH123" s="1"/>
      <c r="AI123" s="1"/>
      <c r="AJ123" s="1"/>
      <c r="AK123" s="17">
        <f t="shared" si="62"/>
        <v>88</v>
      </c>
      <c r="AL123" s="21">
        <f t="shared" si="63"/>
        <v>77.630998212756069</v>
      </c>
      <c r="AM123" s="22">
        <f t="shared" si="49"/>
        <v>0.19022636838847629</v>
      </c>
      <c r="AN123" s="21">
        <f t="shared" si="64"/>
        <v>1.5278135631444001</v>
      </c>
      <c r="AO123" s="23">
        <f t="shared" si="50"/>
        <v>-4.4639460537419184E-2</v>
      </c>
      <c r="AP123" s="21">
        <f t="shared" si="65"/>
        <v>3.1574645289307322</v>
      </c>
      <c r="AQ123" s="23">
        <f t="shared" si="51"/>
        <v>-0.10901636210115251</v>
      </c>
      <c r="AR123" s="23">
        <f t="shared" si="52"/>
        <v>82.316276304831206</v>
      </c>
      <c r="AS123" s="1"/>
      <c r="AT123" s="1"/>
      <c r="AU123" s="1"/>
      <c r="AV123" s="1"/>
      <c r="AW123" s="1"/>
      <c r="AX123" s="1"/>
      <c r="AY123" s="1"/>
    </row>
    <row r="124" spans="2:51" s="2" customFormat="1" x14ac:dyDescent="0.65">
      <c r="B124" s="17">
        <f t="shared" si="53"/>
        <v>89</v>
      </c>
      <c r="C124" s="57">
        <f t="shared" si="54"/>
        <v>48.273257518195201</v>
      </c>
      <c r="D124" s="22">
        <f t="shared" si="43"/>
        <v>-1.3333434023413693E-3</v>
      </c>
      <c r="E124" s="62">
        <f t="shared" si="55"/>
        <v>35.088688035972382</v>
      </c>
      <c r="F124" s="23">
        <f t="shared" si="44"/>
        <v>0.14393265731611038</v>
      </c>
      <c r="G124" s="57">
        <f t="shared" si="56"/>
        <v>62.120971939432543</v>
      </c>
      <c r="H124" s="23">
        <f t="shared" si="45"/>
        <v>0.25986258071624668</v>
      </c>
      <c r="I124" s="14">
        <f t="shared" si="41"/>
        <v>145.48291749360013</v>
      </c>
      <c r="K124" s="57">
        <f t="shared" si="57"/>
        <v>145.48291749360013</v>
      </c>
      <c r="L124" s="23">
        <f t="shared" si="66"/>
        <v>0.40246189463001425</v>
      </c>
      <c r="M124" s="38"/>
      <c r="N124" s="38"/>
      <c r="O124" s="38"/>
      <c r="P124" s="38"/>
      <c r="Q124" s="38"/>
      <c r="R124" s="38"/>
      <c r="S124" s="38"/>
      <c r="T124" s="38"/>
      <c r="U124" s="38"/>
      <c r="V124" s="17">
        <f t="shared" si="58"/>
        <v>89</v>
      </c>
      <c r="W124" s="21">
        <f t="shared" si="59"/>
        <v>103.16142489692952</v>
      </c>
      <c r="X124" s="22">
        <f t="shared" si="46"/>
        <v>8.0000334471279105E-2</v>
      </c>
      <c r="Y124" s="21">
        <f t="shared" si="60"/>
        <v>2.1190442396058611</v>
      </c>
      <c r="Z124" s="23">
        <f t="shared" si="47"/>
        <v>1.3101843552679071E-2</v>
      </c>
      <c r="AA124" s="21">
        <f t="shared" si="61"/>
        <v>6.8163509071540318</v>
      </c>
      <c r="AB124" s="23">
        <f t="shared" si="48"/>
        <v>-2.5778413261283273E-2</v>
      </c>
      <c r="AC124" s="23">
        <f t="shared" si="42"/>
        <v>112.09682004368941</v>
      </c>
      <c r="AD124" s="1"/>
      <c r="AE124" s="1"/>
      <c r="AF124" s="1"/>
      <c r="AG124" s="1"/>
      <c r="AH124" s="1"/>
      <c r="AI124" s="1"/>
      <c r="AJ124" s="1"/>
      <c r="AK124" s="17">
        <f t="shared" si="62"/>
        <v>89</v>
      </c>
      <c r="AL124" s="21">
        <f t="shared" si="63"/>
        <v>77.831116983343406</v>
      </c>
      <c r="AM124" s="22">
        <f t="shared" si="49"/>
        <v>0.20011877058734129</v>
      </c>
      <c r="AN124" s="21">
        <f t="shared" si="64"/>
        <v>1.488800802850875</v>
      </c>
      <c r="AO124" s="23">
        <f t="shared" si="50"/>
        <v>-3.9012760293525073E-2</v>
      </c>
      <c r="AP124" s="21">
        <f t="shared" si="65"/>
        <v>3.055614500113029</v>
      </c>
      <c r="AQ124" s="23">
        <f t="shared" si="51"/>
        <v>-0.101850028817703</v>
      </c>
      <c r="AR124" s="23">
        <f t="shared" si="52"/>
        <v>82.375532286307305</v>
      </c>
      <c r="AS124" s="1"/>
      <c r="AT124" s="1"/>
      <c r="AU124" s="1"/>
      <c r="AV124" s="1"/>
      <c r="AW124" s="1"/>
      <c r="AX124" s="1"/>
      <c r="AY124" s="1"/>
    </row>
    <row r="125" spans="2:51" s="2" customFormat="1" x14ac:dyDescent="0.65">
      <c r="B125" s="17">
        <f t="shared" si="53"/>
        <v>90</v>
      </c>
      <c r="C125" s="57">
        <f t="shared" si="54"/>
        <v>48.271935703581065</v>
      </c>
      <c r="D125" s="22">
        <f t="shared" si="43"/>
        <v>-1.3218146141390497E-3</v>
      </c>
      <c r="E125" s="62">
        <f t="shared" si="55"/>
        <v>35.232511753113911</v>
      </c>
      <c r="F125" s="23">
        <f t="shared" si="44"/>
        <v>0.14382371714153308</v>
      </c>
      <c r="G125" s="57">
        <f t="shared" si="56"/>
        <v>62.380638570761981</v>
      </c>
      <c r="H125" s="23">
        <f t="shared" si="45"/>
        <v>0.25966663132943602</v>
      </c>
      <c r="I125" s="14">
        <f t="shared" si="41"/>
        <v>145.88508602745696</v>
      </c>
      <c r="K125" s="57">
        <f t="shared" si="57"/>
        <v>145.88508602745696</v>
      </c>
      <c r="L125" s="23">
        <f t="shared" si="66"/>
        <v>0.40216853385683105</v>
      </c>
      <c r="M125" s="38"/>
      <c r="N125" s="38"/>
      <c r="O125" s="38"/>
      <c r="P125" s="38"/>
      <c r="Q125" s="38"/>
      <c r="R125" s="38"/>
      <c r="S125" s="38"/>
      <c r="T125" s="38"/>
      <c r="U125" s="38"/>
      <c r="V125" s="17">
        <f t="shared" si="58"/>
        <v>90</v>
      </c>
      <c r="W125" s="21">
        <f t="shared" si="59"/>
        <v>103.21599709399976</v>
      </c>
      <c r="X125" s="22">
        <f t="shared" si="46"/>
        <v>5.4572197070237402E-2</v>
      </c>
      <c r="Y125" s="21">
        <f t="shared" si="60"/>
        <v>2.1347704582734024</v>
      </c>
      <c r="Z125" s="23">
        <f t="shared" si="47"/>
        <v>1.5726218667541314E-2</v>
      </c>
      <c r="AA125" s="21">
        <f t="shared" si="61"/>
        <v>6.8074985720502124</v>
      </c>
      <c r="AB125" s="23">
        <f t="shared" si="48"/>
        <v>-8.8523351038189979E-3</v>
      </c>
      <c r="AC125" s="23">
        <f t="shared" si="42"/>
        <v>112.15826612432338</v>
      </c>
      <c r="AD125" s="1"/>
      <c r="AE125" s="1"/>
      <c r="AF125" s="1"/>
      <c r="AG125" s="1"/>
      <c r="AH125" s="1"/>
      <c r="AI125" s="1"/>
      <c r="AJ125" s="1"/>
      <c r="AK125" s="17">
        <f t="shared" si="62"/>
        <v>90</v>
      </c>
      <c r="AL125" s="21">
        <f t="shared" si="63"/>
        <v>78.037962682145206</v>
      </c>
      <c r="AM125" s="22">
        <f t="shared" si="49"/>
        <v>0.20684569880180553</v>
      </c>
      <c r="AN125" s="21">
        <f t="shared" si="64"/>
        <v>1.4552532892320644</v>
      </c>
      <c r="AO125" s="23">
        <f t="shared" si="50"/>
        <v>-3.3547513618810587E-2</v>
      </c>
      <c r="AP125" s="21">
        <f t="shared" si="65"/>
        <v>2.9616712363676658</v>
      </c>
      <c r="AQ125" s="23">
        <f t="shared" si="51"/>
        <v>-9.3943263745363437E-2</v>
      </c>
      <c r="AR125" s="23">
        <f t="shared" si="52"/>
        <v>82.454887207744932</v>
      </c>
      <c r="AS125" s="1"/>
      <c r="AT125" s="1"/>
      <c r="AU125" s="1"/>
      <c r="AV125" s="1"/>
      <c r="AW125" s="1"/>
      <c r="AX125" s="1"/>
      <c r="AY125" s="1"/>
    </row>
    <row r="126" spans="2:51" s="2" customFormat="1" x14ac:dyDescent="0.65">
      <c r="B126" s="17">
        <f t="shared" si="53"/>
        <v>91</v>
      </c>
      <c r="C126" s="57">
        <f t="shared" si="54"/>
        <v>48.270625896963793</v>
      </c>
      <c r="D126" s="22">
        <f t="shared" si="43"/>
        <v>-1.3098066172724243E-3</v>
      </c>
      <c r="E126" s="62">
        <f t="shared" si="55"/>
        <v>35.376226421201579</v>
      </c>
      <c r="F126" s="23">
        <f t="shared" si="44"/>
        <v>0.14371466808766442</v>
      </c>
      <c r="G126" s="57">
        <f t="shared" si="56"/>
        <v>62.640109216972746</v>
      </c>
      <c r="H126" s="23">
        <f t="shared" si="45"/>
        <v>0.25947064621076521</v>
      </c>
      <c r="I126" s="14">
        <f t="shared" si="41"/>
        <v>146.28696153513812</v>
      </c>
      <c r="K126" s="57">
        <f t="shared" si="57"/>
        <v>146.28696153513812</v>
      </c>
      <c r="L126" s="23">
        <f t="shared" si="66"/>
        <v>0.40187550768115354</v>
      </c>
      <c r="M126" s="38"/>
      <c r="N126" s="38"/>
      <c r="O126" s="38"/>
      <c r="P126" s="38"/>
      <c r="Q126" s="38"/>
      <c r="R126" s="38"/>
      <c r="S126" s="38"/>
      <c r="T126" s="38"/>
      <c r="U126" s="38"/>
      <c r="V126" s="17">
        <f t="shared" si="58"/>
        <v>91</v>
      </c>
      <c r="W126" s="21">
        <f t="shared" si="59"/>
        <v>103.2466623869786</v>
      </c>
      <c r="X126" s="22">
        <f t="shared" si="46"/>
        <v>3.0665292978844058E-2</v>
      </c>
      <c r="Y126" s="21">
        <f t="shared" si="60"/>
        <v>2.1523608737949234</v>
      </c>
      <c r="Z126" s="23">
        <f t="shared" si="47"/>
        <v>1.7590415521520963E-2</v>
      </c>
      <c r="AA126" s="21">
        <f t="shared" si="61"/>
        <v>6.8134402956563811</v>
      </c>
      <c r="AB126" s="23">
        <f t="shared" si="48"/>
        <v>5.9417236061689582E-3</v>
      </c>
      <c r="AC126" s="23">
        <f t="shared" si="42"/>
        <v>112.2124635564299</v>
      </c>
      <c r="AD126" s="1"/>
      <c r="AE126" s="1"/>
      <c r="AF126" s="1"/>
      <c r="AG126" s="1"/>
      <c r="AH126" s="1"/>
      <c r="AI126" s="1"/>
      <c r="AJ126" s="1"/>
      <c r="AK126" s="17">
        <f t="shared" si="62"/>
        <v>91</v>
      </c>
      <c r="AL126" s="21">
        <f t="shared" si="63"/>
        <v>78.248715124557862</v>
      </c>
      <c r="AM126" s="22">
        <f t="shared" si="49"/>
        <v>0.21075244241264843</v>
      </c>
      <c r="AN126" s="21">
        <f t="shared" si="64"/>
        <v>1.4269769032183215</v>
      </c>
      <c r="AO126" s="23">
        <f t="shared" si="50"/>
        <v>-2.8276386013742938E-2</v>
      </c>
      <c r="AP126" s="21">
        <f t="shared" si="65"/>
        <v>2.8761174074301783</v>
      </c>
      <c r="AQ126" s="23">
        <f t="shared" si="51"/>
        <v>-8.5553828937487419E-2</v>
      </c>
      <c r="AR126" s="23">
        <f t="shared" si="52"/>
        <v>82.551809435206351</v>
      </c>
      <c r="AS126" s="1"/>
      <c r="AT126" s="1"/>
      <c r="AU126" s="1"/>
      <c r="AV126" s="1"/>
      <c r="AW126" s="1"/>
      <c r="AX126" s="1"/>
      <c r="AY126" s="1"/>
    </row>
    <row r="127" spans="2:51" s="2" customFormat="1" x14ac:dyDescent="0.65">
      <c r="B127" s="17">
        <f t="shared" si="53"/>
        <v>92</v>
      </c>
      <c r="C127" s="57">
        <f t="shared" si="54"/>
        <v>48.269328289285127</v>
      </c>
      <c r="D127" s="22">
        <f t="shared" si="43"/>
        <v>-1.2976076786673785E-3</v>
      </c>
      <c r="E127" s="62">
        <f t="shared" si="55"/>
        <v>35.51983226629806</v>
      </c>
      <c r="F127" s="23">
        <f t="shared" si="44"/>
        <v>0.14360584509648078</v>
      </c>
      <c r="G127" s="57">
        <f t="shared" si="56"/>
        <v>62.899383802270272</v>
      </c>
      <c r="H127" s="23">
        <f t="shared" si="45"/>
        <v>0.25927458529752379</v>
      </c>
      <c r="I127" s="14">
        <f t="shared" si="41"/>
        <v>146.68854435785346</v>
      </c>
      <c r="K127" s="57">
        <f t="shared" si="57"/>
        <v>146.68854435785346</v>
      </c>
      <c r="L127" s="23">
        <f t="shared" si="66"/>
        <v>0.40158282271533507</v>
      </c>
      <c r="M127" s="38"/>
      <c r="N127" s="38"/>
      <c r="O127" s="38"/>
      <c r="P127" s="38"/>
      <c r="Q127" s="38"/>
      <c r="R127" s="38"/>
      <c r="S127" s="38"/>
      <c r="T127" s="38"/>
      <c r="U127" s="38"/>
      <c r="V127" s="17">
        <f t="shared" si="58"/>
        <v>92</v>
      </c>
      <c r="W127" s="21">
        <f t="shared" si="59"/>
        <v>103.25535255909307</v>
      </c>
      <c r="X127" s="22">
        <f t="shared" si="46"/>
        <v>8.6901721144743149E-3</v>
      </c>
      <c r="Y127" s="21">
        <f t="shared" si="60"/>
        <v>2.1710862752254418</v>
      </c>
      <c r="Z127" s="23">
        <f t="shared" si="47"/>
        <v>1.8725401430518485E-2</v>
      </c>
      <c r="AA127" s="21">
        <f t="shared" si="61"/>
        <v>6.831968920778225</v>
      </c>
      <c r="AB127" s="23">
        <f t="shared" si="48"/>
        <v>1.8528625121843501E-2</v>
      </c>
      <c r="AC127" s="23">
        <f t="shared" si="42"/>
        <v>112.25840775509674</v>
      </c>
      <c r="AD127" s="1"/>
      <c r="AE127" s="1"/>
      <c r="AF127" s="1"/>
      <c r="AG127" s="1"/>
      <c r="AH127" s="1"/>
      <c r="AI127" s="1"/>
      <c r="AJ127" s="1"/>
      <c r="AK127" s="17">
        <f t="shared" si="62"/>
        <v>92</v>
      </c>
      <c r="AL127" s="21">
        <f t="shared" si="63"/>
        <v>78.460850389701051</v>
      </c>
      <c r="AM127" s="22">
        <f t="shared" si="49"/>
        <v>0.21213526514318992</v>
      </c>
      <c r="AN127" s="21">
        <f t="shared" si="64"/>
        <v>1.4037610262273321</v>
      </c>
      <c r="AO127" s="23">
        <f t="shared" si="50"/>
        <v>-2.321587699098937E-2</v>
      </c>
      <c r="AP127" s="21">
        <f t="shared" si="65"/>
        <v>2.7992276620208782</v>
      </c>
      <c r="AQ127" s="23">
        <f t="shared" si="51"/>
        <v>-7.6889745409299937E-2</v>
      </c>
      <c r="AR127" s="23">
        <f t="shared" si="52"/>
        <v>82.663839077949262</v>
      </c>
      <c r="AS127" s="1"/>
      <c r="AT127" s="1"/>
      <c r="AU127" s="1"/>
      <c r="AV127" s="1"/>
      <c r="AW127" s="1"/>
      <c r="AX127" s="1"/>
      <c r="AY127" s="1"/>
    </row>
    <row r="128" spans="2:51" s="2" customFormat="1" x14ac:dyDescent="0.65">
      <c r="B128" s="17">
        <f t="shared" si="53"/>
        <v>93</v>
      </c>
      <c r="C128" s="57">
        <f t="shared" si="54"/>
        <v>48.268042760708511</v>
      </c>
      <c r="D128" s="22">
        <f t="shared" si="43"/>
        <v>-1.2855285766169011E-3</v>
      </c>
      <c r="E128" s="62">
        <f t="shared" si="55"/>
        <v>35.663329701197711</v>
      </c>
      <c r="F128" s="23">
        <f t="shared" si="44"/>
        <v>0.1434974348996505</v>
      </c>
      <c r="G128" s="57">
        <f t="shared" si="56"/>
        <v>63.158462371536828</v>
      </c>
      <c r="H128" s="23">
        <f t="shared" si="45"/>
        <v>0.25907856926655981</v>
      </c>
      <c r="I128" s="14">
        <f t="shared" si="41"/>
        <v>147.08983483344304</v>
      </c>
      <c r="K128" s="57">
        <f t="shared" si="57"/>
        <v>147.08983483344306</v>
      </c>
      <c r="L128" s="23">
        <f t="shared" si="66"/>
        <v>0.40129047558959408</v>
      </c>
      <c r="M128" s="38"/>
      <c r="N128" s="38"/>
      <c r="O128" s="38"/>
      <c r="P128" s="38"/>
      <c r="Q128" s="38"/>
      <c r="R128" s="38"/>
      <c r="S128" s="38"/>
      <c r="T128" s="38"/>
      <c r="U128" s="38"/>
      <c r="V128" s="17">
        <f t="shared" si="58"/>
        <v>93</v>
      </c>
      <c r="W128" s="21">
        <f t="shared" si="59"/>
        <v>103.24434539112353</v>
      </c>
      <c r="X128" s="22">
        <f t="shared" si="46"/>
        <v>-1.1007167969535325E-2</v>
      </c>
      <c r="Y128" s="21">
        <f t="shared" si="60"/>
        <v>2.1902575931474284</v>
      </c>
      <c r="Z128" s="23">
        <f t="shared" si="47"/>
        <v>1.9171317921986564E-2</v>
      </c>
      <c r="AA128" s="21">
        <f t="shared" si="61"/>
        <v>6.8608457107640222</v>
      </c>
      <c r="AB128" s="23">
        <f t="shared" si="48"/>
        <v>2.8876789985797346E-2</v>
      </c>
      <c r="AC128" s="23">
        <f t="shared" si="42"/>
        <v>112.29544869503498</v>
      </c>
      <c r="AD128" s="1"/>
      <c r="AE128" s="1"/>
      <c r="AF128" s="1"/>
      <c r="AG128" s="1"/>
      <c r="AH128" s="1"/>
      <c r="AI128" s="1"/>
      <c r="AJ128" s="1"/>
      <c r="AK128" s="17">
        <f t="shared" si="62"/>
        <v>93</v>
      </c>
      <c r="AL128" s="21">
        <f t="shared" si="63"/>
        <v>78.672094084354583</v>
      </c>
      <c r="AM128" s="22">
        <f t="shared" si="49"/>
        <v>0.21124369465353435</v>
      </c>
      <c r="AN128" s="21">
        <f t="shared" si="64"/>
        <v>1.3853896629425457</v>
      </c>
      <c r="AO128" s="23">
        <f t="shared" si="50"/>
        <v>-1.8371363284786391E-2</v>
      </c>
      <c r="AP128" s="21">
        <f t="shared" si="65"/>
        <v>2.7311132083179581</v>
      </c>
      <c r="AQ128" s="23">
        <f t="shared" si="51"/>
        <v>-6.811445370292013E-2</v>
      </c>
      <c r="AR128" s="23">
        <f t="shared" si="52"/>
        <v>82.788596955615091</v>
      </c>
      <c r="AS128" s="1"/>
      <c r="AT128" s="1"/>
      <c r="AU128" s="1"/>
      <c r="AV128" s="1"/>
      <c r="AW128" s="1"/>
      <c r="AX128" s="1"/>
      <c r="AY128" s="1"/>
    </row>
    <row r="129" spans="2:51" s="2" customFormat="1" x14ac:dyDescent="0.65">
      <c r="B129" s="17">
        <f t="shared" si="53"/>
        <v>94</v>
      </c>
      <c r="C129" s="57">
        <f t="shared" si="54"/>
        <v>48.266768985114744</v>
      </c>
      <c r="D129" s="22">
        <f t="shared" si="43"/>
        <v>-1.2737755937674011E-3</v>
      </c>
      <c r="E129" s="62">
        <f t="shared" si="55"/>
        <v>35.806719161435211</v>
      </c>
      <c r="F129" s="23">
        <f t="shared" si="44"/>
        <v>0.14338946023750054</v>
      </c>
      <c r="G129" s="57">
        <f t="shared" si="56"/>
        <v>63.417345144191593</v>
      </c>
      <c r="H129" s="23">
        <f t="shared" si="45"/>
        <v>0.25888277265476489</v>
      </c>
      <c r="I129" s="14">
        <f t="shared" si="41"/>
        <v>147.49083329074153</v>
      </c>
      <c r="K129" s="57">
        <f t="shared" si="57"/>
        <v>147.49083329074156</v>
      </c>
      <c r="L129" s="23">
        <f t="shared" si="66"/>
        <v>0.40099845729850037</v>
      </c>
      <c r="M129" s="38"/>
      <c r="N129" s="38"/>
      <c r="O129" s="38"/>
      <c r="P129" s="38"/>
      <c r="Q129" s="38"/>
      <c r="R129" s="38"/>
      <c r="S129" s="38"/>
      <c r="T129" s="38"/>
      <c r="U129" s="38"/>
      <c r="V129" s="17">
        <f t="shared" si="58"/>
        <v>94</v>
      </c>
      <c r="W129" s="21">
        <f t="shared" si="59"/>
        <v>103.21619745648361</v>
      </c>
      <c r="X129" s="22">
        <f t="shared" si="46"/>
        <v>-2.814793463992489E-2</v>
      </c>
      <c r="Y129" s="21">
        <f t="shared" si="60"/>
        <v>2.209236571337049</v>
      </c>
      <c r="Z129" s="23">
        <f t="shared" si="47"/>
        <v>1.8978978189620577E-2</v>
      </c>
      <c r="AA129" s="21">
        <f t="shared" si="61"/>
        <v>6.8978403575909599</v>
      </c>
      <c r="AB129" s="23">
        <f t="shared" si="48"/>
        <v>3.6994646826937316E-2</v>
      </c>
      <c r="AC129" s="23">
        <f t="shared" si="42"/>
        <v>112.32327438541162</v>
      </c>
      <c r="AD129" s="1"/>
      <c r="AE129" s="1"/>
      <c r="AF129" s="1"/>
      <c r="AG129" s="1"/>
      <c r="AH129" s="1"/>
      <c r="AI129" s="1"/>
      <c r="AJ129" s="1"/>
      <c r="AK129" s="17">
        <f t="shared" si="62"/>
        <v>94</v>
      </c>
      <c r="AL129" s="21">
        <f t="shared" si="63"/>
        <v>78.880379286498808</v>
      </c>
      <c r="AM129" s="22">
        <f t="shared" si="49"/>
        <v>0.20828520214423074</v>
      </c>
      <c r="AN129" s="21">
        <f t="shared" si="64"/>
        <v>1.3716485526385398</v>
      </c>
      <c r="AO129" s="23">
        <f t="shared" si="50"/>
        <v>-1.3741110304005932E-2</v>
      </c>
      <c r="AP129" s="21">
        <f t="shared" si="65"/>
        <v>2.6717602545626145</v>
      </c>
      <c r="AQ129" s="23">
        <f t="shared" si="51"/>
        <v>-5.9352953755343885E-2</v>
      </c>
      <c r="AR129" s="23">
        <f t="shared" si="52"/>
        <v>82.923788093699969</v>
      </c>
      <c r="AS129" s="1"/>
      <c r="AT129" s="1"/>
      <c r="AU129" s="1"/>
      <c r="AV129" s="1"/>
      <c r="AW129" s="1"/>
      <c r="AX129" s="1"/>
      <c r="AY129" s="1"/>
    </row>
    <row r="130" spans="2:51" s="2" customFormat="1" x14ac:dyDescent="0.65">
      <c r="B130" s="17">
        <f t="shared" si="53"/>
        <v>95</v>
      </c>
      <c r="C130" s="57">
        <f t="shared" si="54"/>
        <v>48.265506574616388</v>
      </c>
      <c r="D130" s="22">
        <f t="shared" si="43"/>
        <v>-1.2624104983589568E-3</v>
      </c>
      <c r="E130" s="62">
        <f t="shared" si="55"/>
        <v>35.950000993399982</v>
      </c>
      <c r="F130" s="23">
        <f t="shared" si="44"/>
        <v>0.14328183196477084</v>
      </c>
      <c r="G130" s="57">
        <f t="shared" si="56"/>
        <v>63.676032480789537</v>
      </c>
      <c r="H130" s="23">
        <f t="shared" si="45"/>
        <v>0.25868733659794607</v>
      </c>
      <c r="I130" s="14">
        <f t="shared" si="41"/>
        <v>147.89154004880589</v>
      </c>
      <c r="K130" s="57">
        <f t="shared" si="57"/>
        <v>147.89154004880592</v>
      </c>
      <c r="L130" s="23">
        <f t="shared" si="66"/>
        <v>0.4007067580643604</v>
      </c>
      <c r="M130" s="38"/>
      <c r="N130" s="38"/>
      <c r="O130" s="38"/>
      <c r="P130" s="38"/>
      <c r="Q130" s="38"/>
      <c r="R130" s="38"/>
      <c r="S130" s="38"/>
      <c r="T130" s="38"/>
      <c r="U130" s="38"/>
      <c r="V130" s="17">
        <f t="shared" si="58"/>
        <v>95</v>
      </c>
      <c r="W130" s="21">
        <f t="shared" si="59"/>
        <v>103.17367209422822</v>
      </c>
      <c r="X130" s="22">
        <f t="shared" si="46"/>
        <v>-4.2525362255395341E-2</v>
      </c>
      <c r="Y130" s="21">
        <f t="shared" si="60"/>
        <v>2.2274472241061387</v>
      </c>
      <c r="Z130" s="23">
        <f t="shared" si="47"/>
        <v>1.821065276908973E-2</v>
      </c>
      <c r="AA130" s="21">
        <f t="shared" si="61"/>
        <v>6.9407695252628594</v>
      </c>
      <c r="AB130" s="23">
        <f t="shared" si="48"/>
        <v>4.2929167671899249E-2</v>
      </c>
      <c r="AC130" s="23">
        <f t="shared" si="42"/>
        <v>112.34188884359723</v>
      </c>
      <c r="AD130" s="1"/>
      <c r="AE130" s="1"/>
      <c r="AF130" s="1"/>
      <c r="AG130" s="1"/>
      <c r="AH130" s="1"/>
      <c r="AI130" s="1"/>
      <c r="AJ130" s="1"/>
      <c r="AK130" s="17">
        <f t="shared" si="62"/>
        <v>95</v>
      </c>
      <c r="AL130" s="21">
        <f t="shared" si="63"/>
        <v>79.083810512511135</v>
      </c>
      <c r="AM130" s="22">
        <f t="shared" si="49"/>
        <v>0.20343122601232963</v>
      </c>
      <c r="AN130" s="21">
        <f t="shared" si="64"/>
        <v>1.3623291461972546</v>
      </c>
      <c r="AO130" s="23">
        <f t="shared" si="50"/>
        <v>-9.3194064412851496E-3</v>
      </c>
      <c r="AP130" s="21">
        <f t="shared" si="65"/>
        <v>2.6210620396093036</v>
      </c>
      <c r="AQ130" s="23">
        <f t="shared" si="51"/>
        <v>-5.0698214953310727E-2</v>
      </c>
      <c r="AR130" s="23">
        <f t="shared" si="52"/>
        <v>83.067201698317689</v>
      </c>
      <c r="AS130" s="1"/>
      <c r="AT130" s="1"/>
      <c r="AU130" s="1"/>
      <c r="AV130" s="1"/>
      <c r="AW130" s="1"/>
      <c r="AX130" s="1"/>
      <c r="AY130" s="1"/>
    </row>
    <row r="131" spans="2:51" s="2" customFormat="1" x14ac:dyDescent="0.65">
      <c r="B131" s="17">
        <f t="shared" si="53"/>
        <v>96</v>
      </c>
      <c r="C131" s="57">
        <f t="shared" si="54"/>
        <v>48.264255194151637</v>
      </c>
      <c r="D131" s="22">
        <f t="shared" si="43"/>
        <v>-1.2513804647543703E-3</v>
      </c>
      <c r="E131" s="62">
        <f t="shared" si="55"/>
        <v>36.093175417718186</v>
      </c>
      <c r="F131" s="23">
        <f t="shared" si="44"/>
        <v>0.14317442431820382</v>
      </c>
      <c r="G131" s="57">
        <f t="shared" si="56"/>
        <v>63.934524807622147</v>
      </c>
      <c r="H131" s="23">
        <f t="shared" si="45"/>
        <v>0.25849232683260759</v>
      </c>
      <c r="I131" s="14">
        <f t="shared" si="41"/>
        <v>148.29195541949198</v>
      </c>
      <c r="K131" s="57">
        <f t="shared" si="57"/>
        <v>148.29195541949198</v>
      </c>
      <c r="L131" s="23">
        <f t="shared" si="66"/>
        <v>0.40041537068606092</v>
      </c>
      <c r="M131" s="38"/>
      <c r="N131" s="38"/>
      <c r="O131" s="38"/>
      <c r="P131" s="38"/>
      <c r="Q131" s="38"/>
      <c r="R131" s="38"/>
      <c r="S131" s="38"/>
      <c r="T131" s="38"/>
      <c r="U131" s="38"/>
      <c r="V131" s="17">
        <f t="shared" si="58"/>
        <v>96</v>
      </c>
      <c r="W131" s="21">
        <f t="shared" si="59"/>
        <v>103.1196620551585</v>
      </c>
      <c r="X131" s="22">
        <f t="shared" si="46"/>
        <v>-5.4010039069720003E-2</v>
      </c>
      <c r="Y131" s="21">
        <f t="shared" si="60"/>
        <v>2.2443871415895695</v>
      </c>
      <c r="Z131" s="23">
        <f t="shared" si="47"/>
        <v>1.6939917483430822E-2</v>
      </c>
      <c r="AA131" s="21">
        <f t="shared" si="61"/>
        <v>6.9875349232320554</v>
      </c>
      <c r="AB131" s="23">
        <f t="shared" si="48"/>
        <v>4.676539796919621E-2</v>
      </c>
      <c r="AC131" s="23">
        <f t="shared" si="42"/>
        <v>112.35158411998013</v>
      </c>
      <c r="AD131" s="1"/>
      <c r="AE131" s="1"/>
      <c r="AF131" s="1"/>
      <c r="AG131" s="1"/>
      <c r="AH131" s="1"/>
      <c r="AI131" s="1"/>
      <c r="AJ131" s="1"/>
      <c r="AK131" s="17">
        <f t="shared" si="62"/>
        <v>96</v>
      </c>
      <c r="AL131" s="21">
        <f t="shared" si="63"/>
        <v>79.280634333680965</v>
      </c>
      <c r="AM131" s="22">
        <f t="shared" si="49"/>
        <v>0.19682382116982258</v>
      </c>
      <c r="AN131" s="21">
        <f t="shared" si="64"/>
        <v>1.3572301630255432</v>
      </c>
      <c r="AO131" s="23">
        <f t="shared" si="50"/>
        <v>-5.0989831717114242E-3</v>
      </c>
      <c r="AP131" s="21">
        <f t="shared" si="65"/>
        <v>2.5788446454957423</v>
      </c>
      <c r="AQ131" s="23">
        <f t="shared" si="51"/>
        <v>-4.2217394113561291E-2</v>
      </c>
      <c r="AR131" s="23">
        <f t="shared" si="52"/>
        <v>83.216709142202262</v>
      </c>
      <c r="AS131" s="1"/>
      <c r="AT131" s="1"/>
      <c r="AU131" s="1"/>
      <c r="AV131" s="1"/>
      <c r="AW131" s="1"/>
      <c r="AX131" s="1"/>
      <c r="AY131" s="1"/>
    </row>
    <row r="132" spans="2:51" s="2" customFormat="1" x14ac:dyDescent="0.65">
      <c r="B132" s="17">
        <f t="shared" si="53"/>
        <v>97</v>
      </c>
      <c r="C132" s="57">
        <f t="shared" si="54"/>
        <v>48.263014613583998</v>
      </c>
      <c r="D132" s="22">
        <f t="shared" si="43"/>
        <v>-1.2405805676410919E-3</v>
      </c>
      <c r="E132" s="62">
        <f t="shared" si="55"/>
        <v>36.23624255388156</v>
      </c>
      <c r="F132" s="23">
        <f t="shared" si="44"/>
        <v>0.14306713616337419</v>
      </c>
      <c r="G132" s="57">
        <f t="shared" si="56"/>
        <v>64.1928225436898</v>
      </c>
      <c r="H132" s="23">
        <f t="shared" si="45"/>
        <v>0.25829773606764839</v>
      </c>
      <c r="I132" s="14">
        <f t="shared" si="41"/>
        <v>148.69207971115537</v>
      </c>
      <c r="K132" s="57">
        <f t="shared" si="57"/>
        <v>148.69207971115537</v>
      </c>
      <c r="L132" s="23">
        <f t="shared" si="66"/>
        <v>0.4001242916633756</v>
      </c>
      <c r="M132" s="38"/>
      <c r="N132" s="38"/>
      <c r="O132" s="38"/>
      <c r="P132" s="38"/>
      <c r="Q132" s="38"/>
      <c r="R132" s="38"/>
      <c r="S132" s="38"/>
      <c r="T132" s="38"/>
      <c r="U132" s="38"/>
      <c r="V132" s="17">
        <f t="shared" si="58"/>
        <v>97</v>
      </c>
      <c r="W132" s="21">
        <f t="shared" si="59"/>
        <v>103.05710788772292</v>
      </c>
      <c r="X132" s="22">
        <f t="shared" si="46"/>
        <v>-6.2554167435577374E-2</v>
      </c>
      <c r="Y132" s="21">
        <f t="shared" si="60"/>
        <v>2.2596375969665261</v>
      </c>
      <c r="Z132" s="23">
        <f t="shared" si="47"/>
        <v>1.5250455376956573E-2</v>
      </c>
      <c r="AA132" s="21">
        <f t="shared" si="61"/>
        <v>7.0361609056956969</v>
      </c>
      <c r="AB132" s="23">
        <f t="shared" si="48"/>
        <v>4.8625982463641915E-2</v>
      </c>
      <c r="AC132" s="23">
        <f t="shared" si="42"/>
        <v>112.35290639038514</v>
      </c>
      <c r="AD132" s="1"/>
      <c r="AE132" s="1"/>
      <c r="AF132" s="1"/>
      <c r="AG132" s="1"/>
      <c r="AH132" s="1"/>
      <c r="AI132" s="1"/>
      <c r="AJ132" s="1"/>
      <c r="AK132" s="17">
        <f t="shared" si="62"/>
        <v>97</v>
      </c>
      <c r="AL132" s="21">
        <f t="shared" si="63"/>
        <v>79.469216801681</v>
      </c>
      <c r="AM132" s="22">
        <f t="shared" si="49"/>
        <v>0.18858246800003947</v>
      </c>
      <c r="AN132" s="21">
        <f t="shared" si="64"/>
        <v>1.3561572929472012</v>
      </c>
      <c r="AO132" s="23">
        <f t="shared" si="50"/>
        <v>-1.0728700783420031E-3</v>
      </c>
      <c r="AP132" s="21">
        <f t="shared" si="65"/>
        <v>2.5448870574833014</v>
      </c>
      <c r="AQ132" s="23">
        <f t="shared" si="51"/>
        <v>-3.3957588012441087E-2</v>
      </c>
      <c r="AR132" s="23">
        <f t="shared" si="52"/>
        <v>83.37026115211151</v>
      </c>
      <c r="AS132" s="1"/>
      <c r="AT132" s="1"/>
      <c r="AU132" s="1"/>
      <c r="AV132" s="1"/>
      <c r="AW132" s="1"/>
      <c r="AX132" s="1"/>
      <c r="AY132" s="1"/>
    </row>
    <row r="133" spans="2:51" s="2" customFormat="1" x14ac:dyDescent="0.65">
      <c r="B133" s="17">
        <f t="shared" si="53"/>
        <v>98</v>
      </c>
      <c r="C133" s="57">
        <f t="shared" si="54"/>
        <v>48.261784700759179</v>
      </c>
      <c r="D133" s="22">
        <f t="shared" si="43"/>
        <v>-1.2299128248184354E-3</v>
      </c>
      <c r="E133" s="62">
        <f t="shared" si="55"/>
        <v>36.379202473877243</v>
      </c>
      <c r="F133" s="23">
        <f t="shared" si="44"/>
        <v>0.14295991999567903</v>
      </c>
      <c r="G133" s="57">
        <f t="shared" si="56"/>
        <v>64.450926057014044</v>
      </c>
      <c r="H133" s="23">
        <f t="shared" si="45"/>
        <v>0.25810351332425086</v>
      </c>
      <c r="I133" s="14">
        <f t="shared" si="41"/>
        <v>149.09191323165047</v>
      </c>
      <c r="K133" s="57">
        <f t="shared" si="57"/>
        <v>149.09191323165049</v>
      </c>
      <c r="L133" s="23">
        <f t="shared" si="66"/>
        <v>0.39983352049510823</v>
      </c>
      <c r="M133" s="38"/>
      <c r="N133" s="38"/>
      <c r="O133" s="38"/>
      <c r="P133" s="38"/>
      <c r="Q133" s="38"/>
      <c r="R133" s="38"/>
      <c r="S133" s="38"/>
      <c r="T133" s="38"/>
      <c r="U133" s="38"/>
      <c r="V133" s="17">
        <f t="shared" si="58"/>
        <v>98</v>
      </c>
      <c r="W133" s="21">
        <f t="shared" si="59"/>
        <v>102.98891446705665</v>
      </c>
      <c r="X133" s="22">
        <f t="shared" si="46"/>
        <v>-6.8193420666271556E-2</v>
      </c>
      <c r="Y133" s="21">
        <f t="shared" si="60"/>
        <v>2.2728714319040892</v>
      </c>
      <c r="Z133" s="23">
        <f t="shared" si="47"/>
        <v>1.3233834937563138E-2</v>
      </c>
      <c r="AA133" s="21">
        <f t="shared" si="61"/>
        <v>7.084830756844994</v>
      </c>
      <c r="AB133" s="23">
        <f t="shared" si="48"/>
        <v>4.8669851149296672E-2</v>
      </c>
      <c r="AC133" s="23">
        <f t="shared" si="42"/>
        <v>112.34661665580573</v>
      </c>
      <c r="AD133" s="1"/>
      <c r="AE133" s="1"/>
      <c r="AF133" s="1"/>
      <c r="AG133" s="1"/>
      <c r="AH133" s="1"/>
      <c r="AI133" s="1"/>
      <c r="AJ133" s="1"/>
      <c r="AK133" s="17">
        <f t="shared" si="62"/>
        <v>98</v>
      </c>
      <c r="AL133" s="21">
        <f t="shared" si="63"/>
        <v>79.648027558924241</v>
      </c>
      <c r="AM133" s="22">
        <f t="shared" si="49"/>
        <v>0.17881075724324313</v>
      </c>
      <c r="AN133" s="21">
        <f t="shared" si="64"/>
        <v>1.3589214832960608</v>
      </c>
      <c r="AO133" s="23">
        <f t="shared" si="50"/>
        <v>2.7641903488595521E-3</v>
      </c>
      <c r="AP133" s="21">
        <f t="shared" si="65"/>
        <v>2.5189360749387166</v>
      </c>
      <c r="AQ133" s="23">
        <f t="shared" si="51"/>
        <v>-2.5950982544584722E-2</v>
      </c>
      <c r="AR133" s="23">
        <f t="shared" si="52"/>
        <v>83.525885117159021</v>
      </c>
      <c r="AS133" s="1"/>
      <c r="AT133" s="1"/>
      <c r="AU133" s="1"/>
      <c r="AV133" s="1"/>
      <c r="AW133" s="1"/>
      <c r="AX133" s="1"/>
      <c r="AY133" s="1"/>
    </row>
    <row r="134" spans="2:51" s="2" customFormat="1" x14ac:dyDescent="0.65">
      <c r="B134" s="17">
        <f t="shared" si="53"/>
        <v>99</v>
      </c>
      <c r="C134" s="57">
        <f t="shared" si="54"/>
        <v>48.260565380365897</v>
      </c>
      <c r="D134" s="22">
        <f t="shared" si="43"/>
        <v>-1.2193203932809871E-3</v>
      </c>
      <c r="E134" s="62">
        <f t="shared" si="55"/>
        <v>36.522055253379463</v>
      </c>
      <c r="F134" s="23">
        <f t="shared" si="44"/>
        <v>0.14285277950222053</v>
      </c>
      <c r="G134" s="57">
        <f t="shared" si="56"/>
        <v>64.708835656005292</v>
      </c>
      <c r="H134" s="23">
        <f t="shared" si="45"/>
        <v>0.25790959899124744</v>
      </c>
      <c r="I134" s="14">
        <f t="shared" si="41"/>
        <v>149.49145628975066</v>
      </c>
      <c r="K134" s="57">
        <f t="shared" si="57"/>
        <v>149.49145628975069</v>
      </c>
      <c r="L134" s="23">
        <f t="shared" si="66"/>
        <v>0.39954305810018886</v>
      </c>
      <c r="M134" s="38"/>
      <c r="N134" s="38"/>
      <c r="O134" s="38"/>
      <c r="P134" s="38"/>
      <c r="Q134" s="38"/>
      <c r="R134" s="38"/>
      <c r="S134" s="38"/>
      <c r="T134" s="38"/>
      <c r="U134" s="38"/>
      <c r="V134" s="17">
        <f t="shared" si="58"/>
        <v>99</v>
      </c>
      <c r="W134" s="21">
        <f t="shared" si="59"/>
        <v>102.91786904405814</v>
      </c>
      <c r="X134" s="22">
        <f t="shared" si="46"/>
        <v>-7.1045422998513033E-2</v>
      </c>
      <c r="Y134" s="21">
        <f t="shared" si="60"/>
        <v>2.2838578491965937</v>
      </c>
      <c r="Z134" s="23">
        <f t="shared" si="47"/>
        <v>1.0986417292504491E-2</v>
      </c>
      <c r="AA134" s="21">
        <f t="shared" si="61"/>
        <v>7.1319202131570165</v>
      </c>
      <c r="AB134" s="23">
        <f t="shared" si="48"/>
        <v>4.7089456312022993E-2</v>
      </c>
      <c r="AC134" s="23">
        <f t="shared" si="42"/>
        <v>112.33364710641175</v>
      </c>
      <c r="AD134" s="1"/>
      <c r="AE134" s="1"/>
      <c r="AF134" s="1"/>
      <c r="AG134" s="1"/>
      <c r="AH134" s="1"/>
      <c r="AI134" s="1"/>
      <c r="AJ134" s="1"/>
      <c r="AK134" s="17">
        <f t="shared" si="62"/>
        <v>99</v>
      </c>
      <c r="AL134" s="21">
        <f t="shared" si="63"/>
        <v>79.815630348541887</v>
      </c>
      <c r="AM134" s="22">
        <f t="shared" si="49"/>
        <v>0.16760278961764308</v>
      </c>
      <c r="AN134" s="21">
        <f t="shared" si="64"/>
        <v>1.3653361544534313</v>
      </c>
      <c r="AO134" s="23">
        <f t="shared" si="50"/>
        <v>6.4146711573704884E-3</v>
      </c>
      <c r="AP134" s="21">
        <f t="shared" si="65"/>
        <v>2.5007167236872649</v>
      </c>
      <c r="AQ134" s="23">
        <f t="shared" si="51"/>
        <v>-1.8219351251451799E-2</v>
      </c>
      <c r="AR134" s="23">
        <f t="shared" si="52"/>
        <v>83.68168322668258</v>
      </c>
      <c r="AS134" s="1"/>
      <c r="AT134" s="1"/>
      <c r="AU134" s="1"/>
      <c r="AV134" s="1"/>
      <c r="AW134" s="1"/>
      <c r="AX134" s="1"/>
      <c r="AY134" s="1"/>
    </row>
    <row r="135" spans="2:51" s="2" customFormat="1" x14ac:dyDescent="0.65">
      <c r="B135" s="24">
        <f t="shared" si="53"/>
        <v>100</v>
      </c>
      <c r="C135" s="58">
        <f t="shared" si="54"/>
        <v>48.259356587359974</v>
      </c>
      <c r="D135" s="26">
        <f t="shared" si="43"/>
        <v>-1.2087930059256902E-3</v>
      </c>
      <c r="E135" s="63">
        <f t="shared" si="55"/>
        <v>36.664801001662084</v>
      </c>
      <c r="F135" s="27">
        <f t="shared" si="44"/>
        <v>0.14274574828261777</v>
      </c>
      <c r="G135" s="58">
        <f t="shared" si="56"/>
        <v>64.966551606024723</v>
      </c>
      <c r="H135" s="27">
        <f t="shared" si="45"/>
        <v>0.25771595001943481</v>
      </c>
      <c r="I135" s="59">
        <f t="shared" si="41"/>
        <v>149.89070919504678</v>
      </c>
      <c r="K135" s="57">
        <f t="shared" si="57"/>
        <v>149.89070919504681</v>
      </c>
      <c r="L135" s="23">
        <f t="shared" si="66"/>
        <v>0.39925290529612423</v>
      </c>
      <c r="M135" s="38"/>
      <c r="N135" s="38"/>
      <c r="O135" s="38"/>
      <c r="P135" s="38"/>
      <c r="Q135" s="38"/>
      <c r="R135" s="38"/>
      <c r="S135" s="38"/>
      <c r="T135" s="38"/>
      <c r="U135" s="38"/>
      <c r="V135" s="17">
        <f t="shared" si="58"/>
        <v>100</v>
      </c>
      <c r="W135" s="21">
        <f t="shared" si="59"/>
        <v>102.8465647066358</v>
      </c>
      <c r="X135" s="22">
        <f t="shared" si="46"/>
        <v>-7.1304337422335773E-2</v>
      </c>
      <c r="Y135" s="21">
        <f t="shared" si="60"/>
        <v>2.2924635070167287</v>
      </c>
      <c r="Z135" s="23">
        <f t="shared" si="47"/>
        <v>8.6056578201350042E-3</v>
      </c>
      <c r="AA135" s="21">
        <f t="shared" si="61"/>
        <v>7.176026439225037</v>
      </c>
      <c r="AB135" s="23">
        <f t="shared" si="48"/>
        <v>4.4106226068020948E-2</v>
      </c>
      <c r="AC135" s="23">
        <f t="shared" si="42"/>
        <v>112.31505465287758</v>
      </c>
      <c r="AD135" s="1"/>
      <c r="AE135" s="1"/>
      <c r="AF135" s="1"/>
      <c r="AG135" s="1"/>
      <c r="AH135" s="1"/>
      <c r="AI135" s="1"/>
      <c r="AJ135" s="1"/>
      <c r="AK135" s="17">
        <f t="shared" si="62"/>
        <v>100</v>
      </c>
      <c r="AL135" s="21">
        <f t="shared" si="63"/>
        <v>79.97067955171903</v>
      </c>
      <c r="AM135" s="22">
        <f t="shared" si="49"/>
        <v>0.15504920317714341</v>
      </c>
      <c r="AN135" s="21">
        <f t="shared" si="64"/>
        <v>1.3752136177341694</v>
      </c>
      <c r="AO135" s="23">
        <f t="shared" si="50"/>
        <v>9.8774632807381302E-3</v>
      </c>
      <c r="AP135" s="21">
        <f t="shared" si="65"/>
        <v>2.489938812269493</v>
      </c>
      <c r="AQ135" s="23">
        <f t="shared" si="51"/>
        <v>-1.0777911417772179E-2</v>
      </c>
      <c r="AR135" s="23">
        <f t="shared" si="52"/>
        <v>83.835831981722691</v>
      </c>
      <c r="AS135" s="1"/>
      <c r="AT135" s="1"/>
      <c r="AU135" s="1"/>
      <c r="AV135" s="1"/>
      <c r="AW135" s="1"/>
      <c r="AX135" s="1"/>
      <c r="AY135" s="1"/>
    </row>
    <row r="136" spans="2:51" s="2" customFormat="1" x14ac:dyDescent="0.65">
      <c r="B136" s="17">
        <f t="shared" si="53"/>
        <v>101</v>
      </c>
      <c r="C136" s="57">
        <f t="shared" si="54"/>
        <v>48.258158235058467</v>
      </c>
      <c r="D136" s="22">
        <f t="shared" si="43"/>
        <v>-1.1983523015061115E-3</v>
      </c>
      <c r="E136" s="62">
        <f t="shared" si="55"/>
        <v>36.807439866622438</v>
      </c>
      <c r="F136" s="23">
        <f t="shared" si="44"/>
        <v>0.14263886496035383</v>
      </c>
      <c r="G136" s="57">
        <f t="shared" si="56"/>
        <v>65.224074155266479</v>
      </c>
      <c r="H136" s="23">
        <f t="shared" si="45"/>
        <v>0.25752254924175944</v>
      </c>
      <c r="I136" s="14">
        <f t="shared" si="41"/>
        <v>150.28967225694737</v>
      </c>
      <c r="K136" s="57">
        <f t="shared" si="57"/>
        <v>150.28967225694743</v>
      </c>
      <c r="L136" s="23">
        <f t="shared" si="66"/>
        <v>0.39896306190060682</v>
      </c>
      <c r="M136" s="38"/>
      <c r="N136" s="38"/>
      <c r="O136" s="38"/>
      <c r="P136" s="38"/>
      <c r="Q136" s="38"/>
      <c r="R136" s="38"/>
      <c r="S136" s="38"/>
      <c r="T136" s="38"/>
      <c r="U136" s="38"/>
      <c r="V136" s="17">
        <f t="shared" si="58"/>
        <v>101</v>
      </c>
      <c r="W136" s="21">
        <f t="shared" si="59"/>
        <v>102.7773331584749</v>
      </c>
      <c r="X136" s="22">
        <f t="shared" si="46"/>
        <v>-6.9231548160906473E-2</v>
      </c>
      <c r="Y136" s="21">
        <f t="shared" si="60"/>
        <v>2.298649652390925</v>
      </c>
      <c r="Z136" s="23">
        <f t="shared" si="47"/>
        <v>6.1861453741962613E-3</v>
      </c>
      <c r="AA136" s="21">
        <f t="shared" si="61"/>
        <v>7.2159906350321608</v>
      </c>
      <c r="AB136" s="23">
        <f t="shared" si="48"/>
        <v>3.9964195807123737E-2</v>
      </c>
      <c r="AC136" s="23">
        <f t="shared" si="42"/>
        <v>112.29197344589798</v>
      </c>
      <c r="AD136" s="1"/>
      <c r="AE136" s="1"/>
      <c r="AF136" s="1"/>
      <c r="AG136" s="1"/>
      <c r="AH136" s="1"/>
      <c r="AI136" s="1"/>
      <c r="AJ136" s="1"/>
      <c r="AK136" s="17">
        <f t="shared" si="62"/>
        <v>101</v>
      </c>
      <c r="AL136" s="21">
        <f t="shared" si="63"/>
        <v>80.11192232977514</v>
      </c>
      <c r="AM136" s="22">
        <f t="shared" si="49"/>
        <v>0.1412427780561108</v>
      </c>
      <c r="AN136" s="21">
        <f t="shared" si="64"/>
        <v>1.3883609257152001</v>
      </c>
      <c r="AO136" s="23">
        <f t="shared" si="50"/>
        <v>1.3147307981030698E-2</v>
      </c>
      <c r="AP136" s="21">
        <f t="shared" si="65"/>
        <v>2.4863002371824958</v>
      </c>
      <c r="AQ136" s="23">
        <f t="shared" si="51"/>
        <v>-3.6385750869970535E-3</v>
      </c>
      <c r="AR136" s="23">
        <f t="shared" si="52"/>
        <v>83.986583492672835</v>
      </c>
      <c r="AS136" s="1"/>
      <c r="AT136" s="1"/>
      <c r="AU136" s="1"/>
      <c r="AV136" s="1"/>
      <c r="AW136" s="1"/>
      <c r="AX136" s="1"/>
      <c r="AY136" s="1"/>
    </row>
    <row r="137" spans="2:51" s="2" customFormat="1" x14ac:dyDescent="0.65">
      <c r="B137" s="17">
        <f t="shared" si="53"/>
        <v>102</v>
      </c>
      <c r="C137" s="57">
        <f t="shared" si="54"/>
        <v>48.256970204770973</v>
      </c>
      <c r="D137" s="22">
        <f t="shared" si="43"/>
        <v>-1.1880302874966997E-3</v>
      </c>
      <c r="E137" s="62">
        <f t="shared" si="55"/>
        <v>36.949972022317255</v>
      </c>
      <c r="F137" s="23">
        <f t="shared" si="44"/>
        <v>0.14253215569481625</v>
      </c>
      <c r="G137" s="57">
        <f t="shared" si="56"/>
        <v>65.481403556429953</v>
      </c>
      <c r="H137" s="23">
        <f t="shared" si="45"/>
        <v>0.25732940116347791</v>
      </c>
      <c r="I137" s="14">
        <f t="shared" si="41"/>
        <v>150.68834578351817</v>
      </c>
      <c r="K137" s="57">
        <f t="shared" si="57"/>
        <v>150.68834578351823</v>
      </c>
      <c r="L137" s="23">
        <f t="shared" si="66"/>
        <v>0.39867352657080191</v>
      </c>
      <c r="M137" s="38"/>
      <c r="N137" s="38"/>
      <c r="O137" s="38"/>
      <c r="P137" s="38"/>
      <c r="Q137" s="38"/>
      <c r="R137" s="38"/>
      <c r="S137" s="38"/>
      <c r="T137" s="38"/>
      <c r="U137" s="38"/>
      <c r="V137" s="17">
        <f t="shared" si="58"/>
        <v>102</v>
      </c>
      <c r="W137" s="21">
        <f t="shared" si="59"/>
        <v>102.71219025118982</v>
      </c>
      <c r="X137" s="22">
        <f t="shared" si="46"/>
        <v>-6.5142907285075699E-2</v>
      </c>
      <c r="Y137" s="21">
        <f t="shared" si="60"/>
        <v>2.3024654047848196</v>
      </c>
      <c r="Z137" s="23">
        <f t="shared" si="47"/>
        <v>3.8157523938946447E-3</v>
      </c>
      <c r="AA137" s="21">
        <f t="shared" si="61"/>
        <v>7.2509126981868608</v>
      </c>
      <c r="AB137" s="23">
        <f t="shared" si="48"/>
        <v>3.4922063154699812E-2</v>
      </c>
      <c r="AC137" s="23">
        <f t="shared" si="42"/>
        <v>112.26556835416152</v>
      </c>
      <c r="AD137" s="1"/>
      <c r="AE137" s="1"/>
      <c r="AF137" s="1"/>
      <c r="AG137" s="1"/>
      <c r="AH137" s="1"/>
      <c r="AI137" s="1"/>
      <c r="AJ137" s="1"/>
      <c r="AK137" s="17">
        <f t="shared" si="62"/>
        <v>102</v>
      </c>
      <c r="AL137" s="21">
        <f t="shared" si="63"/>
        <v>80.238205906470284</v>
      </c>
      <c r="AM137" s="22">
        <f t="shared" si="49"/>
        <v>0.12628357669514192</v>
      </c>
      <c r="AN137" s="21">
        <f t="shared" si="64"/>
        <v>1.4045753638129741</v>
      </c>
      <c r="AO137" s="23">
        <f t="shared" si="50"/>
        <v>1.6214438097774009E-2</v>
      </c>
      <c r="AP137" s="21">
        <f t="shared" si="65"/>
        <v>2.489487594458712</v>
      </c>
      <c r="AQ137" s="23">
        <f t="shared" si="51"/>
        <v>3.1873572762161073E-3</v>
      </c>
      <c r="AR137" s="23">
        <f t="shared" si="52"/>
        <v>84.132268864741974</v>
      </c>
      <c r="AS137" s="1"/>
      <c r="AT137" s="1"/>
      <c r="AU137" s="1"/>
      <c r="AV137" s="1"/>
      <c r="AW137" s="1"/>
      <c r="AX137" s="1"/>
      <c r="AY137" s="1"/>
    </row>
    <row r="138" spans="2:51" s="2" customFormat="1" x14ac:dyDescent="0.65">
      <c r="B138" s="17">
        <f t="shared" si="53"/>
        <v>103</v>
      </c>
      <c r="C138" s="57">
        <f t="shared" si="54"/>
        <v>48.255792352848509</v>
      </c>
      <c r="D138" s="22">
        <f t="shared" si="43"/>
        <v>-1.1778519224603379E-3</v>
      </c>
      <c r="E138" s="62">
        <f t="shared" si="55"/>
        <v>37.092397650470105</v>
      </c>
      <c r="F138" s="23">
        <f t="shared" si="44"/>
        <v>0.14242562815284643</v>
      </c>
      <c r="G138" s="57">
        <f t="shared" si="56"/>
        <v>65.738540077365229</v>
      </c>
      <c r="H138" s="23">
        <f t="shared" si="45"/>
        <v>0.25713652093527628</v>
      </c>
      <c r="I138" s="14">
        <f t="shared" si="41"/>
        <v>151.08673008068385</v>
      </c>
      <c r="K138" s="57">
        <f t="shared" si="57"/>
        <v>151.08673008068391</v>
      </c>
      <c r="L138" s="23">
        <f t="shared" si="66"/>
        <v>0.39838429716566548</v>
      </c>
      <c r="M138" s="38"/>
      <c r="N138" s="38"/>
      <c r="O138" s="38"/>
      <c r="P138" s="38"/>
      <c r="Q138" s="38"/>
      <c r="R138" s="38"/>
      <c r="S138" s="38"/>
      <c r="T138" s="38"/>
      <c r="U138" s="38"/>
      <c r="V138" s="17">
        <f t="shared" si="58"/>
        <v>103</v>
      </c>
      <c r="W138" s="21">
        <f t="shared" si="59"/>
        <v>102.65279683588089</v>
      </c>
      <c r="X138" s="22">
        <f t="shared" si="46"/>
        <v>-5.9393415308926958E-2</v>
      </c>
      <c r="Y138" s="21">
        <f t="shared" si="60"/>
        <v>2.3040376519618149</v>
      </c>
      <c r="Z138" s="23">
        <f t="shared" si="47"/>
        <v>1.5722471769952229E-3</v>
      </c>
      <c r="AA138" s="21">
        <f t="shared" si="61"/>
        <v>7.2801568474680014</v>
      </c>
      <c r="AB138" s="23">
        <f t="shared" si="48"/>
        <v>2.9244149281140608E-2</v>
      </c>
      <c r="AC138" s="23">
        <f t="shared" si="42"/>
        <v>112.23699133531072</v>
      </c>
      <c r="AD138" s="1"/>
      <c r="AE138" s="1"/>
      <c r="AF138" s="1"/>
      <c r="AG138" s="1"/>
      <c r="AH138" s="1"/>
      <c r="AI138" s="1"/>
      <c r="AJ138" s="1"/>
      <c r="AK138" s="17">
        <f t="shared" si="62"/>
        <v>103</v>
      </c>
      <c r="AL138" s="21">
        <f t="shared" si="63"/>
        <v>80.348489472255793</v>
      </c>
      <c r="AM138" s="22">
        <f t="shared" si="49"/>
        <v>0.11028356578550219</v>
      </c>
      <c r="AN138" s="21">
        <f t="shared" si="64"/>
        <v>1.423639789667247</v>
      </c>
      <c r="AO138" s="23">
        <f t="shared" si="50"/>
        <v>1.9064425854272926E-2</v>
      </c>
      <c r="AP138" s="21">
        <f t="shared" si="65"/>
        <v>2.4991746095598724</v>
      </c>
      <c r="AQ138" s="23">
        <f t="shared" si="51"/>
        <v>9.6870151011603234E-3</v>
      </c>
      <c r="AR138" s="23">
        <f t="shared" si="52"/>
        <v>84.271303871482914</v>
      </c>
      <c r="AS138" s="1"/>
      <c r="AT138" s="1"/>
      <c r="AU138" s="1"/>
      <c r="AV138" s="1"/>
      <c r="AW138" s="1"/>
      <c r="AX138" s="1"/>
      <c r="AY138" s="1"/>
    </row>
    <row r="139" spans="2:51" s="2" customFormat="1" x14ac:dyDescent="0.65">
      <c r="B139" s="17">
        <f t="shared" si="53"/>
        <v>104</v>
      </c>
      <c r="C139" s="57">
        <f t="shared" si="54"/>
        <v>48.254624525753911</v>
      </c>
      <c r="D139" s="22">
        <f t="shared" si="43"/>
        <v>-1.1678270945959524E-3</v>
      </c>
      <c r="E139" s="62">
        <f t="shared" si="55"/>
        <v>37.234716925487199</v>
      </c>
      <c r="F139" s="23">
        <f t="shared" si="44"/>
        <v>0.14231927501709407</v>
      </c>
      <c r="G139" s="57">
        <f t="shared" si="56"/>
        <v>65.995484000735473</v>
      </c>
      <c r="H139" s="23">
        <f t="shared" si="45"/>
        <v>0.25694392337024041</v>
      </c>
      <c r="I139" s="14">
        <f t="shared" si="41"/>
        <v>151.48482545197658</v>
      </c>
      <c r="K139" s="57">
        <f t="shared" si="57"/>
        <v>151.48482545197663</v>
      </c>
      <c r="L139" s="23">
        <f t="shared" si="66"/>
        <v>0.39809537129273664</v>
      </c>
      <c r="M139" s="38"/>
      <c r="N139" s="38"/>
      <c r="O139" s="38"/>
      <c r="P139" s="38"/>
      <c r="Q139" s="38"/>
      <c r="R139" s="38"/>
      <c r="S139" s="38"/>
      <c r="T139" s="38"/>
      <c r="U139" s="38"/>
      <c r="V139" s="17">
        <f t="shared" si="58"/>
        <v>104</v>
      </c>
      <c r="W139" s="21">
        <f t="shared" si="59"/>
        <v>102.60043636273599</v>
      </c>
      <c r="X139" s="22">
        <f t="shared" si="46"/>
        <v>-5.2360473144894878E-2</v>
      </c>
      <c r="Y139" s="21">
        <f t="shared" si="60"/>
        <v>2.3035583027764632</v>
      </c>
      <c r="Z139" s="23">
        <f t="shared" si="47"/>
        <v>-4.7934918535164073E-4</v>
      </c>
      <c r="AA139" s="21">
        <f t="shared" si="61"/>
        <v>7.303347757170453</v>
      </c>
      <c r="AB139" s="23">
        <f t="shared" si="48"/>
        <v>2.3190909702451634E-2</v>
      </c>
      <c r="AC139" s="23">
        <f t="shared" si="42"/>
        <v>112.20734242268291</v>
      </c>
      <c r="AD139" s="1"/>
      <c r="AE139" s="1"/>
      <c r="AF139" s="1"/>
      <c r="AG139" s="1"/>
      <c r="AH139" s="1"/>
      <c r="AI139" s="1"/>
      <c r="AJ139" s="1"/>
      <c r="AK139" s="17">
        <f t="shared" si="62"/>
        <v>104</v>
      </c>
      <c r="AL139" s="21">
        <f t="shared" si="63"/>
        <v>80.441860113095288</v>
      </c>
      <c r="AM139" s="22">
        <f t="shared" si="49"/>
        <v>9.3370640839489316E-2</v>
      </c>
      <c r="AN139" s="21">
        <f t="shared" si="64"/>
        <v>1.445318039748672</v>
      </c>
      <c r="AO139" s="23">
        <f t="shared" si="50"/>
        <v>2.1678250081424988E-2</v>
      </c>
      <c r="AP139" s="21">
        <f t="shared" si="65"/>
        <v>2.5150188625201655</v>
      </c>
      <c r="AQ139" s="23">
        <f t="shared" si="51"/>
        <v>1.5844252960293126E-2</v>
      </c>
      <c r="AR139" s="23">
        <f t="shared" si="52"/>
        <v>84.402197015364123</v>
      </c>
      <c r="AS139" s="1"/>
      <c r="AT139" s="1"/>
      <c r="AU139" s="1"/>
      <c r="AV139" s="1"/>
      <c r="AW139" s="1"/>
      <c r="AX139" s="1"/>
      <c r="AY139" s="1"/>
    </row>
    <row r="140" spans="2:51" s="2" customFormat="1" x14ac:dyDescent="0.65">
      <c r="B140" s="17">
        <f t="shared" si="53"/>
        <v>105</v>
      </c>
      <c r="C140" s="57">
        <f t="shared" si="54"/>
        <v>48.253466574142692</v>
      </c>
      <c r="D140" s="22">
        <f t="shared" si="43"/>
        <v>-1.1579516112214527E-3</v>
      </c>
      <c r="E140" s="62">
        <f t="shared" si="55"/>
        <v>37.376930007568198</v>
      </c>
      <c r="F140" s="23">
        <f t="shared" si="44"/>
        <v>0.1422130820809997</v>
      </c>
      <c r="G140" s="57">
        <f t="shared" si="56"/>
        <v>66.252235617020844</v>
      </c>
      <c r="H140" s="23">
        <f t="shared" si="45"/>
        <v>0.25675161628537069</v>
      </c>
      <c r="I140" s="14">
        <f t="shared" si="41"/>
        <v>151.88263219873176</v>
      </c>
      <c r="K140" s="57">
        <f t="shared" si="57"/>
        <v>151.88263219873178</v>
      </c>
      <c r="L140" s="23">
        <f t="shared" si="66"/>
        <v>0.39780674675515115</v>
      </c>
      <c r="M140" s="38"/>
      <c r="N140" s="38"/>
      <c r="O140" s="38"/>
      <c r="P140" s="38"/>
      <c r="Q140" s="38"/>
      <c r="R140" s="38"/>
      <c r="S140" s="38"/>
      <c r="T140" s="38"/>
      <c r="U140" s="38"/>
      <c r="V140" s="17">
        <f t="shared" si="58"/>
        <v>105</v>
      </c>
      <c r="W140" s="21">
        <f t="shared" si="59"/>
        <v>102.55600941314376</v>
      </c>
      <c r="X140" s="22">
        <f t="shared" si="46"/>
        <v>-4.4426949592232923E-2</v>
      </c>
      <c r="Y140" s="21">
        <f t="shared" si="60"/>
        <v>2.3012698222787393</v>
      </c>
      <c r="Z140" s="23">
        <f t="shared" si="47"/>
        <v>-2.2884804977238993E-3</v>
      </c>
      <c r="AA140" s="21">
        <f t="shared" si="61"/>
        <v>7.3203574600990109</v>
      </c>
      <c r="AB140" s="23">
        <f t="shared" si="48"/>
        <v>1.7009702928557413E-2</v>
      </c>
      <c r="AC140" s="23">
        <f t="shared" si="42"/>
        <v>112.1776366955215</v>
      </c>
      <c r="AD140" s="1"/>
      <c r="AE140" s="1"/>
      <c r="AF140" s="1"/>
      <c r="AG140" s="1"/>
      <c r="AH140" s="1"/>
      <c r="AI140" s="1"/>
      <c r="AJ140" s="1"/>
      <c r="AK140" s="17">
        <f t="shared" si="62"/>
        <v>105</v>
      </c>
      <c r="AL140" s="21">
        <f t="shared" si="63"/>
        <v>80.51755205483272</v>
      </c>
      <c r="AM140" s="22">
        <f t="shared" si="49"/>
        <v>7.5691941737429297E-2</v>
      </c>
      <c r="AN140" s="21">
        <f t="shared" si="64"/>
        <v>1.4693506460336887</v>
      </c>
      <c r="AO140" s="23">
        <f t="shared" si="50"/>
        <v>2.4032606285016689E-2</v>
      </c>
      <c r="AP140" s="21">
        <f t="shared" si="65"/>
        <v>2.5366572647770265</v>
      </c>
      <c r="AQ140" s="23">
        <f t="shared" si="51"/>
        <v>2.1638402256861089E-2</v>
      </c>
      <c r="AR140" s="23">
        <f t="shared" si="52"/>
        <v>84.523559965643429</v>
      </c>
      <c r="AS140" s="1"/>
      <c r="AT140" s="1"/>
      <c r="AU140" s="1"/>
      <c r="AV140" s="1"/>
      <c r="AW140" s="1"/>
      <c r="AX140" s="1"/>
      <c r="AY140" s="1"/>
    </row>
    <row r="141" spans="2:51" s="2" customFormat="1" x14ac:dyDescent="0.65">
      <c r="B141" s="17">
        <f t="shared" si="53"/>
        <v>106</v>
      </c>
      <c r="C141" s="57">
        <f t="shared" si="54"/>
        <v>48.252318360737647</v>
      </c>
      <c r="D141" s="22">
        <f t="shared" si="43"/>
        <v>-1.148213405042231E-3</v>
      </c>
      <c r="E141" s="62">
        <f t="shared" si="55"/>
        <v>37.51903704358304</v>
      </c>
      <c r="F141" s="23">
        <f t="shared" si="44"/>
        <v>0.14210703601484198</v>
      </c>
      <c r="G141" s="57">
        <f t="shared" si="56"/>
        <v>66.508795216171322</v>
      </c>
      <c r="H141" s="23">
        <f t="shared" si="45"/>
        <v>0.25655959915047788</v>
      </c>
      <c r="I141" s="14">
        <f t="shared" si="41"/>
        <v>152.28015062049201</v>
      </c>
      <c r="K141" s="57">
        <f t="shared" si="57"/>
        <v>152.28015062049207</v>
      </c>
      <c r="L141" s="23">
        <f t="shared" si="66"/>
        <v>0.39751842176027297</v>
      </c>
      <c r="M141" s="38"/>
      <c r="N141" s="38"/>
      <c r="O141" s="38"/>
      <c r="P141" s="38"/>
      <c r="Q141" s="38"/>
      <c r="R141" s="38"/>
      <c r="S141" s="38"/>
      <c r="T141" s="38"/>
      <c r="U141" s="38"/>
      <c r="V141" s="17">
        <f t="shared" si="58"/>
        <v>106</v>
      </c>
      <c r="W141" s="21">
        <f t="shared" si="59"/>
        <v>102.52004415913359</v>
      </c>
      <c r="X141" s="22">
        <f t="shared" si="46"/>
        <v>-3.5965254010166842E-2</v>
      </c>
      <c r="Y141" s="21">
        <f t="shared" si="60"/>
        <v>2.2974500393065109</v>
      </c>
      <c r="Z141" s="23">
        <f t="shared" si="47"/>
        <v>-3.8197829722284027E-3</v>
      </c>
      <c r="AA141" s="21">
        <f t="shared" si="61"/>
        <v>7.33128395289725</v>
      </c>
      <c r="AB141" s="23">
        <f t="shared" si="48"/>
        <v>1.0926492798238874E-2</v>
      </c>
      <c r="AC141" s="23">
        <f t="shared" si="42"/>
        <v>112.14877815133735</v>
      </c>
      <c r="AD141" s="1"/>
      <c r="AE141" s="1"/>
      <c r="AF141" s="1"/>
      <c r="AG141" s="1"/>
      <c r="AH141" s="1"/>
      <c r="AI141" s="1"/>
      <c r="AJ141" s="1"/>
      <c r="AK141" s="17">
        <f t="shared" si="62"/>
        <v>106</v>
      </c>
      <c r="AL141" s="21">
        <f t="shared" si="63"/>
        <v>80.574968368799205</v>
      </c>
      <c r="AM141" s="22">
        <f t="shared" si="49"/>
        <v>5.7416313966482231E-2</v>
      </c>
      <c r="AN141" s="21">
        <f t="shared" si="64"/>
        <v>1.4954511341858934</v>
      </c>
      <c r="AO141" s="23">
        <f t="shared" si="50"/>
        <v>2.6100488152204671E-2</v>
      </c>
      <c r="AP141" s="21">
        <f t="shared" si="65"/>
        <v>2.5637007392979299</v>
      </c>
      <c r="AQ141" s="23">
        <f t="shared" si="51"/>
        <v>2.7043474520903277E-2</v>
      </c>
      <c r="AR141" s="23">
        <f t="shared" si="52"/>
        <v>84.634120242283032</v>
      </c>
      <c r="AS141" s="1"/>
      <c r="AT141" s="1"/>
      <c r="AU141" s="1"/>
      <c r="AV141" s="1"/>
      <c r="AW141" s="1"/>
      <c r="AX141" s="1"/>
      <c r="AY141" s="1"/>
    </row>
    <row r="142" spans="2:51" s="2" customFormat="1" x14ac:dyDescent="0.65">
      <c r="B142" s="17">
        <f t="shared" si="53"/>
        <v>107</v>
      </c>
      <c r="C142" s="57">
        <f t="shared" si="54"/>
        <v>48.251179761216164</v>
      </c>
      <c r="D142" s="22">
        <f t="shared" si="43"/>
        <v>-1.1385995214854283E-3</v>
      </c>
      <c r="E142" s="62">
        <f t="shared" si="55"/>
        <v>37.66103817243242</v>
      </c>
      <c r="F142" s="23">
        <f t="shared" si="44"/>
        <v>0.14200112884937965</v>
      </c>
      <c r="G142" s="57">
        <f t="shared" si="56"/>
        <v>66.765163081740866</v>
      </c>
      <c r="H142" s="23">
        <f t="shared" si="45"/>
        <v>0.25636786556953695</v>
      </c>
      <c r="I142" s="14">
        <f t="shared" si="41"/>
        <v>152.67738101538944</v>
      </c>
      <c r="K142" s="57">
        <f t="shared" si="57"/>
        <v>152.6773810153895</v>
      </c>
      <c r="L142" s="23">
        <f t="shared" si="66"/>
        <v>0.39723039489743028</v>
      </c>
      <c r="M142" s="38"/>
      <c r="N142" s="38"/>
      <c r="O142" s="38"/>
      <c r="P142" s="38"/>
      <c r="Q142" s="38"/>
      <c r="R142" s="38"/>
      <c r="S142" s="38"/>
      <c r="T142" s="38"/>
      <c r="U142" s="38"/>
      <c r="V142" s="17">
        <f t="shared" si="58"/>
        <v>107</v>
      </c>
      <c r="W142" s="21">
        <f t="shared" si="59"/>
        <v>102.49272074605824</v>
      </c>
      <c r="X142" s="22">
        <f t="shared" si="46"/>
        <v>-2.732341307534869E-2</v>
      </c>
      <c r="Y142" s="21">
        <f t="shared" si="60"/>
        <v>2.2923971710210846</v>
      </c>
      <c r="Z142" s="23">
        <f t="shared" si="47"/>
        <v>-5.0528682854262819E-3</v>
      </c>
      <c r="AA142" s="21">
        <f t="shared" si="61"/>
        <v>7.3364229961181469</v>
      </c>
      <c r="AB142" s="23">
        <f t="shared" si="48"/>
        <v>5.1390432208964221E-3</v>
      </c>
      <c r="AC142" s="23">
        <f t="shared" si="42"/>
        <v>112.12154091319746</v>
      </c>
      <c r="AD142" s="1"/>
      <c r="AE142" s="1"/>
      <c r="AF142" s="1"/>
      <c r="AG142" s="1"/>
      <c r="AH142" s="1"/>
      <c r="AI142" s="1"/>
      <c r="AJ142" s="1"/>
      <c r="AK142" s="17">
        <f t="shared" si="62"/>
        <v>107</v>
      </c>
      <c r="AL142" s="21">
        <f t="shared" si="63"/>
        <v>80.613704110739434</v>
      </c>
      <c r="AM142" s="22">
        <f t="shared" si="49"/>
        <v>3.8735741940228378E-2</v>
      </c>
      <c r="AN142" s="21">
        <f t="shared" si="64"/>
        <v>1.523303202016379</v>
      </c>
      <c r="AO142" s="23">
        <f t="shared" si="50"/>
        <v>2.7852067830485661E-2</v>
      </c>
      <c r="AP142" s="21">
        <f t="shared" si="65"/>
        <v>2.5957285648570996</v>
      </c>
      <c r="AQ142" s="23">
        <f t="shared" si="51"/>
        <v>3.2027825559169609E-2</v>
      </c>
      <c r="AR142" s="23">
        <f t="shared" si="52"/>
        <v>84.73273587761291</v>
      </c>
      <c r="AS142" s="1"/>
      <c r="AT142" s="1"/>
      <c r="AU142" s="1"/>
      <c r="AV142" s="1"/>
      <c r="AW142" s="1"/>
      <c r="AX142" s="1"/>
      <c r="AY142" s="1"/>
    </row>
    <row r="143" spans="2:51" s="2" customFormat="1" x14ac:dyDescent="0.65">
      <c r="B143" s="17">
        <f t="shared" si="53"/>
        <v>108</v>
      </c>
      <c r="C143" s="57">
        <f t="shared" si="54"/>
        <v>48.250050660408142</v>
      </c>
      <c r="D143" s="22">
        <f t="shared" si="43"/>
        <v>-1.1291008080199783E-3</v>
      </c>
      <c r="E143" s="62">
        <f t="shared" si="55"/>
        <v>37.802933531061989</v>
      </c>
      <c r="F143" s="23">
        <f t="shared" si="44"/>
        <v>0.14189535862956859</v>
      </c>
      <c r="G143" s="57">
        <f t="shared" si="56"/>
        <v>67.021339488900239</v>
      </c>
      <c r="H143" s="23">
        <f t="shared" si="45"/>
        <v>0.25617640715937284</v>
      </c>
      <c r="I143" s="14">
        <f t="shared" si="41"/>
        <v>153.07432368037036</v>
      </c>
      <c r="K143" s="57">
        <f t="shared" si="57"/>
        <v>153.07432368037041</v>
      </c>
      <c r="L143" s="23">
        <f t="shared" si="66"/>
        <v>0.39694266498092312</v>
      </c>
      <c r="M143" s="38"/>
      <c r="N143" s="38"/>
      <c r="O143" s="38"/>
      <c r="P143" s="38"/>
      <c r="Q143" s="38"/>
      <c r="R143" s="38"/>
      <c r="S143" s="38"/>
      <c r="T143" s="38"/>
      <c r="U143" s="38"/>
      <c r="V143" s="17">
        <f t="shared" si="58"/>
        <v>108</v>
      </c>
      <c r="W143" s="21">
        <f t="shared" si="59"/>
        <v>102.47390687893704</v>
      </c>
      <c r="X143" s="22">
        <f t="shared" si="46"/>
        <v>-1.8813867121200312E-2</v>
      </c>
      <c r="Y143" s="21">
        <f t="shared" si="60"/>
        <v>2.2864158739763831</v>
      </c>
      <c r="Z143" s="23">
        <f t="shared" si="47"/>
        <v>-5.9812970447015168E-3</v>
      </c>
      <c r="AA143" s="21">
        <f t="shared" si="61"/>
        <v>7.3362349839054781</v>
      </c>
      <c r="AB143" s="23">
        <f t="shared" si="48"/>
        <v>-1.8801221266895318E-4</v>
      </c>
      <c r="AC143" s="23">
        <f t="shared" si="42"/>
        <v>112.09655773681891</v>
      </c>
      <c r="AD143" s="1"/>
      <c r="AE143" s="1"/>
      <c r="AF143" s="1"/>
      <c r="AG143" s="1"/>
      <c r="AH143" s="1"/>
      <c r="AI143" s="1"/>
      <c r="AJ143" s="1"/>
      <c r="AK143" s="17">
        <f t="shared" si="62"/>
        <v>108</v>
      </c>
      <c r="AL143" s="21">
        <f t="shared" si="63"/>
        <v>80.633569675239414</v>
      </c>
      <c r="AM143" s="22">
        <f t="shared" si="49"/>
        <v>1.9865564499981638E-2</v>
      </c>
      <c r="AN143" s="21">
        <f t="shared" si="64"/>
        <v>1.5525590955912427</v>
      </c>
      <c r="AO143" s="23">
        <f t="shared" si="50"/>
        <v>2.9255893574863689E-2</v>
      </c>
      <c r="AP143" s="21">
        <f t="shared" si="65"/>
        <v>2.632282864550195</v>
      </c>
      <c r="AQ143" s="23">
        <f t="shared" si="51"/>
        <v>3.6554299693095649E-2</v>
      </c>
      <c r="AR143" s="23">
        <f t="shared" si="52"/>
        <v>84.818411635380855</v>
      </c>
      <c r="AS143" s="1"/>
      <c r="AT143" s="1"/>
      <c r="AU143" s="1"/>
      <c r="AV143" s="1"/>
      <c r="AW143" s="1"/>
      <c r="AX143" s="1"/>
      <c r="AY143" s="1"/>
    </row>
    <row r="144" spans="2:51" s="2" customFormat="1" x14ac:dyDescent="0.65">
      <c r="B144" s="17">
        <f t="shared" si="53"/>
        <v>109</v>
      </c>
      <c r="C144" s="57">
        <f t="shared" si="54"/>
        <v>48.248930947105038</v>
      </c>
      <c r="D144" s="22">
        <f t="shared" si="43"/>
        <v>-1.1197133031023432E-3</v>
      </c>
      <c r="E144" s="62">
        <f t="shared" si="55"/>
        <v>37.944723258484096</v>
      </c>
      <c r="F144" s="23">
        <f t="shared" si="44"/>
        <v>0.1417897274221076</v>
      </c>
      <c r="G144" s="57">
        <f t="shared" si="56"/>
        <v>67.277324705653072</v>
      </c>
      <c r="H144" s="23">
        <f t="shared" si="45"/>
        <v>0.25598521675283692</v>
      </c>
      <c r="I144" s="14">
        <f t="shared" si="41"/>
        <v>153.47097891124218</v>
      </c>
      <c r="K144" s="57">
        <f t="shared" si="57"/>
        <v>153.47097891124227</v>
      </c>
      <c r="L144" s="23">
        <f t="shared" si="66"/>
        <v>0.39665523087184518</v>
      </c>
      <c r="M144" s="38"/>
      <c r="N144" s="38"/>
      <c r="O144" s="38"/>
      <c r="P144" s="38"/>
      <c r="Q144" s="38"/>
      <c r="R144" s="38"/>
      <c r="S144" s="38"/>
      <c r="T144" s="38"/>
      <c r="U144" s="38"/>
      <c r="V144" s="17">
        <f t="shared" si="58"/>
        <v>109</v>
      </c>
      <c r="W144" s="21">
        <f t="shared" si="59"/>
        <v>102.46320150169025</v>
      </c>
      <c r="X144" s="22">
        <f t="shared" si="46"/>
        <v>-1.0705377246797307E-2</v>
      </c>
      <c r="Y144" s="21">
        <f t="shared" si="60"/>
        <v>2.2798049383984429</v>
      </c>
      <c r="Z144" s="23">
        <f t="shared" si="47"/>
        <v>-6.6109355779402357E-3</v>
      </c>
      <c r="AA144" s="21">
        <f t="shared" si="61"/>
        <v>7.3313089371102151</v>
      </c>
      <c r="AB144" s="23">
        <f t="shared" si="48"/>
        <v>-4.9260467952629838E-3</v>
      </c>
      <c r="AC144" s="23">
        <f t="shared" si="42"/>
        <v>112.0743153771989</v>
      </c>
      <c r="AD144" s="1"/>
      <c r="AE144" s="1"/>
      <c r="AF144" s="1"/>
      <c r="AG144" s="1"/>
      <c r="AH144" s="1"/>
      <c r="AI144" s="1"/>
      <c r="AJ144" s="1"/>
      <c r="AK144" s="17">
        <f t="shared" si="62"/>
        <v>109</v>
      </c>
      <c r="AL144" s="21">
        <f t="shared" si="63"/>
        <v>80.634612960533431</v>
      </c>
      <c r="AM144" s="22">
        <f t="shared" si="49"/>
        <v>1.0432852940107651E-3</v>
      </c>
      <c r="AN144" s="21">
        <f t="shared" si="64"/>
        <v>1.5828395019769113</v>
      </c>
      <c r="AO144" s="23">
        <f t="shared" si="50"/>
        <v>3.0280406385668535E-2</v>
      </c>
      <c r="AP144" s="21">
        <f t="shared" si="65"/>
        <v>2.6728637414287055</v>
      </c>
      <c r="AQ144" s="23">
        <f t="shared" si="51"/>
        <v>4.058087687851053E-2</v>
      </c>
      <c r="AR144" s="23">
        <f t="shared" si="52"/>
        <v>84.890316203939037</v>
      </c>
      <c r="AS144" s="1"/>
      <c r="AT144" s="1"/>
      <c r="AU144" s="1"/>
      <c r="AV144" s="1"/>
      <c r="AW144" s="1"/>
      <c r="AX144" s="1"/>
      <c r="AY144" s="1"/>
    </row>
    <row r="145" spans="2:51" s="2" customFormat="1" x14ac:dyDescent="0.65">
      <c r="B145" s="17">
        <f t="shared" si="53"/>
        <v>110</v>
      </c>
      <c r="C145" s="57">
        <f t="shared" si="54"/>
        <v>48.247820510082761</v>
      </c>
      <c r="D145" s="22">
        <f t="shared" si="43"/>
        <v>-1.110437022273536E-3</v>
      </c>
      <c r="E145" s="62">
        <f t="shared" si="55"/>
        <v>38.086407496959694</v>
      </c>
      <c r="F145" s="23">
        <f t="shared" si="44"/>
        <v>0.14168423847559453</v>
      </c>
      <c r="G145" s="57">
        <f t="shared" si="56"/>
        <v>67.533118995557643</v>
      </c>
      <c r="H145" s="23">
        <f t="shared" si="45"/>
        <v>0.25579428990457487</v>
      </c>
      <c r="I145" s="14">
        <f t="shared" si="41"/>
        <v>153.8673470026001</v>
      </c>
      <c r="K145" s="57">
        <f t="shared" si="57"/>
        <v>153.86734700260018</v>
      </c>
      <c r="L145" s="23">
        <f t="shared" si="66"/>
        <v>0.39636809135790041</v>
      </c>
      <c r="M145" s="38"/>
      <c r="N145" s="38"/>
      <c r="O145" s="38"/>
      <c r="P145" s="38"/>
      <c r="Q145" s="38"/>
      <c r="R145" s="38"/>
      <c r="S145" s="38"/>
      <c r="T145" s="38"/>
      <c r="U145" s="38"/>
      <c r="V145" s="17">
        <f t="shared" si="58"/>
        <v>110</v>
      </c>
      <c r="W145" s="21">
        <f t="shared" si="59"/>
        <v>102.4599833831404</v>
      </c>
      <c r="X145" s="22">
        <f t="shared" si="46"/>
        <v>-3.2181185498557641E-3</v>
      </c>
      <c r="Y145" s="21">
        <f t="shared" si="60"/>
        <v>2.2728470250798636</v>
      </c>
      <c r="Z145" s="23">
        <f t="shared" si="47"/>
        <v>-6.9579133185793118E-3</v>
      </c>
      <c r="AA145" s="21">
        <f t="shared" si="61"/>
        <v>7.3223256535514158</v>
      </c>
      <c r="AB145" s="23">
        <f t="shared" si="48"/>
        <v>-8.9832835587992932E-3</v>
      </c>
      <c r="AC145" s="23">
        <f t="shared" si="42"/>
        <v>112.05515606177168</v>
      </c>
      <c r="AD145" s="1"/>
      <c r="AE145" s="1"/>
      <c r="AF145" s="1"/>
      <c r="AG145" s="1"/>
      <c r="AH145" s="1"/>
      <c r="AI145" s="1"/>
      <c r="AJ145" s="1"/>
      <c r="AK145" s="17">
        <f t="shared" si="62"/>
        <v>110</v>
      </c>
      <c r="AL145" s="21">
        <f t="shared" si="63"/>
        <v>80.61713877909618</v>
      </c>
      <c r="AM145" s="22">
        <f t="shared" si="49"/>
        <v>-1.7474181437254481E-2</v>
      </c>
      <c r="AN145" s="21">
        <f t="shared" si="64"/>
        <v>1.613735253932663</v>
      </c>
      <c r="AO145" s="23">
        <f t="shared" si="50"/>
        <v>3.0895751955751782E-2</v>
      </c>
      <c r="AP145" s="21">
        <f t="shared" si="65"/>
        <v>2.7169255819611391</v>
      </c>
      <c r="AQ145" s="23">
        <f t="shared" si="51"/>
        <v>4.4061840532433671E-2</v>
      </c>
      <c r="AR145" s="23">
        <f t="shared" si="52"/>
        <v>84.947799614989975</v>
      </c>
      <c r="AS145" s="1"/>
      <c r="AT145" s="1"/>
      <c r="AU145" s="1"/>
      <c r="AV145" s="1"/>
      <c r="AW145" s="1"/>
      <c r="AX145" s="1"/>
      <c r="AY145" s="1"/>
    </row>
    <row r="146" spans="2:51" s="2" customFormat="1" x14ac:dyDescent="0.65">
      <c r="B146" s="17">
        <f t="shared" si="53"/>
        <v>111</v>
      </c>
      <c r="C146" s="57">
        <f t="shared" si="54"/>
        <v>48.24671923646077</v>
      </c>
      <c r="D146" s="22">
        <f t="shared" si="43"/>
        <v>-1.1012736219876418E-3</v>
      </c>
      <c r="E146" s="62">
        <f t="shared" si="55"/>
        <v>38.227986390956445</v>
      </c>
      <c r="F146" s="23">
        <f t="shared" si="44"/>
        <v>0.14157889399674772</v>
      </c>
      <c r="G146" s="57">
        <f t="shared" si="56"/>
        <v>67.788722620300092</v>
      </c>
      <c r="H146" s="23">
        <f t="shared" si="45"/>
        <v>0.25560362474245224</v>
      </c>
      <c r="I146" s="14">
        <f t="shared" si="41"/>
        <v>154.26342824771731</v>
      </c>
      <c r="K146" s="57">
        <f t="shared" si="57"/>
        <v>154.2634282477174</v>
      </c>
      <c r="L146" s="23">
        <f t="shared" si="66"/>
        <v>0.39608124511721154</v>
      </c>
      <c r="M146" s="38"/>
      <c r="N146" s="38"/>
      <c r="O146" s="38"/>
      <c r="P146" s="38"/>
      <c r="Q146" s="38"/>
      <c r="R146" s="38"/>
      <c r="S146" s="38"/>
      <c r="T146" s="38"/>
      <c r="U146" s="38"/>
      <c r="V146" s="17">
        <f t="shared" si="58"/>
        <v>111</v>
      </c>
      <c r="W146" s="21">
        <f t="shared" si="59"/>
        <v>102.4634616168336</v>
      </c>
      <c r="X146" s="22">
        <f t="shared" si="46"/>
        <v>3.4782336931983987E-3</v>
      </c>
      <c r="Y146" s="21">
        <f t="shared" si="60"/>
        <v>2.2658006327884168</v>
      </c>
      <c r="Z146" s="23">
        <f t="shared" si="47"/>
        <v>-7.046392291446768E-3</v>
      </c>
      <c r="AA146" s="21">
        <f t="shared" si="61"/>
        <v>7.3100218602274527</v>
      </c>
      <c r="AB146" s="23">
        <f t="shared" si="48"/>
        <v>-1.2303793323962919E-2</v>
      </c>
      <c r="AC146" s="23">
        <f t="shared" si="42"/>
        <v>112.03928410984946</v>
      </c>
      <c r="AD146" s="1"/>
      <c r="AE146" s="1"/>
      <c r="AF146" s="1"/>
      <c r="AG146" s="1"/>
      <c r="AH146" s="1"/>
      <c r="AI146" s="1"/>
      <c r="AJ146" s="1"/>
      <c r="AK146" s="17">
        <f t="shared" si="62"/>
        <v>111</v>
      </c>
      <c r="AL146" s="21">
        <f t="shared" si="63"/>
        <v>80.581723847895063</v>
      </c>
      <c r="AM146" s="22">
        <f t="shared" si="49"/>
        <v>-3.5414931201121033E-2</v>
      </c>
      <c r="AN146" s="21">
        <f t="shared" si="64"/>
        <v>1.6448110855379368</v>
      </c>
      <c r="AO146" s="23">
        <f t="shared" si="50"/>
        <v>3.1075831605273718E-2</v>
      </c>
      <c r="AP146" s="21">
        <f t="shared" si="65"/>
        <v>2.7638750507405527</v>
      </c>
      <c r="AQ146" s="23">
        <f t="shared" si="51"/>
        <v>4.6949468779413639E-2</v>
      </c>
      <c r="AR146" s="23">
        <f t="shared" si="52"/>
        <v>84.990409984173553</v>
      </c>
      <c r="AS146" s="1"/>
      <c r="AT146" s="1"/>
      <c r="AU146" s="1"/>
      <c r="AV146" s="1"/>
      <c r="AW146" s="1"/>
      <c r="AX146" s="1"/>
      <c r="AY146" s="1"/>
    </row>
    <row r="147" spans="2:51" s="2" customFormat="1" x14ac:dyDescent="0.65">
      <c r="B147" s="17">
        <f t="shared" si="53"/>
        <v>112</v>
      </c>
      <c r="C147" s="57">
        <f t="shared" si="54"/>
        <v>48.245627012146727</v>
      </c>
      <c r="D147" s="22">
        <f t="shared" si="43"/>
        <v>-1.0922243140396581E-3</v>
      </c>
      <c r="E147" s="62">
        <f t="shared" si="55"/>
        <v>38.369460085163588</v>
      </c>
      <c r="F147" s="23">
        <f t="shared" si="44"/>
        <v>0.14147369420714284</v>
      </c>
      <c r="G147" s="57">
        <f t="shared" si="56"/>
        <v>68.044135841155466</v>
      </c>
      <c r="H147" s="23">
        <f t="shared" si="45"/>
        <v>0.25541322085537743</v>
      </c>
      <c r="I147" s="14">
        <f t="shared" si="41"/>
        <v>154.6592229384658</v>
      </c>
      <c r="K147" s="57">
        <f t="shared" si="57"/>
        <v>154.65922293846589</v>
      </c>
      <c r="L147" s="23">
        <f t="shared" si="66"/>
        <v>0.39579469074848128</v>
      </c>
      <c r="M147" s="38"/>
      <c r="N147" s="38"/>
      <c r="O147" s="38"/>
      <c r="P147" s="38"/>
      <c r="Q147" s="38"/>
      <c r="R147" s="38"/>
      <c r="S147" s="38"/>
      <c r="T147" s="38"/>
      <c r="U147" s="38"/>
      <c r="V147" s="17">
        <f t="shared" si="58"/>
        <v>112</v>
      </c>
      <c r="W147" s="21">
        <f t="shared" si="59"/>
        <v>102.47272543232148</v>
      </c>
      <c r="X147" s="22">
        <f t="shared" si="46"/>
        <v>9.2638154878808832E-3</v>
      </c>
      <c r="Y147" s="21">
        <f t="shared" si="60"/>
        <v>2.2588943008309528</v>
      </c>
      <c r="Z147" s="23">
        <f t="shared" si="47"/>
        <v>-6.9063319574640403E-3</v>
      </c>
      <c r="AA147" s="21">
        <f t="shared" si="61"/>
        <v>7.2951569014013229</v>
      </c>
      <c r="AB147" s="23">
        <f t="shared" si="48"/>
        <v>-1.4864958826129593E-2</v>
      </c>
      <c r="AC147" s="23">
        <f t="shared" si="42"/>
        <v>112.02677663455376</v>
      </c>
      <c r="AD147" s="1"/>
      <c r="AE147" s="1"/>
      <c r="AF147" s="1"/>
      <c r="AG147" s="1"/>
      <c r="AH147" s="1"/>
      <c r="AI147" s="1"/>
      <c r="AJ147" s="1"/>
      <c r="AK147" s="17">
        <f t="shared" si="62"/>
        <v>112</v>
      </c>
      <c r="AL147" s="21">
        <f t="shared" si="63"/>
        <v>80.529225680799428</v>
      </c>
      <c r="AM147" s="22">
        <f t="shared" si="49"/>
        <v>-5.2498167095636455E-2</v>
      </c>
      <c r="AN147" s="21">
        <f t="shared" si="64"/>
        <v>1.6756115838994099</v>
      </c>
      <c r="AO147" s="23">
        <f t="shared" si="50"/>
        <v>3.0800498361473139E-2</v>
      </c>
      <c r="AP147" s="21">
        <f t="shared" si="65"/>
        <v>2.8130712765474861</v>
      </c>
      <c r="AQ147" s="23">
        <f t="shared" si="51"/>
        <v>4.9196225806933391E-2</v>
      </c>
      <c r="AR147" s="23">
        <f t="shared" si="52"/>
        <v>85.017908541246328</v>
      </c>
      <c r="AS147" s="1"/>
      <c r="AT147" s="1"/>
      <c r="AU147" s="1"/>
      <c r="AV147" s="1"/>
      <c r="AW147" s="1"/>
      <c r="AX147" s="1"/>
      <c r="AY147" s="1"/>
    </row>
    <row r="148" spans="2:51" s="2" customFormat="1" x14ac:dyDescent="0.65">
      <c r="B148" s="17">
        <f t="shared" si="53"/>
        <v>113</v>
      </c>
      <c r="C148" s="57">
        <f t="shared" si="54"/>
        <v>48.244543723365709</v>
      </c>
      <c r="D148" s="22">
        <f t="shared" si="43"/>
        <v>-1.083288781020042E-3</v>
      </c>
      <c r="E148" s="62">
        <f t="shared" si="55"/>
        <v>38.510828722739618</v>
      </c>
      <c r="F148" s="23">
        <f t="shared" si="44"/>
        <v>0.14136863757602924</v>
      </c>
      <c r="G148" s="57">
        <f t="shared" si="56"/>
        <v>68.299358919190212</v>
      </c>
      <c r="H148" s="23">
        <f t="shared" si="45"/>
        <v>0.25522307803474931</v>
      </c>
      <c r="I148" s="14">
        <f t="shared" si="41"/>
        <v>155.05473136529554</v>
      </c>
      <c r="K148" s="57">
        <f t="shared" si="57"/>
        <v>155.05473136529565</v>
      </c>
      <c r="L148" s="23">
        <f t="shared" si="66"/>
        <v>0.39550842682975196</v>
      </c>
      <c r="M148" s="38"/>
      <c r="N148" s="38"/>
      <c r="O148" s="38"/>
      <c r="P148" s="38"/>
      <c r="Q148" s="38"/>
      <c r="R148" s="38"/>
      <c r="S148" s="38"/>
      <c r="T148" s="38"/>
      <c r="U148" s="38"/>
      <c r="V148" s="17">
        <f t="shared" si="58"/>
        <v>113</v>
      </c>
      <c r="W148" s="21">
        <f t="shared" si="59"/>
        <v>102.4867912241715</v>
      </c>
      <c r="X148" s="22">
        <f t="shared" si="46"/>
        <v>1.4065791850008891E-2</v>
      </c>
      <c r="Y148" s="21">
        <f t="shared" si="60"/>
        <v>2.2523229095965753</v>
      </c>
      <c r="Z148" s="23">
        <f t="shared" si="47"/>
        <v>-6.5713912343774439E-3</v>
      </c>
      <c r="AA148" s="21">
        <f t="shared" si="61"/>
        <v>7.2784831167157549</v>
      </c>
      <c r="AB148" s="23">
        <f t="shared" si="48"/>
        <v>-1.667378468556846E-2</v>
      </c>
      <c r="AC148" s="23">
        <f t="shared" si="42"/>
        <v>112.01759725048382</v>
      </c>
      <c r="AD148" s="1"/>
      <c r="AE148" s="1"/>
      <c r="AF148" s="1"/>
      <c r="AG148" s="1"/>
      <c r="AH148" s="1"/>
      <c r="AI148" s="1"/>
      <c r="AJ148" s="1"/>
      <c r="AK148" s="17">
        <f t="shared" si="62"/>
        <v>113</v>
      </c>
      <c r="AL148" s="21">
        <f t="shared" si="63"/>
        <v>80.460783814586662</v>
      </c>
      <c r="AM148" s="22">
        <f t="shared" si="49"/>
        <v>-6.844186621276481E-2</v>
      </c>
      <c r="AN148" s="21">
        <f t="shared" si="64"/>
        <v>1.7056693499570728</v>
      </c>
      <c r="AO148" s="23">
        <f t="shared" si="50"/>
        <v>3.005776605766286E-2</v>
      </c>
      <c r="AP148" s="21">
        <f t="shared" si="65"/>
        <v>2.8638286701653488</v>
      </c>
      <c r="AQ148" s="23">
        <f t="shared" si="51"/>
        <v>5.0757393617862911E-2</v>
      </c>
      <c r="AR148" s="23">
        <f t="shared" si="52"/>
        <v>85.030281834709086</v>
      </c>
      <c r="AS148" s="1"/>
      <c r="AT148" s="1"/>
      <c r="AU148" s="1"/>
      <c r="AV148" s="1"/>
      <c r="AW148" s="1"/>
      <c r="AX148" s="1"/>
      <c r="AY148" s="1"/>
    </row>
    <row r="149" spans="2:51" s="2" customFormat="1" x14ac:dyDescent="0.65">
      <c r="B149" s="17">
        <f t="shared" si="53"/>
        <v>114</v>
      </c>
      <c r="C149" s="57">
        <f t="shared" si="54"/>
        <v>48.24346925821483</v>
      </c>
      <c r="D149" s="22">
        <f t="shared" si="43"/>
        <v>-1.0744651508751701E-3</v>
      </c>
      <c r="E149" s="62">
        <f t="shared" si="55"/>
        <v>38.652092444425989</v>
      </c>
      <c r="F149" s="23">
        <f t="shared" si="44"/>
        <v>0.14126372168636792</v>
      </c>
      <c r="G149" s="57">
        <f t="shared" si="56"/>
        <v>68.554392114625486</v>
      </c>
      <c r="H149" s="23">
        <f t="shared" si="45"/>
        <v>0.25503319543527425</v>
      </c>
      <c r="I149" s="14">
        <f t="shared" si="41"/>
        <v>155.44995381726631</v>
      </c>
      <c r="K149" s="57">
        <f t="shared" si="57"/>
        <v>155.44995381726642</v>
      </c>
      <c r="L149" s="23">
        <f t="shared" si="66"/>
        <v>0.39522245197076833</v>
      </c>
      <c r="M149" s="38"/>
      <c r="N149" s="38"/>
      <c r="O149" s="38"/>
      <c r="P149" s="38"/>
      <c r="Q149" s="38"/>
      <c r="R149" s="38"/>
      <c r="S149" s="38"/>
      <c r="T149" s="38"/>
      <c r="U149" s="38"/>
      <c r="V149" s="17">
        <f t="shared" si="58"/>
        <v>114</v>
      </c>
      <c r="W149" s="21">
        <f t="shared" si="59"/>
        <v>102.50464525707982</v>
      </c>
      <c r="X149" s="22">
        <f t="shared" si="46"/>
        <v>1.7854032908313042E-2</v>
      </c>
      <c r="Y149" s="21">
        <f t="shared" si="60"/>
        <v>2.2462458458964893</v>
      </c>
      <c r="Z149" s="23">
        <f t="shared" si="47"/>
        <v>-6.0770637000859828E-3</v>
      </c>
      <c r="AA149" s="21">
        <f t="shared" si="61"/>
        <v>7.2607206652140768</v>
      </c>
      <c r="AB149" s="23">
        <f t="shared" si="48"/>
        <v>-1.7762451501678322E-2</v>
      </c>
      <c r="AC149" s="23">
        <f t="shared" si="42"/>
        <v>112.01161176819039</v>
      </c>
      <c r="AD149" s="1"/>
      <c r="AE149" s="1"/>
      <c r="AF149" s="1"/>
      <c r="AG149" s="1"/>
      <c r="AH149" s="1"/>
      <c r="AI149" s="1"/>
      <c r="AJ149" s="1"/>
      <c r="AK149" s="17">
        <f t="shared" si="62"/>
        <v>114</v>
      </c>
      <c r="AL149" s="21">
        <f t="shared" si="63"/>
        <v>80.37781205207385</v>
      </c>
      <c r="AM149" s="22">
        <f t="shared" si="49"/>
        <v>-8.2971762512812561E-2</v>
      </c>
      <c r="AN149" s="21">
        <f t="shared" si="64"/>
        <v>1.7345152158990953</v>
      </c>
      <c r="AO149" s="23">
        <f t="shared" si="50"/>
        <v>2.8845865942022542E-2</v>
      </c>
      <c r="AP149" s="21">
        <f t="shared" si="65"/>
        <v>2.9154227101046946</v>
      </c>
      <c r="AQ149" s="23">
        <f t="shared" si="51"/>
        <v>5.1594039939345526E-2</v>
      </c>
      <c r="AR149" s="23">
        <f t="shared" si="52"/>
        <v>85.027749978077637</v>
      </c>
      <c r="AS149" s="1"/>
      <c r="AT149" s="1"/>
      <c r="AU149" s="1"/>
      <c r="AV149" s="1"/>
      <c r="AW149" s="1"/>
      <c r="AX149" s="1"/>
      <c r="AY149" s="1"/>
    </row>
    <row r="150" spans="2:51" s="2" customFormat="1" x14ac:dyDescent="0.65">
      <c r="B150" s="17">
        <f t="shared" si="53"/>
        <v>115</v>
      </c>
      <c r="C150" s="57">
        <f t="shared" si="54"/>
        <v>48.24240350758096</v>
      </c>
      <c r="D150" s="22">
        <f t="shared" si="43"/>
        <v>-1.0657506338671574E-3</v>
      </c>
      <c r="E150" s="62">
        <f t="shared" si="55"/>
        <v>38.793251388564414</v>
      </c>
      <c r="F150" s="23">
        <f t="shared" si="44"/>
        <v>0.14115894413842867</v>
      </c>
      <c r="G150" s="57">
        <f t="shared" si="56"/>
        <v>68.809235685960815</v>
      </c>
      <c r="H150" s="23">
        <f t="shared" si="45"/>
        <v>0.25484357133532498</v>
      </c>
      <c r="I150" s="14">
        <f t="shared" si="41"/>
        <v>155.84489058210619</v>
      </c>
      <c r="K150" s="57">
        <f t="shared" si="57"/>
        <v>155.8448905821063</v>
      </c>
      <c r="L150" s="23">
        <f t="shared" si="66"/>
        <v>0.39493676483988494</v>
      </c>
      <c r="M150" s="38"/>
      <c r="N150" s="38"/>
      <c r="O150" s="38"/>
      <c r="P150" s="38"/>
      <c r="Q150" s="38"/>
      <c r="R150" s="38"/>
      <c r="S150" s="38"/>
      <c r="T150" s="38"/>
      <c r="U150" s="38"/>
      <c r="V150" s="17">
        <f t="shared" si="58"/>
        <v>115</v>
      </c>
      <c r="W150" s="21">
        <f t="shared" si="59"/>
        <v>102.52528104017327</v>
      </c>
      <c r="X150" s="22">
        <f t="shared" si="46"/>
        <v>2.0635783093450433E-2</v>
      </c>
      <c r="Y150" s="21">
        <f t="shared" si="60"/>
        <v>2.2407867471230278</v>
      </c>
      <c r="Z150" s="23">
        <f t="shared" si="47"/>
        <v>-5.4590987734615126E-3</v>
      </c>
      <c r="AA150" s="21">
        <f t="shared" si="61"/>
        <v>7.2425371756277492</v>
      </c>
      <c r="AB150" s="23">
        <f t="shared" si="48"/>
        <v>-1.8183489586327539E-2</v>
      </c>
      <c r="AC150" s="23">
        <f t="shared" si="42"/>
        <v>112.00860496292404</v>
      </c>
      <c r="AD150" s="1"/>
      <c r="AE150" s="1"/>
      <c r="AF150" s="1"/>
      <c r="AG150" s="1"/>
      <c r="AH150" s="1"/>
      <c r="AI150" s="1"/>
      <c r="AJ150" s="1"/>
      <c r="AK150" s="17">
        <f t="shared" si="62"/>
        <v>115</v>
      </c>
      <c r="AL150" s="21">
        <f t="shared" si="63"/>
        <v>80.28198081082158</v>
      </c>
      <c r="AM150" s="22">
        <f t="shared" si="49"/>
        <v>-9.5831241252265303E-2</v>
      </c>
      <c r="AN150" s="21">
        <f t="shared" si="64"/>
        <v>1.7616901793541688</v>
      </c>
      <c r="AO150" s="23">
        <f t="shared" si="50"/>
        <v>2.7174963455073531E-2</v>
      </c>
      <c r="AP150" s="21">
        <f t="shared" si="65"/>
        <v>2.9670988797331139</v>
      </c>
      <c r="AQ150" s="23">
        <f t="shared" si="51"/>
        <v>5.1676169628419255E-2</v>
      </c>
      <c r="AR150" s="23">
        <f t="shared" si="52"/>
        <v>85.01076986990887</v>
      </c>
      <c r="AS150" s="1"/>
      <c r="AT150" s="1"/>
      <c r="AU150" s="1"/>
      <c r="AV150" s="1"/>
      <c r="AW150" s="1"/>
      <c r="AX150" s="1"/>
      <c r="AY150" s="1"/>
    </row>
    <row r="151" spans="2:51" s="2" customFormat="1" x14ac:dyDescent="0.65">
      <c r="B151" s="17">
        <f t="shared" si="53"/>
        <v>116</v>
      </c>
      <c r="C151" s="57">
        <f t="shared" si="54"/>
        <v>48.24134636527544</v>
      </c>
      <c r="D151" s="22">
        <f t="shared" si="43"/>
        <v>-1.057142305519343E-3</v>
      </c>
      <c r="E151" s="62">
        <f t="shared" si="55"/>
        <v>38.934305691670282</v>
      </c>
      <c r="F151" s="23">
        <f t="shared" si="44"/>
        <v>0.14105430310586797</v>
      </c>
      <c r="G151" s="57">
        <f t="shared" si="56"/>
        <v>69.063889889324599</v>
      </c>
      <c r="H151" s="23">
        <f t="shared" si="45"/>
        <v>0.25465420336378486</v>
      </c>
      <c r="I151" s="14">
        <f t="shared" si="41"/>
        <v>156.23954194627032</v>
      </c>
      <c r="K151" s="57">
        <f t="shared" si="57"/>
        <v>156.23954194627044</v>
      </c>
      <c r="L151" s="23">
        <f t="shared" si="66"/>
        <v>0.39465136416413094</v>
      </c>
      <c r="M151" s="38"/>
      <c r="N151" s="38"/>
      <c r="O151" s="38"/>
      <c r="P151" s="38"/>
      <c r="Q151" s="38"/>
      <c r="R151" s="38"/>
      <c r="S151" s="38"/>
      <c r="T151" s="38"/>
      <c r="U151" s="38"/>
      <c r="V151" s="17">
        <f t="shared" si="58"/>
        <v>116</v>
      </c>
      <c r="W151" s="21">
        <f t="shared" si="59"/>
        <v>102.54773083802071</v>
      </c>
      <c r="X151" s="22">
        <f t="shared" si="46"/>
        <v>2.2449797847442485E-2</v>
      </c>
      <c r="Y151" s="21">
        <f t="shared" si="60"/>
        <v>2.2360345215518258</v>
      </c>
      <c r="Z151" s="23">
        <f t="shared" si="47"/>
        <v>-4.7522255712020289E-3</v>
      </c>
      <c r="AA151" s="21">
        <f t="shared" si="61"/>
        <v>7.2245322794192344</v>
      </c>
      <c r="AB151" s="23">
        <f t="shared" si="48"/>
        <v>-1.8004896208514864E-2</v>
      </c>
      <c r="AC151" s="23">
        <f t="shared" si="42"/>
        <v>112.00829763899178</v>
      </c>
      <c r="AD151" s="1"/>
      <c r="AE151" s="1"/>
      <c r="AF151" s="1"/>
      <c r="AG151" s="1"/>
      <c r="AH151" s="1"/>
      <c r="AI151" s="1"/>
      <c r="AJ151" s="1"/>
      <c r="AK151" s="17">
        <f t="shared" si="62"/>
        <v>116</v>
      </c>
      <c r="AL151" s="21">
        <f t="shared" si="63"/>
        <v>80.175189214896093</v>
      </c>
      <c r="AM151" s="22">
        <f t="shared" si="49"/>
        <v>-0.10679159592548999</v>
      </c>
      <c r="AN151" s="21">
        <f t="shared" si="64"/>
        <v>1.7867585235255705</v>
      </c>
      <c r="AO151" s="23">
        <f t="shared" si="50"/>
        <v>2.5068344171401691E-2</v>
      </c>
      <c r="AP151" s="21">
        <f t="shared" si="65"/>
        <v>3.0180847405092113</v>
      </c>
      <c r="AQ151" s="23">
        <f t="shared" si="51"/>
        <v>5.0985860776097458E-2</v>
      </c>
      <c r="AR151" s="23">
        <f t="shared" si="52"/>
        <v>84.98003247893088</v>
      </c>
      <c r="AS151" s="1"/>
      <c r="AT151" s="1"/>
      <c r="AU151" s="1"/>
      <c r="AV151" s="1"/>
      <c r="AW151" s="1"/>
      <c r="AX151" s="1"/>
      <c r="AY151" s="1"/>
    </row>
    <row r="152" spans="2:51" s="2" customFormat="1" x14ac:dyDescent="0.65">
      <c r="B152" s="17">
        <f t="shared" si="53"/>
        <v>117</v>
      </c>
      <c r="C152" s="57">
        <f t="shared" si="54"/>
        <v>48.240297727619449</v>
      </c>
      <c r="D152" s="22">
        <f t="shared" si="43"/>
        <v>-1.0486376559944999E-3</v>
      </c>
      <c r="E152" s="62">
        <f t="shared" si="55"/>
        <v>39.075255489118391</v>
      </c>
      <c r="F152" s="23">
        <f t="shared" si="44"/>
        <v>0.14094979744811198</v>
      </c>
      <c r="G152" s="57">
        <f t="shared" si="56"/>
        <v>69.318354978245083</v>
      </c>
      <c r="H152" s="23">
        <f t="shared" si="45"/>
        <v>0.25446508892047603</v>
      </c>
      <c r="I152" s="14">
        <f t="shared" si="41"/>
        <v>156.63390819498292</v>
      </c>
      <c r="K152" s="57">
        <f t="shared" si="57"/>
        <v>156.63390819498304</v>
      </c>
      <c r="L152" s="23">
        <f t="shared" si="66"/>
        <v>0.39436624871259607</v>
      </c>
      <c r="M152" s="38"/>
      <c r="N152" s="38"/>
      <c r="O152" s="38"/>
      <c r="P152" s="38"/>
      <c r="Q152" s="38"/>
      <c r="R152" s="38"/>
      <c r="S152" s="38"/>
      <c r="T152" s="38"/>
      <c r="U152" s="38"/>
      <c r="V152" s="17">
        <f t="shared" si="58"/>
        <v>117</v>
      </c>
      <c r="W152" s="21">
        <f t="shared" si="59"/>
        <v>102.57109117552859</v>
      </c>
      <c r="X152" s="22">
        <f t="shared" si="46"/>
        <v>2.3360337507878332E-2</v>
      </c>
      <c r="Y152" s="21">
        <f t="shared" si="60"/>
        <v>2.2320453522712995</v>
      </c>
      <c r="Z152" s="23">
        <f t="shared" si="47"/>
        <v>-3.9891692805262835E-3</v>
      </c>
      <c r="AA152" s="21">
        <f t="shared" si="61"/>
        <v>7.2072268268058863</v>
      </c>
      <c r="AB152" s="23">
        <f t="shared" si="48"/>
        <v>-1.7305452613347816E-2</v>
      </c>
      <c r="AC152" s="23">
        <f t="shared" si="42"/>
        <v>112.01036335460577</v>
      </c>
      <c r="AD152" s="1"/>
      <c r="AE152" s="1"/>
      <c r="AF152" s="1"/>
      <c r="AG152" s="1"/>
      <c r="AH152" s="1"/>
      <c r="AI152" s="1"/>
      <c r="AJ152" s="1"/>
      <c r="AK152" s="17">
        <f t="shared" si="62"/>
        <v>117</v>
      </c>
      <c r="AL152" s="21">
        <f t="shared" si="63"/>
        <v>80.059527229883983</v>
      </c>
      <c r="AM152" s="22">
        <f t="shared" si="49"/>
        <v>-0.11566198501211686</v>
      </c>
      <c r="AN152" s="21">
        <f t="shared" si="64"/>
        <v>1.8093214211050064</v>
      </c>
      <c r="AO152" s="23">
        <f t="shared" si="50"/>
        <v>2.2562897579435859E-2</v>
      </c>
      <c r="AP152" s="21">
        <f t="shared" si="65"/>
        <v>3.0676048909684153</v>
      </c>
      <c r="AQ152" s="23">
        <f t="shared" si="51"/>
        <v>4.9520150459203882E-2</v>
      </c>
      <c r="AR152" s="23">
        <f t="shared" si="52"/>
        <v>84.936453541957405</v>
      </c>
      <c r="AS152" s="1"/>
      <c r="AT152" s="1"/>
      <c r="AU152" s="1"/>
      <c r="AV152" s="1"/>
      <c r="AW152" s="1"/>
      <c r="AX152" s="1"/>
      <c r="AY152" s="1"/>
    </row>
    <row r="153" spans="2:51" s="2" customFormat="1" x14ac:dyDescent="0.65">
      <c r="B153" s="17">
        <f t="shared" si="53"/>
        <v>118</v>
      </c>
      <c r="C153" s="57">
        <f t="shared" si="54"/>
        <v>48.239257492850953</v>
      </c>
      <c r="D153" s="22">
        <f t="shared" si="43"/>
        <v>-1.0402347684951296E-3</v>
      </c>
      <c r="E153" s="62">
        <f t="shared" si="55"/>
        <v>39.216100915621155</v>
      </c>
      <c r="F153" s="23">
        <f t="shared" si="44"/>
        <v>0.14084542650276788</v>
      </c>
      <c r="G153" s="57">
        <f t="shared" si="56"/>
        <v>69.572631203787097</v>
      </c>
      <c r="H153" s="23">
        <f t="shared" si="45"/>
        <v>0.25427622554200724</v>
      </c>
      <c r="I153" s="14">
        <f t="shared" si="41"/>
        <v>157.0279896122592</v>
      </c>
      <c r="K153" s="57">
        <f t="shared" si="57"/>
        <v>157.02798961225932</v>
      </c>
      <c r="L153" s="23">
        <f t="shared" si="66"/>
        <v>0.39408141727627899</v>
      </c>
      <c r="M153" s="38"/>
      <c r="N153" s="38"/>
      <c r="O153" s="38"/>
      <c r="P153" s="38"/>
      <c r="Q153" s="38"/>
      <c r="R153" s="38"/>
      <c r="S153" s="38"/>
      <c r="T153" s="38"/>
      <c r="U153" s="38"/>
      <c r="V153" s="17">
        <f t="shared" si="58"/>
        <v>118</v>
      </c>
      <c r="W153" s="21">
        <f t="shared" si="59"/>
        <v>102.59454249028522</v>
      </c>
      <c r="X153" s="22">
        <f t="shared" si="46"/>
        <v>2.3451314756627609E-2</v>
      </c>
      <c r="Y153" s="21">
        <f t="shared" si="60"/>
        <v>2.2288454198095122</v>
      </c>
      <c r="Z153" s="23">
        <f t="shared" si="47"/>
        <v>-3.1999324617872915E-3</v>
      </c>
      <c r="AA153" s="21">
        <f t="shared" si="61"/>
        <v>7.191056401921454</v>
      </c>
      <c r="AB153" s="23">
        <f t="shared" si="48"/>
        <v>-1.6170424884431878E-2</v>
      </c>
      <c r="AC153" s="23">
        <f t="shared" si="42"/>
        <v>112.0144443120162</v>
      </c>
      <c r="AD153" s="1"/>
      <c r="AE153" s="1"/>
      <c r="AF153" s="1"/>
      <c r="AG153" s="1"/>
      <c r="AH153" s="1"/>
      <c r="AI153" s="1"/>
      <c r="AJ153" s="1"/>
      <c r="AK153" s="17">
        <f t="shared" si="62"/>
        <v>118</v>
      </c>
      <c r="AL153" s="21">
        <f t="shared" si="63"/>
        <v>79.937228865402332</v>
      </c>
      <c r="AM153" s="22">
        <f t="shared" si="49"/>
        <v>-0.12229836448164985</v>
      </c>
      <c r="AN153" s="21">
        <f t="shared" si="64"/>
        <v>1.8290301936985787</v>
      </c>
      <c r="AO153" s="23">
        <f t="shared" si="50"/>
        <v>1.9708772593572288E-2</v>
      </c>
      <c r="AP153" s="21">
        <f t="shared" si="65"/>
        <v>3.1148983077235641</v>
      </c>
      <c r="AQ153" s="23">
        <f t="shared" si="51"/>
        <v>4.7293416755149087E-2</v>
      </c>
      <c r="AR153" s="23">
        <f t="shared" si="52"/>
        <v>84.881157366824482</v>
      </c>
      <c r="AS153" s="1"/>
      <c r="AT153" s="1"/>
      <c r="AU153" s="1"/>
      <c r="AV153" s="1"/>
      <c r="AW153" s="1"/>
      <c r="AX153" s="1"/>
      <c r="AY153" s="1"/>
    </row>
    <row r="154" spans="2:51" s="2" customFormat="1" x14ac:dyDescent="0.65">
      <c r="B154" s="17">
        <f t="shared" si="53"/>
        <v>119</v>
      </c>
      <c r="C154" s="57">
        <f t="shared" si="54"/>
        <v>48.238225560655238</v>
      </c>
      <c r="D154" s="22">
        <f t="shared" si="43"/>
        <v>-1.031932195712626E-3</v>
      </c>
      <c r="E154" s="62">
        <f t="shared" si="55"/>
        <v>39.356842105388083</v>
      </c>
      <c r="F154" s="23">
        <f t="shared" si="44"/>
        <v>0.14074118976692418</v>
      </c>
      <c r="G154" s="57">
        <f t="shared" si="56"/>
        <v>69.826718814869849</v>
      </c>
      <c r="H154" s="23">
        <f t="shared" si="45"/>
        <v>0.25408761108274547</v>
      </c>
      <c r="I154" s="14">
        <f t="shared" si="41"/>
        <v>157.42178648091317</v>
      </c>
      <c r="K154" s="57">
        <f t="shared" si="57"/>
        <v>157.42178648091328</v>
      </c>
      <c r="L154" s="23">
        <f t="shared" si="66"/>
        <v>0.3937968686539588</v>
      </c>
      <c r="M154" s="38"/>
      <c r="N154" s="38"/>
      <c r="O154" s="38"/>
      <c r="P154" s="38"/>
      <c r="Q154" s="38"/>
      <c r="R154" s="38"/>
      <c r="S154" s="38"/>
      <c r="T154" s="38"/>
      <c r="U154" s="38"/>
      <c r="V154" s="17">
        <f t="shared" si="58"/>
        <v>119</v>
      </c>
      <c r="W154" s="21">
        <f t="shared" si="59"/>
        <v>102.61736329273616</v>
      </c>
      <c r="X154" s="22">
        <f t="shared" si="46"/>
        <v>2.2820802450942604E-2</v>
      </c>
      <c r="Y154" s="21">
        <f t="shared" si="60"/>
        <v>2.2264341152067324</v>
      </c>
      <c r="Z154" s="23">
        <f t="shared" si="47"/>
        <v>-2.4113046027798291E-3</v>
      </c>
      <c r="AA154" s="21">
        <f t="shared" si="61"/>
        <v>7.1763686372887001</v>
      </c>
      <c r="AB154" s="23">
        <f t="shared" si="48"/>
        <v>-1.4687764632753675E-2</v>
      </c>
      <c r="AC154" s="23">
        <f t="shared" si="42"/>
        <v>112.02016604523159</v>
      </c>
      <c r="AD154" s="1"/>
      <c r="AE154" s="1"/>
      <c r="AF154" s="1"/>
      <c r="AG154" s="1"/>
      <c r="AH154" s="1"/>
      <c r="AI154" s="1"/>
      <c r="AJ154" s="1"/>
      <c r="AK154" s="17">
        <f t="shared" si="62"/>
        <v>119</v>
      </c>
      <c r="AL154" s="21">
        <f t="shared" si="63"/>
        <v>79.81061818455791</v>
      </c>
      <c r="AM154" s="22">
        <f t="shared" si="49"/>
        <v>-0.1266106808444202</v>
      </c>
      <c r="AN154" s="21">
        <f t="shared" si="64"/>
        <v>1.8455983411284869</v>
      </c>
      <c r="AO154" s="23">
        <f t="shared" si="50"/>
        <v>1.6568147429908198E-2</v>
      </c>
      <c r="AP154" s="21">
        <f t="shared" si="65"/>
        <v>3.1592373179570337</v>
      </c>
      <c r="AQ154" s="23">
        <f t="shared" si="51"/>
        <v>4.4339010233469422E-2</v>
      </c>
      <c r="AR154" s="23">
        <f t="shared" si="52"/>
        <v>84.815453843643439</v>
      </c>
      <c r="AS154" s="1"/>
      <c r="AT154" s="1"/>
      <c r="AU154" s="1"/>
      <c r="AV154" s="1"/>
      <c r="AW154" s="1"/>
      <c r="AX154" s="1"/>
      <c r="AY154" s="1"/>
    </row>
    <row r="155" spans="2:51" s="2" customFormat="1" x14ac:dyDescent="0.65">
      <c r="B155" s="17">
        <f t="shared" si="53"/>
        <v>120</v>
      </c>
      <c r="C155" s="57">
        <f t="shared" si="54"/>
        <v>48.237201831952916</v>
      </c>
      <c r="D155" s="22">
        <f t="shared" si="43"/>
        <v>-1.0237287023210362E-3</v>
      </c>
      <c r="E155" s="62">
        <f t="shared" si="55"/>
        <v>39.497479192030724</v>
      </c>
      <c r="F155" s="23">
        <f t="shared" si="44"/>
        <v>0.14063708664263785</v>
      </c>
      <c r="G155" s="57">
        <f t="shared" si="56"/>
        <v>70.080618058577016</v>
      </c>
      <c r="H155" s="23">
        <f t="shared" si="45"/>
        <v>0.25389924370717409</v>
      </c>
      <c r="I155" s="14">
        <f t="shared" si="41"/>
        <v>157.81529908256067</v>
      </c>
      <c r="K155" s="57">
        <f t="shared" si="57"/>
        <v>157.81529908256078</v>
      </c>
      <c r="L155" s="23">
        <f t="shared" si="66"/>
        <v>0.3935126016474908</v>
      </c>
      <c r="M155" s="38"/>
      <c r="N155" s="38"/>
      <c r="O155" s="38"/>
      <c r="P155" s="38"/>
      <c r="Q155" s="38"/>
      <c r="R155" s="38"/>
      <c r="S155" s="38"/>
      <c r="T155" s="38"/>
      <c r="U155" s="38"/>
      <c r="V155" s="17">
        <f t="shared" si="58"/>
        <v>120</v>
      </c>
      <c r="W155" s="21">
        <f t="shared" si="59"/>
        <v>102.6389393234476</v>
      </c>
      <c r="X155" s="22">
        <f t="shared" si="46"/>
        <v>2.1576030711447883E-2</v>
      </c>
      <c r="Y155" s="21">
        <f t="shared" si="60"/>
        <v>2.2247875545010269</v>
      </c>
      <c r="Z155" s="23">
        <f t="shared" si="47"/>
        <v>-1.6465607057054577E-3</v>
      </c>
      <c r="AA155" s="21">
        <f t="shared" si="61"/>
        <v>7.163423770131911</v>
      </c>
      <c r="AB155" s="23">
        <f t="shared" si="48"/>
        <v>-1.2944867156789108E-2</v>
      </c>
      <c r="AC155" s="23">
        <f t="shared" si="42"/>
        <v>112.02715064808054</v>
      </c>
      <c r="AD155" s="1"/>
      <c r="AE155" s="1"/>
      <c r="AF155" s="1"/>
      <c r="AG155" s="1"/>
      <c r="AH155" s="1"/>
      <c r="AI155" s="1"/>
      <c r="AJ155" s="1"/>
      <c r="AK155" s="17">
        <f t="shared" si="62"/>
        <v>120</v>
      </c>
      <c r="AL155" s="21">
        <f t="shared" si="63"/>
        <v>79.682050486466551</v>
      </c>
      <c r="AM155" s="22">
        <f t="shared" si="49"/>
        <v>-0.12856769809135601</v>
      </c>
      <c r="AN155" s="21">
        <f t="shared" si="64"/>
        <v>1.8588114830734745</v>
      </c>
      <c r="AO155" s="23">
        <f t="shared" si="50"/>
        <v>1.3213141944987683E-2</v>
      </c>
      <c r="AP155" s="21">
        <f t="shared" si="65"/>
        <v>3.1999472419755941</v>
      </c>
      <c r="AQ155" s="23">
        <f t="shared" si="51"/>
        <v>4.0709924018560661E-2</v>
      </c>
      <c r="AR155" s="23">
        <f t="shared" si="52"/>
        <v>84.740809211515625</v>
      </c>
      <c r="AS155" s="1"/>
      <c r="AT155" s="1"/>
      <c r="AU155" s="1"/>
      <c r="AV155" s="1"/>
      <c r="AW155" s="1"/>
      <c r="AX155" s="1"/>
      <c r="AY155" s="1"/>
    </row>
    <row r="156" spans="2:51" s="2" customFormat="1" x14ac:dyDescent="0.65">
      <c r="B156" s="17">
        <f t="shared" si="53"/>
        <v>121</v>
      </c>
      <c r="C156" s="57">
        <f t="shared" si="54"/>
        <v>48.236186208919953</v>
      </c>
      <c r="D156" s="22">
        <f t="shared" si="43"/>
        <v>-1.0156230329629867E-3</v>
      </c>
      <c r="E156" s="62">
        <f t="shared" si="55"/>
        <v>39.638012308358803</v>
      </c>
      <c r="F156" s="23">
        <f t="shared" si="44"/>
        <v>0.14053311632807919</v>
      </c>
      <c r="G156" s="57">
        <f t="shared" si="56"/>
        <v>70.334329180346586</v>
      </c>
      <c r="H156" s="23">
        <f t="shared" si="45"/>
        <v>0.25371112176957311</v>
      </c>
      <c r="I156" s="14">
        <f t="shared" si="41"/>
        <v>158.20852769762536</v>
      </c>
      <c r="K156" s="57">
        <f t="shared" si="57"/>
        <v>158.20852769762547</v>
      </c>
      <c r="L156" s="23">
        <f t="shared" si="66"/>
        <v>0.39322861506468643</v>
      </c>
      <c r="M156" s="38"/>
      <c r="N156" s="38"/>
      <c r="O156" s="38"/>
      <c r="P156" s="38"/>
      <c r="Q156" s="38"/>
      <c r="R156" s="38"/>
      <c r="S156" s="38"/>
      <c r="T156" s="38"/>
      <c r="U156" s="38"/>
      <c r="V156" s="17">
        <f t="shared" si="58"/>
        <v>121</v>
      </c>
      <c r="W156" s="21">
        <f t="shared" si="59"/>
        <v>102.65876826333175</v>
      </c>
      <c r="X156" s="22">
        <f t="shared" si="46"/>
        <v>1.9828939884147426E-2</v>
      </c>
      <c r="Y156" s="21">
        <f t="shared" si="60"/>
        <v>2.2238622427793291</v>
      </c>
      <c r="Z156" s="23">
        <f t="shared" si="47"/>
        <v>-9.2531172169785236E-4</v>
      </c>
      <c r="AA156" s="21">
        <f t="shared" si="61"/>
        <v>7.1523978711997547</v>
      </c>
      <c r="AB156" s="23">
        <f t="shared" si="48"/>
        <v>-1.1025898932156109E-2</v>
      </c>
      <c r="AC156" s="23">
        <f t="shared" si="42"/>
        <v>112.03502837731084</v>
      </c>
      <c r="AD156" s="1"/>
      <c r="AE156" s="1"/>
      <c r="AF156" s="1"/>
      <c r="AG156" s="1"/>
      <c r="AH156" s="1"/>
      <c r="AI156" s="1"/>
      <c r="AJ156" s="1"/>
      <c r="AK156" s="17">
        <f t="shared" si="62"/>
        <v>121</v>
      </c>
      <c r="AL156" s="21">
        <f t="shared" si="63"/>
        <v>79.553851488426972</v>
      </c>
      <c r="AM156" s="22">
        <f t="shared" si="49"/>
        <v>-0.12819899803957541</v>
      </c>
      <c r="AN156" s="21">
        <f t="shared" si="64"/>
        <v>1.8685344748023052</v>
      </c>
      <c r="AO156" s="23">
        <f t="shared" si="50"/>
        <v>9.7229917288306211E-3</v>
      </c>
      <c r="AP156" s="21">
        <f t="shared" si="65"/>
        <v>3.2364255988647592</v>
      </c>
      <c r="AQ156" s="23">
        <f t="shared" si="51"/>
        <v>3.6478356889165009E-2</v>
      </c>
      <c r="AR156" s="23">
        <f t="shared" si="52"/>
        <v>84.65881156209403</v>
      </c>
      <c r="AS156" s="1"/>
      <c r="AT156" s="1"/>
      <c r="AU156" s="1"/>
      <c r="AV156" s="1"/>
      <c r="AW156" s="1"/>
      <c r="AX156" s="1"/>
      <c r="AY156" s="1"/>
    </row>
    <row r="157" spans="2:51" s="2" customFormat="1" x14ac:dyDescent="0.65">
      <c r="B157" s="17">
        <f t="shared" si="53"/>
        <v>122</v>
      </c>
      <c r="C157" s="57">
        <f t="shared" si="54"/>
        <v>48.235178595127124</v>
      </c>
      <c r="D157" s="22">
        <f t="shared" si="43"/>
        <v>-1.0076137928287654E-3</v>
      </c>
      <c r="E157" s="62">
        <f t="shared" si="55"/>
        <v>39.778441586202305</v>
      </c>
      <c r="F157" s="23">
        <f t="shared" si="44"/>
        <v>0.14042927784350567</v>
      </c>
      <c r="G157" s="57">
        <f t="shared" si="56"/>
        <v>70.587852424021406</v>
      </c>
      <c r="H157" s="23">
        <f t="shared" si="45"/>
        <v>0.25352324367481671</v>
      </c>
      <c r="I157" s="14">
        <f t="shared" si="41"/>
        <v>158.60147260535084</v>
      </c>
      <c r="K157" s="57">
        <f t="shared" si="57"/>
        <v>158.60147260535095</v>
      </c>
      <c r="L157" s="23">
        <f t="shared" si="66"/>
        <v>0.39294490772549096</v>
      </c>
      <c r="M157" s="38"/>
      <c r="N157" s="38"/>
      <c r="O157" s="38"/>
      <c r="P157" s="38"/>
      <c r="Q157" s="38"/>
      <c r="R157" s="38"/>
      <c r="S157" s="38"/>
      <c r="T157" s="38"/>
      <c r="U157" s="38"/>
      <c r="V157" s="17">
        <f t="shared" si="58"/>
        <v>122</v>
      </c>
      <c r="W157" s="21">
        <f t="shared" si="59"/>
        <v>102.676460573706</v>
      </c>
      <c r="X157" s="22">
        <f t="shared" si="46"/>
        <v>1.7692310374243778E-2</v>
      </c>
      <c r="Y157" s="21">
        <f t="shared" si="60"/>
        <v>2.2235987683650071</v>
      </c>
      <c r="Z157" s="23">
        <f t="shared" si="47"/>
        <v>-2.634744143219514E-4</v>
      </c>
      <c r="AA157" s="21">
        <f t="shared" si="61"/>
        <v>7.1433881976232794</v>
      </c>
      <c r="AB157" s="23">
        <f t="shared" si="48"/>
        <v>-9.0096735764753078E-3</v>
      </c>
      <c r="AC157" s="23">
        <f t="shared" si="42"/>
        <v>112.04344753969428</v>
      </c>
      <c r="AD157" s="1"/>
      <c r="AE157" s="1"/>
      <c r="AF157" s="1"/>
      <c r="AG157" s="1"/>
      <c r="AH157" s="1"/>
      <c r="AI157" s="1"/>
      <c r="AJ157" s="1"/>
      <c r="AK157" s="17">
        <f t="shared" si="62"/>
        <v>122</v>
      </c>
      <c r="AL157" s="21">
        <f t="shared" si="63"/>
        <v>79.428257566075231</v>
      </c>
      <c r="AM157" s="22">
        <f t="shared" si="49"/>
        <v>-0.12559392235174269</v>
      </c>
      <c r="AN157" s="21">
        <f t="shared" si="64"/>
        <v>1.8747151614289892</v>
      </c>
      <c r="AO157" s="23">
        <f t="shared" si="50"/>
        <v>6.1806866266840288E-3</v>
      </c>
      <c r="AP157" s="21">
        <f t="shared" si="65"/>
        <v>3.2681597128096067</v>
      </c>
      <c r="AQ157" s="23">
        <f t="shared" si="51"/>
        <v>3.1734113944847486E-2</v>
      </c>
      <c r="AR157" s="23">
        <f t="shared" si="52"/>
        <v>84.571132440313832</v>
      </c>
      <c r="AS157" s="1"/>
      <c r="AT157" s="1"/>
      <c r="AU157" s="1"/>
      <c r="AV157" s="1"/>
      <c r="AW157" s="1"/>
      <c r="AX157" s="1"/>
      <c r="AY157" s="1"/>
    </row>
    <row r="158" spans="2:51" s="2" customFormat="1" x14ac:dyDescent="0.65">
      <c r="B158" s="17">
        <f t="shared" si="53"/>
        <v>123</v>
      </c>
      <c r="C158" s="57">
        <f t="shared" si="54"/>
        <v>48.234178895680039</v>
      </c>
      <c r="D158" s="22">
        <f t="shared" si="43"/>
        <v>-9.9969944708544478E-4</v>
      </c>
      <c r="E158" s="62">
        <f t="shared" si="55"/>
        <v>39.918767156331143</v>
      </c>
      <c r="F158" s="23">
        <f t="shared" si="44"/>
        <v>0.14032557012884084</v>
      </c>
      <c r="G158" s="57">
        <f t="shared" si="56"/>
        <v>70.841188031807093</v>
      </c>
      <c r="H158" s="23">
        <f t="shared" si="45"/>
        <v>0.25333560778568653</v>
      </c>
      <c r="I158" s="14">
        <f t="shared" si="41"/>
        <v>158.99413408381827</v>
      </c>
      <c r="K158" s="57">
        <f t="shared" si="57"/>
        <v>158.99413408381838</v>
      </c>
      <c r="L158" s="23">
        <f t="shared" si="66"/>
        <v>0.39266147846744071</v>
      </c>
      <c r="M158" s="38"/>
      <c r="N158" s="38"/>
      <c r="O158" s="38"/>
      <c r="P158" s="38"/>
      <c r="Q158" s="38"/>
      <c r="R158" s="38"/>
      <c r="S158" s="38"/>
      <c r="T158" s="38"/>
      <c r="U158" s="38"/>
      <c r="V158" s="17">
        <f t="shared" si="58"/>
        <v>123</v>
      </c>
      <c r="W158" s="21">
        <f t="shared" si="59"/>
        <v>102.6917370338398</v>
      </c>
      <c r="X158" s="22">
        <f t="shared" si="46"/>
        <v>1.5276460133804459E-2</v>
      </c>
      <c r="Y158" s="21">
        <f t="shared" si="60"/>
        <v>2.223925434159459</v>
      </c>
      <c r="Z158" s="23">
        <f t="shared" si="47"/>
        <v>3.2666579445184141E-4</v>
      </c>
      <c r="AA158" s="21">
        <f t="shared" si="61"/>
        <v>7.1364201629094648</v>
      </c>
      <c r="AB158" s="23">
        <f t="shared" si="48"/>
        <v>-6.9680347138141308E-3</v>
      </c>
      <c r="AC158" s="23">
        <f t="shared" si="42"/>
        <v>112.05208263090871</v>
      </c>
      <c r="AD158" s="1"/>
      <c r="AE158" s="1"/>
      <c r="AF158" s="1"/>
      <c r="AG158" s="1"/>
      <c r="AH158" s="1"/>
      <c r="AI158" s="1"/>
      <c r="AJ158" s="1"/>
      <c r="AK158" s="17">
        <f t="shared" si="62"/>
        <v>123</v>
      </c>
      <c r="AL158" s="21">
        <f t="shared" si="63"/>
        <v>79.30736007684861</v>
      </c>
      <c r="AM158" s="22">
        <f t="shared" si="49"/>
        <v>-0.12089748922662166</v>
      </c>
      <c r="AN158" s="21">
        <f t="shared" si="64"/>
        <v>1.8773844999036131</v>
      </c>
      <c r="AO158" s="23">
        <f t="shared" si="50"/>
        <v>2.6693384746239168E-3</v>
      </c>
      <c r="AP158" s="21">
        <f t="shared" si="65"/>
        <v>3.2947416072502502</v>
      </c>
      <c r="AQ158" s="23">
        <f t="shared" si="51"/>
        <v>2.6581894440643516E-2</v>
      </c>
      <c r="AR158" s="23">
        <f t="shared" si="52"/>
        <v>84.479486184002468</v>
      </c>
      <c r="AS158" s="1"/>
      <c r="AT158" s="1"/>
      <c r="AU158" s="1"/>
      <c r="AV158" s="1"/>
      <c r="AW158" s="1"/>
      <c r="AX158" s="1"/>
      <c r="AY158" s="1"/>
    </row>
    <row r="159" spans="2:51" s="2" customFormat="1" x14ac:dyDescent="0.65">
      <c r="B159" s="17">
        <f t="shared" si="53"/>
        <v>124</v>
      </c>
      <c r="C159" s="57">
        <f t="shared" si="54"/>
        <v>48.233187017287371</v>
      </c>
      <c r="D159" s="22">
        <f t="shared" si="43"/>
        <v>-9.9187839266778877E-4</v>
      </c>
      <c r="E159" s="62">
        <f t="shared" si="55"/>
        <v>40.058989148474822</v>
      </c>
      <c r="F159" s="23">
        <f t="shared" si="44"/>
        <v>0.14022199214367603</v>
      </c>
      <c r="G159" s="57">
        <f t="shared" si="56"/>
        <v>71.094336244204328</v>
      </c>
      <c r="H159" s="23">
        <f t="shared" si="45"/>
        <v>0.25314821239724239</v>
      </c>
      <c r="I159" s="14">
        <f t="shared" si="41"/>
        <v>159.38651240996651</v>
      </c>
      <c r="K159" s="57">
        <f t="shared" si="57"/>
        <v>159.38651240996663</v>
      </c>
      <c r="L159" s="23">
        <f t="shared" si="66"/>
        <v>0.39237832614824986</v>
      </c>
      <c r="M159" s="38"/>
      <c r="N159" s="38"/>
      <c r="O159" s="38"/>
      <c r="P159" s="38"/>
      <c r="Q159" s="38"/>
      <c r="R159" s="38"/>
      <c r="S159" s="38"/>
      <c r="T159" s="38"/>
      <c r="U159" s="38"/>
      <c r="V159" s="17">
        <f t="shared" si="58"/>
        <v>124</v>
      </c>
      <c r="W159" s="21">
        <f t="shared" si="59"/>
        <v>102.70442351706096</v>
      </c>
      <c r="X159" s="22">
        <f t="shared" si="46"/>
        <v>1.268648322115587E-2</v>
      </c>
      <c r="Y159" s="21">
        <f t="shared" si="60"/>
        <v>2.2247617535674595</v>
      </c>
      <c r="Z159" s="23">
        <f t="shared" si="47"/>
        <v>8.3631940800055204E-4</v>
      </c>
      <c r="AA159" s="21">
        <f t="shared" si="61"/>
        <v>7.1314554695096657</v>
      </c>
      <c r="AB159" s="23">
        <f t="shared" si="48"/>
        <v>-4.9646933997988807E-3</v>
      </c>
      <c r="AC159" s="23">
        <f t="shared" si="42"/>
        <v>112.06064074013808</v>
      </c>
      <c r="AD159" s="1"/>
      <c r="AE159" s="1"/>
      <c r="AF159" s="1"/>
      <c r="AG159" s="1"/>
      <c r="AH159" s="1"/>
      <c r="AI159" s="1"/>
      <c r="AJ159" s="1"/>
      <c r="AK159" s="17">
        <f t="shared" si="62"/>
        <v>124</v>
      </c>
      <c r="AL159" s="21">
        <f t="shared" si="63"/>
        <v>79.193056492429804</v>
      </c>
      <c r="AM159" s="22">
        <f t="shared" si="49"/>
        <v>-0.1143035844187994</v>
      </c>
      <c r="AN159" s="21">
        <f t="shared" si="64"/>
        <v>1.8766530730665665</v>
      </c>
      <c r="AO159" s="23">
        <f t="shared" si="50"/>
        <v>-7.3142683704663369E-4</v>
      </c>
      <c r="AP159" s="21">
        <f t="shared" si="65"/>
        <v>3.3158792303943136</v>
      </c>
      <c r="AQ159" s="23">
        <f t="shared" si="51"/>
        <v>2.1137623144063311E-2</v>
      </c>
      <c r="AR159" s="23">
        <f t="shared" si="52"/>
        <v>84.385588795890683</v>
      </c>
      <c r="AS159" s="1"/>
      <c r="AT159" s="1"/>
      <c r="AU159" s="1"/>
      <c r="AV159" s="1"/>
      <c r="AW159" s="1"/>
      <c r="AX159" s="1"/>
      <c r="AY159" s="1"/>
    </row>
    <row r="160" spans="2:51" s="2" customFormat="1" x14ac:dyDescent="0.65">
      <c r="B160" s="17">
        <f t="shared" si="53"/>
        <v>125</v>
      </c>
      <c r="C160" s="57">
        <f t="shared" si="54"/>
        <v>48.232202868244009</v>
      </c>
      <c r="D160" s="22">
        <f t="shared" si="43"/>
        <v>-9.8414904336474596E-4</v>
      </c>
      <c r="E160" s="62">
        <f t="shared" si="55"/>
        <v>40.199107691401018</v>
      </c>
      <c r="F160" s="23">
        <f t="shared" si="44"/>
        <v>0.14011854292619574</v>
      </c>
      <c r="G160" s="57">
        <f t="shared" si="56"/>
        <v>71.347297299966925</v>
      </c>
      <c r="H160" s="23">
        <f t="shared" si="45"/>
        <v>0.25296105576259009</v>
      </c>
      <c r="I160" s="14">
        <f t="shared" si="41"/>
        <v>159.77860785961195</v>
      </c>
      <c r="K160" s="57">
        <f t="shared" si="57"/>
        <v>159.77860785961204</v>
      </c>
      <c r="L160" s="23">
        <f t="shared" si="66"/>
        <v>0.39209544964542209</v>
      </c>
      <c r="M160" s="38"/>
      <c r="N160" s="38"/>
      <c r="O160" s="38"/>
      <c r="P160" s="38"/>
      <c r="Q160" s="38"/>
      <c r="R160" s="38"/>
      <c r="S160" s="38"/>
      <c r="T160" s="38"/>
      <c r="U160" s="38"/>
      <c r="V160" s="17">
        <f t="shared" si="58"/>
        <v>125</v>
      </c>
      <c r="W160" s="21">
        <f t="shared" si="59"/>
        <v>102.71444351225168</v>
      </c>
      <c r="X160" s="22">
        <f t="shared" si="46"/>
        <v>1.0019995190714101E-2</v>
      </c>
      <c r="Y160" s="21">
        <f t="shared" si="60"/>
        <v>2.2260217535178448</v>
      </c>
      <c r="Z160" s="23">
        <f t="shared" si="47"/>
        <v>1.2599999503852821E-3</v>
      </c>
      <c r="AA160" s="21">
        <f t="shared" si="61"/>
        <v>7.128401004986217</v>
      </c>
      <c r="AB160" s="23">
        <f t="shared" si="48"/>
        <v>-3.0544645234487078E-3</v>
      </c>
      <c r="AC160" s="23">
        <f t="shared" si="42"/>
        <v>112.06886627075573</v>
      </c>
      <c r="AD160" s="1"/>
      <c r="AE160" s="1"/>
      <c r="AF160" s="1"/>
      <c r="AG160" s="1"/>
      <c r="AH160" s="1"/>
      <c r="AI160" s="1"/>
      <c r="AJ160" s="1"/>
      <c r="AK160" s="17">
        <f t="shared" si="62"/>
        <v>125</v>
      </c>
      <c r="AL160" s="21">
        <f t="shared" si="63"/>
        <v>79.087010533042474</v>
      </c>
      <c r="AM160" s="22">
        <f t="shared" si="49"/>
        <v>-0.10604595938732375</v>
      </c>
      <c r="AN160" s="21">
        <f t="shared" si="64"/>
        <v>1.8727043085981412</v>
      </c>
      <c r="AO160" s="23">
        <f t="shared" si="50"/>
        <v>-3.9487644684252921E-3</v>
      </c>
      <c r="AP160" s="21">
        <f t="shared" si="65"/>
        <v>3.33140330567569</v>
      </c>
      <c r="AQ160" s="23">
        <f t="shared" si="51"/>
        <v>1.5524075281376559E-2</v>
      </c>
      <c r="AR160" s="23">
        <f t="shared" si="52"/>
        <v>84.291118147316311</v>
      </c>
      <c r="AS160" s="1"/>
      <c r="AT160" s="1"/>
      <c r="AU160" s="1"/>
      <c r="AV160" s="1"/>
      <c r="AW160" s="1"/>
      <c r="AX160" s="1"/>
      <c r="AY160" s="1"/>
    </row>
    <row r="161" spans="2:51" s="2" customFormat="1" x14ac:dyDescent="0.65">
      <c r="B161" s="17">
        <f t="shared" si="53"/>
        <v>126</v>
      </c>
      <c r="C161" s="57">
        <f t="shared" si="54"/>
        <v>48.231226358357482</v>
      </c>
      <c r="D161" s="22">
        <f t="shared" si="43"/>
        <v>-9.7650988652941972E-4</v>
      </c>
      <c r="E161" s="62">
        <f t="shared" si="55"/>
        <v>40.33912291300291</v>
      </c>
      <c r="F161" s="23">
        <f t="shared" si="44"/>
        <v>0.14001522160189239</v>
      </c>
      <c r="G161" s="57">
        <f t="shared" si="56"/>
        <v>71.600071436105651</v>
      </c>
      <c r="H161" s="23">
        <f t="shared" si="45"/>
        <v>0.25277413613872568</v>
      </c>
      <c r="I161" s="14">
        <f t="shared" si="41"/>
        <v>160.17042070746604</v>
      </c>
      <c r="K161" s="57">
        <f t="shared" si="57"/>
        <v>160.17042070746612</v>
      </c>
      <c r="L161" s="23">
        <f t="shared" si="66"/>
        <v>0.39181284785409032</v>
      </c>
      <c r="M161" s="38"/>
      <c r="N161" s="38"/>
      <c r="O161" s="38"/>
      <c r="P161" s="38"/>
      <c r="Q161" s="38"/>
      <c r="R161" s="38"/>
      <c r="S161" s="38"/>
      <c r="T161" s="38"/>
      <c r="U161" s="38"/>
      <c r="V161" s="17">
        <f t="shared" si="58"/>
        <v>126</v>
      </c>
      <c r="W161" s="21">
        <f t="shared" si="59"/>
        <v>102.7218088621688</v>
      </c>
      <c r="X161" s="22">
        <f t="shared" si="46"/>
        <v>7.3653499171162234E-3</v>
      </c>
      <c r="Y161" s="21">
        <f t="shared" si="60"/>
        <v>2.2276170379816449</v>
      </c>
      <c r="Z161" s="23">
        <f t="shared" si="47"/>
        <v>1.595284463800084E-3</v>
      </c>
      <c r="AA161" s="21">
        <f t="shared" si="61"/>
        <v>7.127118156553939</v>
      </c>
      <c r="AB161" s="23">
        <f t="shared" si="48"/>
        <v>-1.2828484322782163E-3</v>
      </c>
      <c r="AC161" s="23">
        <f t="shared" si="42"/>
        <v>112.07654405670438</v>
      </c>
      <c r="AD161" s="1"/>
      <c r="AE161" s="1"/>
      <c r="AF161" s="1"/>
      <c r="AG161" s="1"/>
      <c r="AH161" s="1"/>
      <c r="AI161" s="1"/>
      <c r="AJ161" s="1"/>
      <c r="AK161" s="17">
        <f t="shared" si="62"/>
        <v>126</v>
      </c>
      <c r="AL161" s="21">
        <f t="shared" si="63"/>
        <v>78.990622794307484</v>
      </c>
      <c r="AM161" s="22">
        <f t="shared" si="49"/>
        <v>-9.6387738734983686E-2</v>
      </c>
      <c r="AN161" s="21">
        <f t="shared" si="64"/>
        <v>1.8657849620569811</v>
      </c>
      <c r="AO161" s="23">
        <f t="shared" si="50"/>
        <v>-6.9193465411601096E-3</v>
      </c>
      <c r="AP161" s="21">
        <f t="shared" si="65"/>
        <v>3.3412694181259308</v>
      </c>
      <c r="AQ161" s="23">
        <f t="shared" si="51"/>
        <v>9.8661124502410491E-3</v>
      </c>
      <c r="AR161" s="23">
        <f t="shared" si="52"/>
        <v>84.197677174490394</v>
      </c>
      <c r="AS161" s="1"/>
      <c r="AT161" s="1"/>
      <c r="AU161" s="1"/>
      <c r="AV161" s="1"/>
      <c r="AW161" s="1"/>
      <c r="AX161" s="1"/>
      <c r="AY161" s="1"/>
    </row>
    <row r="162" spans="2:51" s="2" customFormat="1" x14ac:dyDescent="0.65">
      <c r="B162" s="17">
        <f t="shared" si="53"/>
        <v>127</v>
      </c>
      <c r="C162" s="57">
        <f t="shared" si="54"/>
        <v>48.230257398859528</v>
      </c>
      <c r="D162" s="22">
        <f t="shared" si="43"/>
        <v>-9.6895949795183789E-4</v>
      </c>
      <c r="E162" s="62">
        <f t="shared" si="55"/>
        <v>40.479034940360535</v>
      </c>
      <c r="F162" s="23">
        <f t="shared" si="44"/>
        <v>0.13991202735762798</v>
      </c>
      <c r="G162" s="57">
        <f t="shared" si="56"/>
        <v>71.852658887930545</v>
      </c>
      <c r="H162" s="23">
        <f t="shared" si="45"/>
        <v>0.25258745182489761</v>
      </c>
      <c r="I162" s="14">
        <f t="shared" si="41"/>
        <v>160.56195122715062</v>
      </c>
      <c r="K162" s="57">
        <f t="shared" si="57"/>
        <v>160.5619512271507</v>
      </c>
      <c r="L162" s="23">
        <f t="shared" si="66"/>
        <v>0.39153051968457464</v>
      </c>
      <c r="M162" s="38"/>
      <c r="N162" s="38"/>
      <c r="O162" s="38"/>
      <c r="P162" s="38"/>
      <c r="Q162" s="38"/>
      <c r="R162" s="38"/>
      <c r="S162" s="38"/>
      <c r="T162" s="38"/>
      <c r="U162" s="38"/>
      <c r="V162" s="17">
        <f t="shared" si="58"/>
        <v>127</v>
      </c>
      <c r="W162" s="21">
        <f t="shared" si="59"/>
        <v>102.72660915708501</v>
      </c>
      <c r="X162" s="22">
        <f t="shared" si="46"/>
        <v>4.8002949162051917E-3</v>
      </c>
      <c r="Y162" s="21">
        <f t="shared" si="60"/>
        <v>2.2294595733948288</v>
      </c>
      <c r="Z162" s="23">
        <f t="shared" si="47"/>
        <v>1.84253541318391E-3</v>
      </c>
      <c r="AA162" s="21">
        <f t="shared" si="61"/>
        <v>7.1274322478007708</v>
      </c>
      <c r="AB162" s="23">
        <f t="shared" si="48"/>
        <v>3.1409124683134948E-4</v>
      </c>
      <c r="AC162" s="23">
        <f t="shared" si="42"/>
        <v>112.08350097828061</v>
      </c>
      <c r="AD162" s="1"/>
      <c r="AE162" s="1"/>
      <c r="AF162" s="1"/>
      <c r="AG162" s="1"/>
      <c r="AH162" s="1"/>
      <c r="AI162" s="1"/>
      <c r="AJ162" s="1"/>
      <c r="AK162" s="17">
        <f t="shared" si="62"/>
        <v>127</v>
      </c>
      <c r="AL162" s="21">
        <f t="shared" si="63"/>
        <v>78.905012569180528</v>
      </c>
      <c r="AM162" s="22">
        <f t="shared" si="49"/>
        <v>-8.5610225126951767E-2</v>
      </c>
      <c r="AN162" s="21">
        <f t="shared" si="64"/>
        <v>1.8561935995061882</v>
      </c>
      <c r="AO162" s="23">
        <f t="shared" si="50"/>
        <v>-9.5913625507928479E-3</v>
      </c>
      <c r="AP162" s="21">
        <f t="shared" si="65"/>
        <v>3.3455552965200894</v>
      </c>
      <c r="AQ162" s="23">
        <f t="shared" si="51"/>
        <v>4.2858783941588374E-3</v>
      </c>
      <c r="AR162" s="23">
        <f t="shared" si="52"/>
        <v>84.106761465206802</v>
      </c>
      <c r="AS162" s="1"/>
      <c r="AT162" s="1"/>
      <c r="AU162" s="1"/>
      <c r="AV162" s="1"/>
      <c r="AW162" s="1"/>
      <c r="AX162" s="1"/>
      <c r="AY162" s="1"/>
    </row>
    <row r="163" spans="2:51" s="2" customFormat="1" x14ac:dyDescent="0.65">
      <c r="B163" s="17">
        <f t="shared" si="53"/>
        <v>128</v>
      </c>
      <c r="C163" s="57">
        <f t="shared" si="54"/>
        <v>48.229295902334947</v>
      </c>
      <c r="D163" s="22">
        <f t="shared" si="43"/>
        <v>-9.6149652457955259E-4</v>
      </c>
      <c r="E163" s="62">
        <f t="shared" si="55"/>
        <v>40.618843899766205</v>
      </c>
      <c r="F163" s="23">
        <f t="shared" si="44"/>
        <v>0.13980895940566995</v>
      </c>
      <c r="G163" s="57">
        <f t="shared" si="56"/>
        <v>72.105059889110152</v>
      </c>
      <c r="H163" s="23">
        <f t="shared" si="45"/>
        <v>0.25240100117960651</v>
      </c>
      <c r="I163" s="14">
        <f t="shared" si="41"/>
        <v>160.9531996912113</v>
      </c>
      <c r="K163" s="57">
        <f t="shared" si="57"/>
        <v>160.95319969121138</v>
      </c>
      <c r="L163" s="23">
        <f t="shared" si="66"/>
        <v>0.39124846406069147</v>
      </c>
      <c r="M163" s="38"/>
      <c r="N163" s="38"/>
      <c r="O163" s="38"/>
      <c r="P163" s="38"/>
      <c r="Q163" s="38"/>
      <c r="R163" s="38"/>
      <c r="S163" s="38"/>
      <c r="T163" s="38"/>
      <c r="U163" s="38"/>
      <c r="V163" s="17">
        <f t="shared" si="58"/>
        <v>128</v>
      </c>
      <c r="W163" s="21">
        <f t="shared" si="59"/>
        <v>102.729000193018</v>
      </c>
      <c r="X163" s="22">
        <f t="shared" si="46"/>
        <v>2.3910359329804148E-3</v>
      </c>
      <c r="Y163" s="21">
        <f t="shared" si="60"/>
        <v>2.2314641637815731</v>
      </c>
      <c r="Z163" s="23">
        <f t="shared" si="47"/>
        <v>2.004590386744276E-3</v>
      </c>
      <c r="AA163" s="21">
        <f t="shared" si="61"/>
        <v>7.1291418445664414</v>
      </c>
      <c r="AB163" s="23">
        <f t="shared" si="48"/>
        <v>1.7095967656703959E-3</v>
      </c>
      <c r="AC163" s="23">
        <f t="shared" si="42"/>
        <v>112.08960620136601</v>
      </c>
      <c r="AD163" s="1"/>
      <c r="AE163" s="1"/>
      <c r="AF163" s="1"/>
      <c r="AG163" s="1"/>
      <c r="AH163" s="1"/>
      <c r="AI163" s="1"/>
      <c r="AJ163" s="1"/>
      <c r="AK163" s="17">
        <f t="shared" si="62"/>
        <v>128</v>
      </c>
      <c r="AL163" s="21">
        <f t="shared" si="63"/>
        <v>78.831010782346084</v>
      </c>
      <c r="AM163" s="22">
        <f t="shared" si="49"/>
        <v>-7.4001786834450772E-2</v>
      </c>
      <c r="AN163" s="21">
        <f t="shared" si="64"/>
        <v>1.8442679055918478</v>
      </c>
      <c r="AO163" s="23">
        <f t="shared" si="50"/>
        <v>-1.1925693914340396E-2</v>
      </c>
      <c r="AP163" s="21">
        <f t="shared" si="65"/>
        <v>3.3444535921678518</v>
      </c>
      <c r="AQ163" s="23">
        <f t="shared" si="51"/>
        <v>-1.1017043522376646E-3</v>
      </c>
      <c r="AR163" s="23">
        <f t="shared" si="52"/>
        <v>84.019732280105785</v>
      </c>
      <c r="AS163" s="1"/>
      <c r="AT163" s="1"/>
      <c r="AU163" s="1"/>
      <c r="AV163" s="1"/>
      <c r="AW163" s="1"/>
      <c r="AX163" s="1"/>
      <c r="AY163" s="1"/>
    </row>
    <row r="164" spans="2:51" s="2" customFormat="1" x14ac:dyDescent="0.65">
      <c r="B164" s="17">
        <f t="shared" si="53"/>
        <v>129</v>
      </c>
      <c r="C164" s="57">
        <f t="shared" si="54"/>
        <v>48.228341782679834</v>
      </c>
      <c r="D164" s="22">
        <f t="shared" si="43"/>
        <v>-9.5411965511305041E-4</v>
      </c>
      <c r="E164" s="62">
        <f t="shared" si="55"/>
        <v>40.75854991672319</v>
      </c>
      <c r="F164" s="23">
        <f t="shared" si="44"/>
        <v>0.13970601695698548</v>
      </c>
      <c r="G164" s="57">
        <f t="shared" si="56"/>
        <v>72.35727467172741</v>
      </c>
      <c r="H164" s="23">
        <f t="shared" si="45"/>
        <v>0.25221478261725494</v>
      </c>
      <c r="I164" s="14">
        <f t="shared" ref="I164:I227" si="67">C164+E164+G164</f>
        <v>161.34416637113043</v>
      </c>
      <c r="K164" s="57">
        <f t="shared" si="57"/>
        <v>161.34416637113051</v>
      </c>
      <c r="L164" s="23">
        <f t="shared" si="66"/>
        <v>0.39096667991912826</v>
      </c>
      <c r="M164" s="38"/>
      <c r="N164" s="38"/>
      <c r="O164" s="38"/>
      <c r="P164" s="38"/>
      <c r="Q164" s="38"/>
      <c r="R164" s="38"/>
      <c r="S164" s="38"/>
      <c r="T164" s="38"/>
      <c r="U164" s="38"/>
      <c r="V164" s="17">
        <f t="shared" si="58"/>
        <v>129</v>
      </c>
      <c r="W164" s="21">
        <f t="shared" si="59"/>
        <v>102.7291918778034</v>
      </c>
      <c r="X164" s="22">
        <f t="shared" si="46"/>
        <v>1.9168478539918765E-4</v>
      </c>
      <c r="Y164" s="21">
        <f t="shared" si="60"/>
        <v>2.2335505892354002</v>
      </c>
      <c r="Z164" s="23">
        <f t="shared" si="47"/>
        <v>2.0864254538270899E-3</v>
      </c>
      <c r="AA164" s="21">
        <f t="shared" si="61"/>
        <v>7.1320277144500892</v>
      </c>
      <c r="AB164" s="23">
        <f t="shared" si="48"/>
        <v>2.885869883648251E-3</v>
      </c>
      <c r="AC164" s="23">
        <f t="shared" ref="AC164:AC227" si="68">W164+Y164+AA164</f>
        <v>112.0947701814889</v>
      </c>
      <c r="AD164" s="1"/>
      <c r="AE164" s="1"/>
      <c r="AF164" s="1"/>
      <c r="AG164" s="1"/>
      <c r="AH164" s="1"/>
      <c r="AI164" s="1"/>
      <c r="AJ164" s="1"/>
      <c r="AK164" s="17">
        <f t="shared" si="62"/>
        <v>129</v>
      </c>
      <c r="AL164" s="21">
        <f t="shared" si="63"/>
        <v>78.769163253262462</v>
      </c>
      <c r="AM164" s="22">
        <f t="shared" si="49"/>
        <v>-6.1847529083621004E-2</v>
      </c>
      <c r="AN164" s="21">
        <f t="shared" si="64"/>
        <v>1.8303716452062357</v>
      </c>
      <c r="AO164" s="23">
        <f t="shared" si="50"/>
        <v>-1.3896260385612091E-2</v>
      </c>
      <c r="AP164" s="21">
        <f t="shared" si="65"/>
        <v>3.3382607516422205</v>
      </c>
      <c r="AQ164" s="23">
        <f t="shared" si="51"/>
        <v>-6.1928405256314045E-3</v>
      </c>
      <c r="AR164" s="23">
        <f t="shared" si="52"/>
        <v>83.937795650110928</v>
      </c>
      <c r="AS164" s="1"/>
      <c r="AT164" s="1"/>
      <c r="AU164" s="1"/>
      <c r="AV164" s="1"/>
      <c r="AW164" s="1"/>
      <c r="AX164" s="1"/>
      <c r="AY164" s="1"/>
    </row>
    <row r="165" spans="2:51" s="2" customFormat="1" x14ac:dyDescent="0.65">
      <c r="B165" s="17">
        <f t="shared" si="53"/>
        <v>130</v>
      </c>
      <c r="C165" s="57">
        <f t="shared" si="54"/>
        <v>48.227394955084421</v>
      </c>
      <c r="D165" s="22">
        <f t="shared" ref="D165:D228" si="69">$E$23*(C164+E164+G164)-$E$24*C164*E164-$E$27*C164+$E$26*G164</f>
        <v>-9.4682759541653283E-4</v>
      </c>
      <c r="E165" s="62">
        <f t="shared" si="55"/>
        <v>40.898153115934633</v>
      </c>
      <c r="F165" s="23">
        <f t="shared" ref="F165:F228" si="70">$E$24*C164*E164-($E$25+$E$27+$E$28)*E164</f>
        <v>0.13960319921144304</v>
      </c>
      <c r="G165" s="57">
        <f t="shared" si="56"/>
        <v>72.609303466320995</v>
      </c>
      <c r="H165" s="23">
        <f t="shared" ref="H165:H228" si="71">$E$28*E164-($E$27+$E$26)*G164</f>
        <v>0.25202879459358485</v>
      </c>
      <c r="I165" s="14">
        <f t="shared" si="67"/>
        <v>161.73485153734003</v>
      </c>
      <c r="K165" s="57">
        <f t="shared" si="57"/>
        <v>161.73485153734012</v>
      </c>
      <c r="L165" s="23">
        <f t="shared" si="66"/>
        <v>0.39068516620961002</v>
      </c>
      <c r="M165" s="38"/>
      <c r="N165" s="38"/>
      <c r="O165" s="38"/>
      <c r="P165" s="38"/>
      <c r="Q165" s="38"/>
      <c r="R165" s="38"/>
      <c r="S165" s="38"/>
      <c r="T165" s="38"/>
      <c r="U165" s="38"/>
      <c r="V165" s="17">
        <f t="shared" si="58"/>
        <v>130</v>
      </c>
      <c r="W165" s="21">
        <f t="shared" si="59"/>
        <v>102.72743594389215</v>
      </c>
      <c r="X165" s="22">
        <f t="shared" ref="X165:X228" si="72">$Y$23*(W164+Y164+AA164)-$Y$24*W164*Y164-$Y$27*W164+$Y$26*AA164</f>
        <v>-1.7559339112554473E-3</v>
      </c>
      <c r="Y165" s="21">
        <f t="shared" si="60"/>
        <v>2.2356453875680482</v>
      </c>
      <c r="Z165" s="23">
        <f t="shared" ref="Z165:Z228" si="73">$Y$24*W164*Y164-($Y$25+$Y$27+$Y$28)*Y164</f>
        <v>2.0947983326480291E-3</v>
      </c>
      <c r="AA165" s="21">
        <f t="shared" si="61"/>
        <v>7.135861257225887</v>
      </c>
      <c r="AB165" s="23">
        <f t="shared" ref="AB165:AB228" si="74">$Y$28*Y164-($Y$27+$Y$26)*AA164</f>
        <v>3.833542775797838E-3</v>
      </c>
      <c r="AC165" s="23">
        <f t="shared" si="68"/>
        <v>112.09894258868607</v>
      </c>
      <c r="AD165" s="1"/>
      <c r="AE165" s="1"/>
      <c r="AF165" s="1"/>
      <c r="AG165" s="1"/>
      <c r="AH165" s="1"/>
      <c r="AI165" s="1"/>
      <c r="AJ165" s="1"/>
      <c r="AK165" s="17">
        <f t="shared" si="62"/>
        <v>130</v>
      </c>
      <c r="AL165" s="21">
        <f t="shared" si="63"/>
        <v>78.719742948492737</v>
      </c>
      <c r="AM165" s="22">
        <f t="shared" ref="AM165:AM228" si="75">$AN$23*(AL164+AN164+AP164)-$AN$24*AL164*AN164-$AN$27*AL164+$AN$26*AP164</f>
        <v>-4.9420304769725795E-2</v>
      </c>
      <c r="AN165" s="21">
        <f t="shared" si="64"/>
        <v>1.814882031441704</v>
      </c>
      <c r="AO165" s="23">
        <f t="shared" ref="AO165:AO228" si="76">$AN$24*AL164*AN164-($AN$25+$AN$27+$AN$28)*AN164</f>
        <v>-1.5489613764531729E-2</v>
      </c>
      <c r="AP165" s="21">
        <f t="shared" si="65"/>
        <v>3.3273628040744714</v>
      </c>
      <c r="AQ165" s="23">
        <f t="shared" ref="AQ165:AQ228" si="77">$AN$28*AN164-($AN$27+$AN$26)*AP164</f>
        <v>-1.0897947567748978E-2</v>
      </c>
      <c r="AR165" s="23">
        <f t="shared" ref="AR165:AR228" si="78">AL165+AN165+AP165</f>
        <v>83.861987784008903</v>
      </c>
      <c r="AS165" s="1"/>
      <c r="AT165" s="1"/>
      <c r="AU165" s="1"/>
      <c r="AV165" s="1"/>
      <c r="AW165" s="1"/>
      <c r="AX165" s="1"/>
      <c r="AY165" s="1"/>
    </row>
    <row r="166" spans="2:51" s="2" customFormat="1" x14ac:dyDescent="0.65">
      <c r="B166" s="17">
        <f t="shared" si="53"/>
        <v>131</v>
      </c>
      <c r="C166" s="57">
        <f t="shared" si="54"/>
        <v>48.226455336026937</v>
      </c>
      <c r="D166" s="22">
        <f t="shared" si="69"/>
        <v>-9.3961905748485286E-4</v>
      </c>
      <c r="E166" s="62">
        <f t="shared" si="55"/>
        <v>41.037653621297139</v>
      </c>
      <c r="F166" s="23">
        <f t="shared" si="70"/>
        <v>0.13950050536250913</v>
      </c>
      <c r="G166" s="57">
        <f t="shared" si="56"/>
        <v>72.861146501911335</v>
      </c>
      <c r="H166" s="23">
        <f t="shared" si="71"/>
        <v>0.25184303559033694</v>
      </c>
      <c r="I166" s="14">
        <f t="shared" si="67"/>
        <v>162.1252554592354</v>
      </c>
      <c r="K166" s="57">
        <f t="shared" si="57"/>
        <v>162.12525545923549</v>
      </c>
      <c r="L166" s="23">
        <f t="shared" si="66"/>
        <v>0.39040392189536277</v>
      </c>
      <c r="M166" s="38"/>
      <c r="N166" s="38"/>
      <c r="O166" s="38"/>
      <c r="P166" s="38"/>
      <c r="Q166" s="38"/>
      <c r="R166" s="38"/>
      <c r="S166" s="38"/>
      <c r="T166" s="38"/>
      <c r="U166" s="38"/>
      <c r="V166" s="17">
        <f t="shared" si="58"/>
        <v>131</v>
      </c>
      <c r="W166" s="21">
        <f t="shared" si="59"/>
        <v>102.72401380193199</v>
      </c>
      <c r="X166" s="22">
        <f t="shared" si="72"/>
        <v>-3.4221419601568603E-3</v>
      </c>
      <c r="Y166" s="21">
        <f t="shared" si="60"/>
        <v>2.237683265883073</v>
      </c>
      <c r="Z166" s="23">
        <f t="shared" si="73"/>
        <v>2.037878315024777E-3</v>
      </c>
      <c r="AA166" s="21">
        <f t="shared" si="61"/>
        <v>7.1404122529738538</v>
      </c>
      <c r="AB166" s="23">
        <f t="shared" si="74"/>
        <v>4.5509957479668017E-3</v>
      </c>
      <c r="AC166" s="23">
        <f t="shared" si="68"/>
        <v>112.10210932078893</v>
      </c>
      <c r="AD166" s="1"/>
      <c r="AE166" s="1"/>
      <c r="AF166" s="1"/>
      <c r="AG166" s="1"/>
      <c r="AH166" s="1"/>
      <c r="AI166" s="1"/>
      <c r="AJ166" s="1"/>
      <c r="AK166" s="17">
        <f t="shared" si="62"/>
        <v>131</v>
      </c>
      <c r="AL166" s="21">
        <f t="shared" si="63"/>
        <v>78.682769509943512</v>
      </c>
      <c r="AM166" s="22">
        <f t="shared" si="75"/>
        <v>-3.6973438549226328E-2</v>
      </c>
      <c r="AN166" s="21">
        <f t="shared" si="64"/>
        <v>1.798178118980015</v>
      </c>
      <c r="AO166" s="23">
        <f t="shared" si="76"/>
        <v>-1.6703912461689008E-2</v>
      </c>
      <c r="AP166" s="21">
        <f t="shared" si="65"/>
        <v>3.3122190172046202</v>
      </c>
      <c r="AQ166" s="23">
        <f t="shared" si="77"/>
        <v>-1.5143786869851072E-2</v>
      </c>
      <c r="AR166" s="23">
        <f t="shared" si="78"/>
        <v>83.793166646128157</v>
      </c>
      <c r="AS166" s="1"/>
      <c r="AT166" s="1"/>
      <c r="AU166" s="1"/>
      <c r="AV166" s="1"/>
      <c r="AW166" s="1"/>
      <c r="AX166" s="1"/>
      <c r="AY166" s="1"/>
    </row>
    <row r="167" spans="2:51" s="2" customFormat="1" x14ac:dyDescent="0.65">
      <c r="B167" s="17">
        <f t="shared" si="53"/>
        <v>132</v>
      </c>
      <c r="C167" s="57">
        <f t="shared" si="54"/>
        <v>48.225522843265985</v>
      </c>
      <c r="D167" s="22">
        <f t="shared" si="69"/>
        <v>-9.3249276095486167E-4</v>
      </c>
      <c r="E167" s="62">
        <f t="shared" si="55"/>
        <v>41.177051555905656</v>
      </c>
      <c r="F167" s="23">
        <f t="shared" si="70"/>
        <v>0.13939793460851746</v>
      </c>
      <c r="G167" s="57">
        <f t="shared" si="56"/>
        <v>73.112804006017214</v>
      </c>
      <c r="H167" s="23">
        <f t="shared" si="71"/>
        <v>0.25165750410587862</v>
      </c>
      <c r="I167" s="14">
        <f t="shared" si="67"/>
        <v>162.51537840518887</v>
      </c>
      <c r="K167" s="57">
        <f t="shared" si="57"/>
        <v>162.51537840518893</v>
      </c>
      <c r="L167" s="23">
        <f t="shared" si="66"/>
        <v>0.39012294595344144</v>
      </c>
      <c r="M167" s="38"/>
      <c r="N167" s="38"/>
      <c r="O167" s="38"/>
      <c r="P167" s="38"/>
      <c r="Q167" s="38"/>
      <c r="R167" s="38"/>
      <c r="S167" s="38"/>
      <c r="T167" s="38"/>
      <c r="U167" s="38"/>
      <c r="V167" s="17">
        <f t="shared" si="58"/>
        <v>132</v>
      </c>
      <c r="W167" s="21">
        <f t="shared" si="59"/>
        <v>102.7192248418614</v>
      </c>
      <c r="X167" s="22">
        <f t="shared" si="72"/>
        <v>-4.788960070584436E-3</v>
      </c>
      <c r="Y167" s="21">
        <f t="shared" si="60"/>
        <v>2.239608136757016</v>
      </c>
      <c r="Z167" s="23">
        <f t="shared" si="73"/>
        <v>1.9248708739429965E-3</v>
      </c>
      <c r="AA167" s="21">
        <f t="shared" si="61"/>
        <v>7.1454558024368486</v>
      </c>
      <c r="AB167" s="23">
        <f t="shared" si="74"/>
        <v>5.0435494629950117E-3</v>
      </c>
      <c r="AC167" s="23">
        <f t="shared" si="68"/>
        <v>112.10428878105526</v>
      </c>
      <c r="AD167" s="1"/>
      <c r="AE167" s="1"/>
      <c r="AF167" s="1"/>
      <c r="AG167" s="1"/>
      <c r="AH167" s="1"/>
      <c r="AI167" s="1"/>
      <c r="AJ167" s="1"/>
      <c r="AK167" s="17">
        <f t="shared" si="62"/>
        <v>132</v>
      </c>
      <c r="AL167" s="21">
        <f t="shared" si="63"/>
        <v>78.658034162158231</v>
      </c>
      <c r="AM167" s="22">
        <f t="shared" si="75"/>
        <v>-2.4735347785282531E-2</v>
      </c>
      <c r="AN167" s="21">
        <f t="shared" si="64"/>
        <v>1.7806306744967217</v>
      </c>
      <c r="AO167" s="23">
        <f t="shared" si="76"/>
        <v>-1.7547444483293262E-2</v>
      </c>
      <c r="AP167" s="21">
        <f t="shared" si="65"/>
        <v>3.2933444164444721</v>
      </c>
      <c r="AQ167" s="23">
        <f t="shared" si="77"/>
        <v>-1.8874600760148241E-2</v>
      </c>
      <c r="AR167" s="23">
        <f t="shared" si="78"/>
        <v>83.73200925309942</v>
      </c>
      <c r="AS167" s="1"/>
      <c r="AT167" s="1"/>
      <c r="AU167" s="1"/>
      <c r="AV167" s="1"/>
      <c r="AW167" s="1"/>
      <c r="AX167" s="1"/>
      <c r="AY167" s="1"/>
    </row>
    <row r="168" spans="2:51" s="2" customFormat="1" x14ac:dyDescent="0.65">
      <c r="B168" s="17">
        <f t="shared" si="53"/>
        <v>133</v>
      </c>
      <c r="C168" s="57">
        <f t="shared" si="54"/>
        <v>48.224597395824496</v>
      </c>
      <c r="D168" s="22">
        <f t="shared" si="69"/>
        <v>-9.2544744148870262E-4</v>
      </c>
      <c r="E168" s="62">
        <f t="shared" si="55"/>
        <v>41.316347042068628</v>
      </c>
      <c r="F168" s="23">
        <f t="shared" si="70"/>
        <v>0.13929548616297183</v>
      </c>
      <c r="G168" s="57">
        <f t="shared" si="56"/>
        <v>73.36427620467046</v>
      </c>
      <c r="H168" s="23">
        <f t="shared" si="71"/>
        <v>0.25147219865324288</v>
      </c>
      <c r="I168" s="14">
        <f t="shared" si="67"/>
        <v>162.90522064256359</v>
      </c>
      <c r="K168" s="57">
        <f t="shared" si="57"/>
        <v>162.90522064256365</v>
      </c>
      <c r="L168" s="23">
        <f t="shared" si="66"/>
        <v>0.38984223737472057</v>
      </c>
      <c r="M168" s="38"/>
      <c r="N168" s="38"/>
      <c r="O168" s="38"/>
      <c r="P168" s="38"/>
      <c r="Q168" s="38"/>
      <c r="R168" s="38"/>
      <c r="S168" s="38"/>
      <c r="T168" s="38"/>
      <c r="U168" s="38"/>
      <c r="V168" s="17">
        <f t="shared" si="58"/>
        <v>133</v>
      </c>
      <c r="W168" s="21">
        <f t="shared" si="59"/>
        <v>102.71337545674476</v>
      </c>
      <c r="X168" s="22">
        <f t="shared" si="72"/>
        <v>-5.8493851166462468E-3</v>
      </c>
      <c r="Y168" s="21">
        <f t="shared" si="60"/>
        <v>2.2413737825093043</v>
      </c>
      <c r="Z168" s="23">
        <f t="shared" si="73"/>
        <v>1.7656457522883251E-3</v>
      </c>
      <c r="AA168" s="21">
        <f t="shared" si="61"/>
        <v>7.1507783612332494</v>
      </c>
      <c r="AB168" s="23">
        <f t="shared" si="74"/>
        <v>5.3225587964007559E-3</v>
      </c>
      <c r="AC168" s="23">
        <f t="shared" si="68"/>
        <v>112.10552760048731</v>
      </c>
      <c r="AD168" s="1"/>
      <c r="AE168" s="1"/>
      <c r="AF168" s="1"/>
      <c r="AG168" s="1"/>
      <c r="AH168" s="1"/>
      <c r="AI168" s="1"/>
      <c r="AJ168" s="1"/>
      <c r="AK168" s="17">
        <f t="shared" si="62"/>
        <v>133</v>
      </c>
      <c r="AL168" s="21">
        <f t="shared" si="63"/>
        <v>78.645128094308305</v>
      </c>
      <c r="AM168" s="22">
        <f t="shared" si="75"/>
        <v>-1.2906067849923035E-2</v>
      </c>
      <c r="AN168" s="21">
        <f t="shared" si="64"/>
        <v>1.7625937982168727</v>
      </c>
      <c r="AO168" s="23">
        <f t="shared" si="76"/>
        <v>-1.8036876279849068E-2</v>
      </c>
      <c r="AP168" s="21">
        <f t="shared" si="65"/>
        <v>3.2712921158568786</v>
      </c>
      <c r="AQ168" s="23">
        <f t="shared" si="77"/>
        <v>-2.2052300587593221E-2</v>
      </c>
      <c r="AR168" s="23">
        <f t="shared" si="78"/>
        <v>83.679014008382055</v>
      </c>
      <c r="AS168" s="1"/>
      <c r="AT168" s="1"/>
      <c r="AU168" s="1"/>
      <c r="AV168" s="1"/>
      <c r="AW168" s="1"/>
      <c r="AX168" s="1"/>
      <c r="AY168" s="1"/>
    </row>
    <row r="169" spans="2:51" s="2" customFormat="1" x14ac:dyDescent="0.65">
      <c r="B169" s="17">
        <f t="shared" si="53"/>
        <v>134</v>
      </c>
      <c r="C169" s="57">
        <f t="shared" si="54"/>
        <v>48.223678913965358</v>
      </c>
      <c r="D169" s="22">
        <f t="shared" si="69"/>
        <v>-9.184818591360111E-4</v>
      </c>
      <c r="E169" s="62">
        <f t="shared" si="55"/>
        <v>41.455540201328077</v>
      </c>
      <c r="F169" s="23">
        <f t="shared" si="70"/>
        <v>0.13919315925944886</v>
      </c>
      <c r="G169" s="57">
        <f t="shared" si="56"/>
        <v>73.615563322433729</v>
      </c>
      <c r="H169" s="23">
        <f t="shared" si="71"/>
        <v>0.25128711776326895</v>
      </c>
      <c r="I169" s="14">
        <f t="shared" si="67"/>
        <v>163.29478243772718</v>
      </c>
      <c r="K169" s="57">
        <f t="shared" si="57"/>
        <v>163.29478243772724</v>
      </c>
      <c r="L169" s="23">
        <f t="shared" si="66"/>
        <v>0.38956179516357858</v>
      </c>
      <c r="M169" s="38"/>
      <c r="N169" s="38"/>
      <c r="O169" s="38"/>
      <c r="P169" s="38"/>
      <c r="Q169" s="38"/>
      <c r="R169" s="38"/>
      <c r="S169" s="38"/>
      <c r="T169" s="38"/>
      <c r="U169" s="38"/>
      <c r="V169" s="17">
        <f t="shared" si="58"/>
        <v>134</v>
      </c>
      <c r="W169" s="21">
        <f t="shared" si="59"/>
        <v>102.70676902793343</v>
      </c>
      <c r="X169" s="22">
        <f t="shared" si="72"/>
        <v>-6.6064288113170805E-3</v>
      </c>
      <c r="Y169" s="21">
        <f t="shared" si="60"/>
        <v>2.2429441603717106</v>
      </c>
      <c r="Z169" s="23">
        <f t="shared" si="73"/>
        <v>1.5703778624063247E-3</v>
      </c>
      <c r="AA169" s="21">
        <f t="shared" si="61"/>
        <v>7.1561827969323808</v>
      </c>
      <c r="AB169" s="23">
        <f t="shared" si="74"/>
        <v>5.4044356991311826E-3</v>
      </c>
      <c r="AC169" s="23">
        <f t="shared" si="68"/>
        <v>112.10589598523752</v>
      </c>
      <c r="AD169" s="1"/>
      <c r="AE169" s="1"/>
      <c r="AF169" s="1"/>
      <c r="AG169" s="1"/>
      <c r="AH169" s="1"/>
      <c r="AI169" s="1"/>
      <c r="AJ169" s="1"/>
      <c r="AK169" s="17">
        <f t="shared" si="62"/>
        <v>134</v>
      </c>
      <c r="AL169" s="21">
        <f t="shared" si="63"/>
        <v>78.6434725493434</v>
      </c>
      <c r="AM169" s="22">
        <f t="shared" si="75"/>
        <v>-1.6555449649023196E-3</v>
      </c>
      <c r="AN169" s="21">
        <f t="shared" si="64"/>
        <v>1.7443984039237843</v>
      </c>
      <c r="AO169" s="23">
        <f t="shared" si="76"/>
        <v>-1.8195394293088363E-2</v>
      </c>
      <c r="AP169" s="21">
        <f t="shared" si="65"/>
        <v>3.2466362960902515</v>
      </c>
      <c r="AQ169" s="23">
        <f t="shared" si="77"/>
        <v>-2.4655819766626896E-2</v>
      </c>
      <c r="AR169" s="23">
        <f t="shared" si="78"/>
        <v>83.634507249357426</v>
      </c>
      <c r="AS169" s="1"/>
      <c r="AT169" s="1"/>
      <c r="AU169" s="1"/>
      <c r="AV169" s="1"/>
      <c r="AW169" s="1"/>
      <c r="AX169" s="1"/>
      <c r="AY169" s="1"/>
    </row>
    <row r="170" spans="2:51" s="2" customFormat="1" x14ac:dyDescent="0.65">
      <c r="B170" s="17">
        <f t="shared" si="53"/>
        <v>135</v>
      </c>
      <c r="C170" s="57">
        <f t="shared" si="54"/>
        <v>48.222767319162386</v>
      </c>
      <c r="D170" s="22">
        <f t="shared" si="69"/>
        <v>-9.1159480297497986E-4</v>
      </c>
      <c r="E170" s="62">
        <f t="shared" si="55"/>
        <v>41.594631154479288</v>
      </c>
      <c r="F170" s="23">
        <f t="shared" si="70"/>
        <v>0.13909095315120723</v>
      </c>
      <c r="G170" s="57">
        <f t="shared" si="56"/>
        <v>73.866665582422939</v>
      </c>
      <c r="H170" s="23">
        <f t="shared" si="71"/>
        <v>0.25110225998920299</v>
      </c>
      <c r="I170" s="14">
        <f t="shared" si="67"/>
        <v>163.68406405606461</v>
      </c>
      <c r="K170" s="57">
        <f t="shared" si="57"/>
        <v>163.68406405606467</v>
      </c>
      <c r="L170" s="23">
        <f t="shared" si="66"/>
        <v>0.38928161833743102</v>
      </c>
      <c r="M170" s="38"/>
      <c r="N170" s="38"/>
      <c r="O170" s="38"/>
      <c r="P170" s="38"/>
      <c r="Q170" s="38"/>
      <c r="R170" s="38"/>
      <c r="S170" s="38"/>
      <c r="T170" s="38"/>
      <c r="U170" s="38"/>
      <c r="V170" s="17">
        <f t="shared" si="58"/>
        <v>135</v>
      </c>
      <c r="W170" s="21">
        <f t="shared" si="59"/>
        <v>102.69969706818037</v>
      </c>
      <c r="X170" s="22">
        <f t="shared" si="72"/>
        <v>-7.0719597530576883E-3</v>
      </c>
      <c r="Y170" s="21">
        <f t="shared" si="60"/>
        <v>2.2442933707270165</v>
      </c>
      <c r="Z170" s="23">
        <f t="shared" si="73"/>
        <v>1.3492103553058854E-3</v>
      </c>
      <c r="AA170" s="21">
        <f t="shared" si="61"/>
        <v>7.1614924259966539</v>
      </c>
      <c r="AB170" s="23">
        <f t="shared" si="74"/>
        <v>5.3096290642733468E-3</v>
      </c>
      <c r="AC170" s="23">
        <f t="shared" si="68"/>
        <v>112.10548286490405</v>
      </c>
      <c r="AD170" s="1"/>
      <c r="AE170" s="1"/>
      <c r="AF170" s="1"/>
      <c r="AG170" s="1"/>
      <c r="AH170" s="1"/>
      <c r="AI170" s="1"/>
      <c r="AJ170" s="1"/>
      <c r="AK170" s="17">
        <f t="shared" si="62"/>
        <v>135</v>
      </c>
      <c r="AL170" s="21">
        <f t="shared" si="63"/>
        <v>78.652349092889764</v>
      </c>
      <c r="AM170" s="22">
        <f t="shared" si="75"/>
        <v>8.876543546366876E-3</v>
      </c>
      <c r="AN170" s="21">
        <f t="shared" si="64"/>
        <v>1.7263475231659597</v>
      </c>
      <c r="AO170" s="23">
        <f t="shared" si="76"/>
        <v>-1.8050880757824572E-2</v>
      </c>
      <c r="AP170" s="21">
        <f t="shared" si="65"/>
        <v>3.2199565038333917</v>
      </c>
      <c r="AQ170" s="23">
        <f t="shared" si="77"/>
        <v>-2.6679792256859902E-2</v>
      </c>
      <c r="AR170" s="23">
        <f t="shared" si="78"/>
        <v>83.598653119889107</v>
      </c>
      <c r="AS170" s="1"/>
      <c r="AT170" s="1"/>
      <c r="AU170" s="1"/>
      <c r="AV170" s="1"/>
      <c r="AW170" s="1"/>
      <c r="AX170" s="1"/>
      <c r="AY170" s="1"/>
    </row>
    <row r="171" spans="2:51" s="2" customFormat="1" x14ac:dyDescent="0.65">
      <c r="B171" s="17">
        <f t="shared" si="53"/>
        <v>136</v>
      </c>
      <c r="C171" s="57">
        <f t="shared" si="54"/>
        <v>48.221862534071242</v>
      </c>
      <c r="D171" s="22">
        <f t="shared" si="69"/>
        <v>-9.0478509114566563E-4</v>
      </c>
      <c r="E171" s="62">
        <f t="shared" si="55"/>
        <v>41.733620021586759</v>
      </c>
      <c r="F171" s="23">
        <f t="shared" si="70"/>
        <v>0.13898886710747149</v>
      </c>
      <c r="G171" s="57">
        <f t="shared" si="56"/>
        <v>74.117583206332881</v>
      </c>
      <c r="H171" s="23">
        <f t="shared" si="71"/>
        <v>0.25091762390994532</v>
      </c>
      <c r="I171" s="14">
        <f t="shared" si="67"/>
        <v>164.07306576199088</v>
      </c>
      <c r="K171" s="57">
        <f t="shared" si="57"/>
        <v>164.07306576199093</v>
      </c>
      <c r="L171" s="23">
        <f t="shared" si="66"/>
        <v>0.38900170592626893</v>
      </c>
      <c r="M171" s="38"/>
      <c r="N171" s="38"/>
      <c r="O171" s="38"/>
      <c r="P171" s="38"/>
      <c r="Q171" s="38"/>
      <c r="R171" s="38"/>
      <c r="S171" s="38"/>
      <c r="T171" s="38"/>
      <c r="U171" s="38"/>
      <c r="V171" s="17">
        <f t="shared" si="58"/>
        <v>136</v>
      </c>
      <c r="W171" s="21">
        <f t="shared" si="59"/>
        <v>102.69243167271621</v>
      </c>
      <c r="X171" s="22">
        <f t="shared" si="72"/>
        <v>-7.2653954641613561E-3</v>
      </c>
      <c r="Y171" s="21">
        <f t="shared" si="60"/>
        <v>2.2454053193942611</v>
      </c>
      <c r="Z171" s="23">
        <f t="shared" si="73"/>
        <v>1.1119486672446222E-3</v>
      </c>
      <c r="AA171" s="21">
        <f t="shared" si="61"/>
        <v>7.1665540160791039</v>
      </c>
      <c r="AB171" s="23">
        <f t="shared" si="74"/>
        <v>5.0615900824497739E-3</v>
      </c>
      <c r="AC171" s="23">
        <f t="shared" si="68"/>
        <v>112.10439100818958</v>
      </c>
      <c r="AD171" s="1"/>
      <c r="AE171" s="1"/>
      <c r="AF171" s="1"/>
      <c r="AG171" s="1"/>
      <c r="AH171" s="1"/>
      <c r="AI171" s="1"/>
      <c r="AJ171" s="1"/>
      <c r="AK171" s="17">
        <f t="shared" si="62"/>
        <v>136</v>
      </c>
      <c r="AL171" s="21">
        <f t="shared" si="63"/>
        <v>78.670928834891413</v>
      </c>
      <c r="AM171" s="22">
        <f t="shared" si="75"/>
        <v>1.857974200164951E-2</v>
      </c>
      <c r="AN171" s="21">
        <f t="shared" si="64"/>
        <v>1.7087132913138874</v>
      </c>
      <c r="AO171" s="23">
        <f t="shared" si="76"/>
        <v>-1.7634231852072357E-2</v>
      </c>
      <c r="AP171" s="21">
        <f t="shared" si="65"/>
        <v>3.1918237632997259</v>
      </c>
      <c r="AQ171" s="23">
        <f t="shared" si="77"/>
        <v>-2.813274053366599E-2</v>
      </c>
      <c r="AR171" s="23">
        <f t="shared" si="78"/>
        <v>83.571465889505021</v>
      </c>
      <c r="AS171" s="1"/>
      <c r="AT171" s="1"/>
      <c r="AU171" s="1"/>
      <c r="AV171" s="1"/>
      <c r="AW171" s="1"/>
      <c r="AX171" s="1"/>
      <c r="AY171" s="1"/>
    </row>
    <row r="172" spans="2:51" s="2" customFormat="1" x14ac:dyDescent="0.65">
      <c r="B172" s="17">
        <f t="shared" si="53"/>
        <v>137</v>
      </c>
      <c r="C172" s="57">
        <f t="shared" si="54"/>
        <v>48.220964482503391</v>
      </c>
      <c r="D172" s="22">
        <f t="shared" si="69"/>
        <v>-8.980515678531642E-4</v>
      </c>
      <c r="E172" s="62">
        <f t="shared" si="55"/>
        <v>41.872506921996091</v>
      </c>
      <c r="F172" s="23">
        <f t="shared" si="70"/>
        <v>0.13888690040933582</v>
      </c>
      <c r="G172" s="57">
        <f t="shared" si="56"/>
        <v>74.368316414463706</v>
      </c>
      <c r="H172" s="23">
        <f t="shared" si="71"/>
        <v>0.25073320813082134</v>
      </c>
      <c r="I172" s="14">
        <f t="shared" si="67"/>
        <v>164.46178781896319</v>
      </c>
      <c r="K172" s="57">
        <f t="shared" si="57"/>
        <v>164.46178781896324</v>
      </c>
      <c r="L172" s="23">
        <f t="shared" si="66"/>
        <v>0.38872205697230733</v>
      </c>
      <c r="M172" s="38"/>
      <c r="N172" s="38"/>
      <c r="O172" s="38"/>
      <c r="P172" s="38"/>
      <c r="Q172" s="38"/>
      <c r="R172" s="38"/>
      <c r="S172" s="38"/>
      <c r="T172" s="38"/>
      <c r="U172" s="38"/>
      <c r="V172" s="17">
        <f t="shared" si="58"/>
        <v>137</v>
      </c>
      <c r="W172" s="21">
        <f t="shared" si="59"/>
        <v>102.68521937838078</v>
      </c>
      <c r="X172" s="22">
        <f t="shared" si="72"/>
        <v>-7.212294335430719E-3</v>
      </c>
      <c r="Y172" s="21">
        <f t="shared" si="60"/>
        <v>2.2462731126188284</v>
      </c>
      <c r="Z172" s="23">
        <f t="shared" si="73"/>
        <v>8.6779322456731478E-4</v>
      </c>
      <c r="AA172" s="21">
        <f t="shared" si="61"/>
        <v>7.171239767574737</v>
      </c>
      <c r="AB172" s="23">
        <f t="shared" si="74"/>
        <v>4.6857514956331059E-3</v>
      </c>
      <c r="AC172" s="23">
        <f t="shared" si="68"/>
        <v>112.10273225857433</v>
      </c>
      <c r="AD172" s="1"/>
      <c r="AE172" s="1"/>
      <c r="AF172" s="1"/>
      <c r="AG172" s="1"/>
      <c r="AH172" s="1"/>
      <c r="AI172" s="1"/>
      <c r="AJ172" s="1"/>
      <c r="AK172" s="17">
        <f t="shared" si="62"/>
        <v>137</v>
      </c>
      <c r="AL172" s="21">
        <f t="shared" si="63"/>
        <v>78.698299698423909</v>
      </c>
      <c r="AM172" s="22">
        <f t="shared" si="75"/>
        <v>2.7370863532496827E-2</v>
      </c>
      <c r="AN172" s="21">
        <f t="shared" si="64"/>
        <v>1.6917354007531797</v>
      </c>
      <c r="AO172" s="23">
        <f t="shared" si="76"/>
        <v>-1.6977890560707642E-2</v>
      </c>
      <c r="AP172" s="21">
        <f t="shared" si="65"/>
        <v>3.1627888035660439</v>
      </c>
      <c r="AQ172" s="23">
        <f t="shared" si="77"/>
        <v>-2.9034959733682197E-2</v>
      </c>
      <c r="AR172" s="23">
        <f t="shared" si="78"/>
        <v>83.552823902743128</v>
      </c>
      <c r="AS172" s="1"/>
      <c r="AT172" s="1"/>
      <c r="AU172" s="1"/>
      <c r="AV172" s="1"/>
      <c r="AW172" s="1"/>
      <c r="AX172" s="1"/>
      <c r="AY172" s="1"/>
    </row>
    <row r="173" spans="2:51" s="2" customFormat="1" x14ac:dyDescent="0.65">
      <c r="B173" s="17">
        <f t="shared" si="53"/>
        <v>138</v>
      </c>
      <c r="C173" s="57">
        <f t="shared" si="54"/>
        <v>48.220073089403748</v>
      </c>
      <c r="D173" s="22">
        <f t="shared" si="69"/>
        <v>-8.9139309964392233E-4</v>
      </c>
      <c r="E173" s="62">
        <f t="shared" si="55"/>
        <v>42.011291974343166</v>
      </c>
      <c r="F173" s="23">
        <f t="shared" si="70"/>
        <v>0.13878505234707816</v>
      </c>
      <c r="G173" s="57">
        <f t="shared" si="56"/>
        <v>74.618865425746023</v>
      </c>
      <c r="H173" s="23">
        <f t="shared" si="71"/>
        <v>0.25054901128231677</v>
      </c>
      <c r="I173" s="14">
        <f t="shared" si="67"/>
        <v>164.85023048949296</v>
      </c>
      <c r="K173" s="57">
        <f t="shared" si="57"/>
        <v>164.85023048949299</v>
      </c>
      <c r="L173" s="23">
        <f t="shared" si="66"/>
        <v>0.38844267052975057</v>
      </c>
      <c r="M173" s="38"/>
      <c r="N173" s="38"/>
      <c r="O173" s="38"/>
      <c r="P173" s="38"/>
      <c r="Q173" s="38"/>
      <c r="R173" s="38"/>
      <c r="S173" s="38"/>
      <c r="T173" s="38"/>
      <c r="U173" s="38"/>
      <c r="V173" s="17">
        <f t="shared" si="58"/>
        <v>138</v>
      </c>
      <c r="W173" s="21">
        <f t="shared" si="59"/>
        <v>102.67827647959339</v>
      </c>
      <c r="X173" s="22">
        <f t="shared" si="72"/>
        <v>-6.9428987873923625E-3</v>
      </c>
      <c r="Y173" s="21">
        <f t="shared" si="60"/>
        <v>2.2468982294811717</v>
      </c>
      <c r="Z173" s="23">
        <f t="shared" si="73"/>
        <v>6.2511686234323349E-4</v>
      </c>
      <c r="AA173" s="21">
        <f t="shared" si="61"/>
        <v>7.1754483157761157</v>
      </c>
      <c r="AB173" s="23">
        <f t="shared" si="74"/>
        <v>4.2085482013785036E-3</v>
      </c>
      <c r="AC173" s="23">
        <f t="shared" si="68"/>
        <v>112.10062302485068</v>
      </c>
      <c r="AD173" s="1"/>
      <c r="AE173" s="1"/>
      <c r="AF173" s="1"/>
      <c r="AG173" s="1"/>
      <c r="AH173" s="1"/>
      <c r="AI173" s="1"/>
      <c r="AJ173" s="1"/>
      <c r="AK173" s="17">
        <f t="shared" si="62"/>
        <v>138</v>
      </c>
      <c r="AL173" s="21">
        <f t="shared" si="63"/>
        <v>78.733491140840002</v>
      </c>
      <c r="AM173" s="22">
        <f t="shared" si="75"/>
        <v>3.5191442416098645E-2</v>
      </c>
      <c r="AN173" s="21">
        <f t="shared" si="64"/>
        <v>1.675620767540501</v>
      </c>
      <c r="AO173" s="23">
        <f t="shared" si="76"/>
        <v>-1.6114633212678697E-2</v>
      </c>
      <c r="AP173" s="21">
        <f t="shared" si="65"/>
        <v>3.1333725330134636</v>
      </c>
      <c r="AQ173" s="23">
        <f t="shared" si="77"/>
        <v>-2.9416270552580115E-2</v>
      </c>
      <c r="AR173" s="23">
        <f t="shared" si="78"/>
        <v>83.542484441393967</v>
      </c>
      <c r="AS173" s="1"/>
      <c r="AT173" s="1"/>
      <c r="AU173" s="1"/>
      <c r="AV173" s="1"/>
      <c r="AW173" s="1"/>
      <c r="AX173" s="1"/>
      <c r="AY173" s="1"/>
    </row>
    <row r="174" spans="2:51" s="2" customFormat="1" x14ac:dyDescent="0.65">
      <c r="B174" s="17">
        <f t="shared" si="53"/>
        <v>139</v>
      </c>
      <c r="C174" s="57">
        <f t="shared" si="54"/>
        <v>48.21918828083092</v>
      </c>
      <c r="D174" s="22">
        <f t="shared" si="69"/>
        <v>-8.8480857282613457E-4</v>
      </c>
      <c r="E174" s="62">
        <f t="shared" si="55"/>
        <v>42.149975296562715</v>
      </c>
      <c r="F174" s="23">
        <f t="shared" si="70"/>
        <v>0.13868332221954915</v>
      </c>
      <c r="G174" s="57">
        <f t="shared" si="56"/>
        <v>74.869230457763948</v>
      </c>
      <c r="H174" s="23">
        <f t="shared" si="71"/>
        <v>0.25036503201792115</v>
      </c>
      <c r="I174" s="14">
        <f t="shared" si="67"/>
        <v>165.23839403515757</v>
      </c>
      <c r="K174" s="57">
        <f t="shared" si="57"/>
        <v>165.23839403515763</v>
      </c>
      <c r="L174" s="23">
        <f t="shared" si="66"/>
        <v>0.38816354566463596</v>
      </c>
      <c r="M174" s="38"/>
      <c r="N174" s="38"/>
      <c r="O174" s="38"/>
      <c r="P174" s="38"/>
      <c r="Q174" s="38"/>
      <c r="R174" s="38"/>
      <c r="S174" s="38"/>
      <c r="T174" s="38"/>
      <c r="U174" s="38"/>
      <c r="V174" s="17">
        <f t="shared" si="58"/>
        <v>139</v>
      </c>
      <c r="W174" s="21">
        <f t="shared" si="59"/>
        <v>102.67178579943877</v>
      </c>
      <c r="X174" s="22">
        <f t="shared" si="72"/>
        <v>-6.490680154630793E-3</v>
      </c>
      <c r="Y174" s="21">
        <f t="shared" si="60"/>
        <v>2.2472895205028163</v>
      </c>
      <c r="Z174" s="23">
        <f t="shared" si="73"/>
        <v>3.9129102164459084E-4</v>
      </c>
      <c r="AA174" s="21">
        <f t="shared" si="61"/>
        <v>7.1791048204170238</v>
      </c>
      <c r="AB174" s="23">
        <f t="shared" si="74"/>
        <v>3.6565046409084978E-3</v>
      </c>
      <c r="AC174" s="23">
        <f t="shared" si="68"/>
        <v>112.09818014035861</v>
      </c>
      <c r="AD174" s="1"/>
      <c r="AE174" s="1"/>
      <c r="AF174" s="1"/>
      <c r="AG174" s="1"/>
      <c r="AH174" s="1"/>
      <c r="AI174" s="1"/>
      <c r="AJ174" s="1"/>
      <c r="AK174" s="17">
        <f t="shared" si="62"/>
        <v>139</v>
      </c>
      <c r="AL174" s="21">
        <f t="shared" si="63"/>
        <v>78.775496009868661</v>
      </c>
      <c r="AM174" s="22">
        <f t="shared" si="75"/>
        <v>4.2004869028661809E-2</v>
      </c>
      <c r="AN174" s="21">
        <f t="shared" si="64"/>
        <v>1.6605441470156683</v>
      </c>
      <c r="AO174" s="23">
        <f t="shared" si="76"/>
        <v>-1.5076620524832718E-2</v>
      </c>
      <c r="AP174" s="21">
        <f t="shared" si="65"/>
        <v>3.1040587451533233</v>
      </c>
      <c r="AQ174" s="23">
        <f t="shared" si="77"/>
        <v>-2.9313787860140383E-2</v>
      </c>
      <c r="AR174" s="23">
        <f t="shared" si="78"/>
        <v>83.540098902037656</v>
      </c>
      <c r="AS174" s="1"/>
      <c r="AT174" s="1"/>
      <c r="AU174" s="1"/>
      <c r="AV174" s="1"/>
      <c r="AW174" s="1"/>
      <c r="AX174" s="1"/>
      <c r="AY174" s="1"/>
    </row>
    <row r="175" spans="2:51" s="2" customFormat="1" x14ac:dyDescent="0.65">
      <c r="B175" s="17">
        <f t="shared" si="53"/>
        <v>140</v>
      </c>
      <c r="C175" s="57">
        <f t="shared" si="54"/>
        <v>48.218309983938589</v>
      </c>
      <c r="D175" s="22">
        <f t="shared" si="69"/>
        <v>-8.7829689233154262E-4</v>
      </c>
      <c r="E175" s="62">
        <f t="shared" si="55"/>
        <v>42.288557005897502</v>
      </c>
      <c r="F175" s="23">
        <f t="shared" si="70"/>
        <v>0.1385817093347903</v>
      </c>
      <c r="G175" s="57">
        <f t="shared" si="56"/>
        <v>75.119411726776178</v>
      </c>
      <c r="H175" s="23">
        <f t="shared" si="71"/>
        <v>0.25018126901223425</v>
      </c>
      <c r="I175" s="14">
        <f t="shared" si="67"/>
        <v>165.62627871661226</v>
      </c>
      <c r="K175" s="57">
        <f t="shared" si="57"/>
        <v>165.62627871661232</v>
      </c>
      <c r="L175" s="23">
        <f t="shared" si="66"/>
        <v>0.3878846814546959</v>
      </c>
      <c r="M175" s="38"/>
      <c r="N175" s="38"/>
      <c r="O175" s="38"/>
      <c r="P175" s="38"/>
      <c r="Q175" s="38"/>
      <c r="R175" s="38"/>
      <c r="S175" s="38"/>
      <c r="T175" s="38"/>
      <c r="U175" s="38"/>
      <c r="V175" s="17">
        <f t="shared" si="58"/>
        <v>140</v>
      </c>
      <c r="W175" s="21">
        <f t="shared" si="59"/>
        <v>102.66589486669146</v>
      </c>
      <c r="X175" s="22">
        <f t="shared" si="72"/>
        <v>-5.8909327473116863E-3</v>
      </c>
      <c r="Y175" s="21">
        <f t="shared" si="60"/>
        <v>2.2474620831043084</v>
      </c>
      <c r="Z175" s="23">
        <f t="shared" si="73"/>
        <v>1.725626014921211E-4</v>
      </c>
      <c r="AA175" s="21">
        <f t="shared" si="61"/>
        <v>7.182160231715021</v>
      </c>
      <c r="AB175" s="23">
        <f t="shared" si="74"/>
        <v>3.0554112979972459E-3</v>
      </c>
      <c r="AC175" s="23">
        <f t="shared" si="68"/>
        <v>112.09551718151079</v>
      </c>
      <c r="AD175" s="1"/>
      <c r="AE175" s="1"/>
      <c r="AF175" s="1"/>
      <c r="AG175" s="1"/>
      <c r="AH175" s="1"/>
      <c r="AI175" s="1"/>
      <c r="AJ175" s="1"/>
      <c r="AK175" s="17">
        <f t="shared" si="62"/>
        <v>140</v>
      </c>
      <c r="AL175" s="21">
        <f t="shared" si="63"/>
        <v>78.823289448049479</v>
      </c>
      <c r="AM175" s="22">
        <f t="shared" si="75"/>
        <v>4.7793438180816133E-2</v>
      </c>
      <c r="AN175" s="21">
        <f t="shared" si="64"/>
        <v>1.6466494444786759</v>
      </c>
      <c r="AO175" s="23">
        <f t="shared" si="76"/>
        <v>-1.3894702536992432E-2</v>
      </c>
      <c r="AP175" s="21">
        <f t="shared" si="65"/>
        <v>3.0752889250220434</v>
      </c>
      <c r="AQ175" s="23">
        <f t="shared" si="77"/>
        <v>-2.8769820131280044E-2</v>
      </c>
      <c r="AR175" s="23">
        <f t="shared" si="78"/>
        <v>83.545227817550199</v>
      </c>
      <c r="AS175" s="1"/>
      <c r="AT175" s="1"/>
      <c r="AU175" s="1"/>
      <c r="AV175" s="1"/>
      <c r="AW175" s="1"/>
      <c r="AX175" s="1"/>
      <c r="AY175" s="1"/>
    </row>
    <row r="176" spans="2:51" s="2" customFormat="1" x14ac:dyDescent="0.65">
      <c r="B176" s="17">
        <f t="shared" ref="B176:B239" si="79">B175+$C$33</f>
        <v>141</v>
      </c>
      <c r="C176" s="57">
        <f t="shared" ref="C176:C239" si="80">C175+D176*$C$33</f>
        <v>48.2174381269568</v>
      </c>
      <c r="D176" s="22">
        <f t="shared" si="69"/>
        <v>-8.7185698179037541E-4</v>
      </c>
      <c r="E176" s="62">
        <f t="shared" ref="E176:E239" si="81">E175+F176*$C$33</f>
        <v>42.427037218908659</v>
      </c>
      <c r="F176" s="23">
        <f t="shared" si="70"/>
        <v>0.13848021301115665</v>
      </c>
      <c r="G176" s="57">
        <f t="shared" ref="G176:G239" si="82">G175+H176*$C$33</f>
        <v>75.369409447736018</v>
      </c>
      <c r="H176" s="23">
        <f t="shared" si="71"/>
        <v>0.24999772095983275</v>
      </c>
      <c r="I176" s="14">
        <f t="shared" si="67"/>
        <v>166.01388479360148</v>
      </c>
      <c r="K176" s="57">
        <f t="shared" ref="K176:K239" si="83">K175+L176*$C$33</f>
        <v>166.01388479360151</v>
      </c>
      <c r="L176" s="23">
        <f t="shared" si="66"/>
        <v>0.38760607698919913</v>
      </c>
      <c r="M176" s="38"/>
      <c r="N176" s="38"/>
      <c r="O176" s="38"/>
      <c r="P176" s="38"/>
      <c r="Q176" s="38"/>
      <c r="R176" s="38"/>
      <c r="S176" s="38"/>
      <c r="T176" s="38"/>
      <c r="U176" s="38"/>
      <c r="V176" s="17">
        <f t="shared" ref="V176:V239" si="84">V175+$C$33</f>
        <v>141</v>
      </c>
      <c r="W176" s="21">
        <f t="shared" ref="W176:W239" si="85">W175+X176*$C$33</f>
        <v>102.66071540726742</v>
      </c>
      <c r="X176" s="22">
        <f t="shared" si="72"/>
        <v>-5.1794594240353875E-3</v>
      </c>
      <c r="Y176" s="21">
        <f t="shared" ref="Y176:Y239" si="86">Y175+Z176*$C$33</f>
        <v>2.247436064236608</v>
      </c>
      <c r="Z176" s="23">
        <f t="shared" si="73"/>
        <v>-2.6018867700372539E-5</v>
      </c>
      <c r="AA176" s="21">
        <f t="shared" ref="AA176:AA239" si="87">AA175+AB176*$C$33</f>
        <v>7.1845898402697124</v>
      </c>
      <c r="AB176" s="23">
        <f t="shared" si="74"/>
        <v>2.4296085546915425E-3</v>
      </c>
      <c r="AC176" s="23">
        <f t="shared" si="68"/>
        <v>112.09274131177374</v>
      </c>
      <c r="AD176" s="1"/>
      <c r="AE176" s="1"/>
      <c r="AF176" s="1"/>
      <c r="AG176" s="1"/>
      <c r="AH176" s="1"/>
      <c r="AI176" s="1"/>
      <c r="AJ176" s="1"/>
      <c r="AK176" s="17">
        <f t="shared" ref="AK176:AK239" si="88">AK175+$C$33</f>
        <v>141</v>
      </c>
      <c r="AL176" s="21">
        <f t="shared" ref="AL176:AL239" si="89">AL175+AM176*$C$33</f>
        <v>78.875844937431182</v>
      </c>
      <c r="AM176" s="22">
        <f t="shared" si="75"/>
        <v>5.255548938170726E-2</v>
      </c>
      <c r="AN176" s="21">
        <f t="shared" ref="AN176:AN239" si="90">AN175+AO176*$C$33</f>
        <v>1.6340514922732401</v>
      </c>
      <c r="AO176" s="23">
        <f t="shared" si="76"/>
        <v>-1.2597952205435803E-2</v>
      </c>
      <c r="AP176" s="21">
        <f t="shared" ref="AP176:AP239" si="91">AP175+AQ176*$C$33</f>
        <v>3.0474589437819368</v>
      </c>
      <c r="AQ176" s="23">
        <f t="shared" si="77"/>
        <v>-2.7829981240106716E-2</v>
      </c>
      <c r="AR176" s="23">
        <f t="shared" si="78"/>
        <v>83.557355373486359</v>
      </c>
      <c r="AS176" s="1"/>
      <c r="AT176" s="1"/>
      <c r="AU176" s="1"/>
      <c r="AV176" s="1"/>
      <c r="AW176" s="1"/>
      <c r="AX176" s="1"/>
      <c r="AY176" s="1"/>
    </row>
    <row r="177" spans="2:51" s="2" customFormat="1" x14ac:dyDescent="0.65">
      <c r="B177" s="17">
        <f t="shared" si="79"/>
        <v>142</v>
      </c>
      <c r="C177" s="57">
        <f t="shared" si="80"/>
        <v>48.216572639172568</v>
      </c>
      <c r="D177" s="22">
        <f t="shared" si="69"/>
        <v>-8.6548778422845807E-4</v>
      </c>
      <c r="E177" s="62">
        <f t="shared" si="81"/>
        <v>42.56541605148675</v>
      </c>
      <c r="F177" s="23">
        <f t="shared" si="70"/>
        <v>0.13837883257809125</v>
      </c>
      <c r="G177" s="57">
        <f t="shared" si="82"/>
        <v>75.619223834310915</v>
      </c>
      <c r="H177" s="23">
        <f t="shared" si="71"/>
        <v>0.24981438657489363</v>
      </c>
      <c r="I177" s="14">
        <f t="shared" si="67"/>
        <v>166.40121252497022</v>
      </c>
      <c r="K177" s="57">
        <f t="shared" si="83"/>
        <v>166.40121252497025</v>
      </c>
      <c r="L177" s="23">
        <f t="shared" si="66"/>
        <v>0.38732773136875642</v>
      </c>
      <c r="M177" s="38"/>
      <c r="N177" s="38"/>
      <c r="O177" s="38"/>
      <c r="P177" s="38"/>
      <c r="Q177" s="38"/>
      <c r="R177" s="38"/>
      <c r="S177" s="38"/>
      <c r="T177" s="38"/>
      <c r="U177" s="38"/>
      <c r="V177" s="17">
        <f t="shared" si="84"/>
        <v>142</v>
      </c>
      <c r="W177" s="21">
        <f t="shared" si="85"/>
        <v>102.65632402307001</v>
      </c>
      <c r="X177" s="22">
        <f t="shared" si="72"/>
        <v>-4.3913841974034112E-3</v>
      </c>
      <c r="Y177" s="21">
        <f t="shared" si="86"/>
        <v>2.2472354381115851</v>
      </c>
      <c r="Z177" s="23">
        <f t="shared" si="73"/>
        <v>-2.0062612502291799E-4</v>
      </c>
      <c r="AA177" s="21">
        <f t="shared" si="87"/>
        <v>7.1863912315915712</v>
      </c>
      <c r="AB177" s="23">
        <f t="shared" si="74"/>
        <v>1.8013913218584143E-3</v>
      </c>
      <c r="AC177" s="23">
        <f t="shared" si="68"/>
        <v>112.08995069277317</v>
      </c>
      <c r="AD177" s="1"/>
      <c r="AE177" s="1"/>
      <c r="AF177" s="1"/>
      <c r="AG177" s="1"/>
      <c r="AH177" s="1"/>
      <c r="AI177" s="1"/>
      <c r="AJ177" s="1"/>
      <c r="AK177" s="17">
        <f t="shared" si="88"/>
        <v>142</v>
      </c>
      <c r="AL177" s="21">
        <f t="shared" si="89"/>
        <v>78.932147703392275</v>
      </c>
      <c r="AM177" s="22">
        <f t="shared" si="75"/>
        <v>5.6302765961095992E-2</v>
      </c>
      <c r="AN177" s="21">
        <f t="shared" si="90"/>
        <v>1.622838098332916</v>
      </c>
      <c r="AO177" s="23">
        <f t="shared" si="76"/>
        <v>-1.1213393940324057E-2</v>
      </c>
      <c r="AP177" s="21">
        <f t="shared" si="91"/>
        <v>3.0209173793594104</v>
      </c>
      <c r="AQ177" s="23">
        <f t="shared" si="77"/>
        <v>-2.6541564422526198E-2</v>
      </c>
      <c r="AR177" s="23">
        <f t="shared" si="78"/>
        <v>83.575903181084612</v>
      </c>
      <c r="AS177" s="1"/>
      <c r="AT177" s="1"/>
      <c r="AU177" s="1"/>
      <c r="AV177" s="1"/>
      <c r="AW177" s="1"/>
      <c r="AX177" s="1"/>
      <c r="AY177" s="1"/>
    </row>
    <row r="178" spans="2:51" s="2" customFormat="1" x14ac:dyDescent="0.65">
      <c r="B178" s="17">
        <f t="shared" si="79"/>
        <v>143</v>
      </c>
      <c r="C178" s="57">
        <f t="shared" si="80"/>
        <v>48.215713450910123</v>
      </c>
      <c r="D178" s="22">
        <f t="shared" si="69"/>
        <v>-8.5918826244579805E-4</v>
      </c>
      <c r="E178" s="62">
        <f t="shared" si="81"/>
        <v>42.703693618862985</v>
      </c>
      <c r="F178" s="23">
        <f t="shared" si="70"/>
        <v>0.13827756737623531</v>
      </c>
      <c r="G178" s="57">
        <f t="shared" si="82"/>
        <v>75.86885509890223</v>
      </c>
      <c r="H178" s="23">
        <f t="shared" si="71"/>
        <v>0.24963126459130791</v>
      </c>
      <c r="I178" s="14">
        <f t="shared" si="67"/>
        <v>166.78826216867535</v>
      </c>
      <c r="K178" s="57">
        <f t="shared" si="83"/>
        <v>166.78826216867535</v>
      </c>
      <c r="L178" s="23">
        <f t="shared" ref="L178:L241" si="92">($E$23-$E$27)*I177-$E$25*E177</f>
        <v>0.38704964370510142</v>
      </c>
      <c r="M178" s="38"/>
      <c r="N178" s="38"/>
      <c r="O178" s="38"/>
      <c r="P178" s="38"/>
      <c r="Q178" s="38"/>
      <c r="R178" s="38"/>
      <c r="S178" s="38"/>
      <c r="T178" s="38"/>
      <c r="U178" s="38"/>
      <c r="V178" s="17">
        <f t="shared" si="84"/>
        <v>143</v>
      </c>
      <c r="W178" s="21">
        <f t="shared" si="85"/>
        <v>102.65276390367879</v>
      </c>
      <c r="X178" s="22">
        <f t="shared" si="72"/>
        <v>-3.5601193912242479E-3</v>
      </c>
      <c r="Y178" s="21">
        <f t="shared" si="86"/>
        <v>2.2468868027833726</v>
      </c>
      <c r="Z178" s="23">
        <f t="shared" si="73"/>
        <v>-3.4863532821249876E-4</v>
      </c>
      <c r="AA178" s="21">
        <f t="shared" si="87"/>
        <v>7.1875817741829469</v>
      </c>
      <c r="AB178" s="23">
        <f t="shared" si="74"/>
        <v>1.1905425913754097E-3</v>
      </c>
      <c r="AC178" s="23">
        <f t="shared" si="68"/>
        <v>112.08723248064511</v>
      </c>
      <c r="AD178" s="1"/>
      <c r="AE178" s="1"/>
      <c r="AF178" s="1"/>
      <c r="AG178" s="1"/>
      <c r="AH178" s="1"/>
      <c r="AI178" s="1"/>
      <c r="AJ178" s="1"/>
      <c r="AK178" s="17">
        <f t="shared" si="88"/>
        <v>143</v>
      </c>
      <c r="AL178" s="21">
        <f t="shared" si="89"/>
        <v>78.99120577649829</v>
      </c>
      <c r="AM178" s="22">
        <f t="shared" si="75"/>
        <v>5.9058073106012403E-2</v>
      </c>
      <c r="AN178" s="21">
        <f t="shared" si="90"/>
        <v>1.6130722084613356</v>
      </c>
      <c r="AO178" s="23">
        <f t="shared" si="76"/>
        <v>-9.7658898715804465E-3</v>
      </c>
      <c r="AP178" s="21">
        <f t="shared" si="91"/>
        <v>2.99596517876937</v>
      </c>
      <c r="AQ178" s="23">
        <f t="shared" si="77"/>
        <v>-2.495220059004033E-2</v>
      </c>
      <c r="AR178" s="23">
        <f t="shared" si="78"/>
        <v>83.60024316372899</v>
      </c>
      <c r="AS178" s="1"/>
      <c r="AT178" s="1"/>
      <c r="AU178" s="1"/>
      <c r="AV178" s="1"/>
      <c r="AW178" s="1"/>
      <c r="AX178" s="1"/>
      <c r="AY178" s="1"/>
    </row>
    <row r="179" spans="2:51" s="2" customFormat="1" x14ac:dyDescent="0.65">
      <c r="B179" s="17">
        <f t="shared" si="79"/>
        <v>144</v>
      </c>
      <c r="C179" s="57">
        <f t="shared" si="80"/>
        <v>48.214860493511196</v>
      </c>
      <c r="D179" s="22">
        <f t="shared" si="69"/>
        <v>-8.5295739892321532E-4</v>
      </c>
      <c r="E179" s="62">
        <f t="shared" si="81"/>
        <v>42.841870035619991</v>
      </c>
      <c r="F179" s="23">
        <f t="shared" si="70"/>
        <v>0.13817641675700543</v>
      </c>
      <c r="G179" s="57">
        <f t="shared" si="82"/>
        <v>76.118303452665018</v>
      </c>
      <c r="H179" s="23">
        <f t="shared" si="71"/>
        <v>0.24944835376278718</v>
      </c>
      <c r="I179" s="14">
        <f t="shared" si="67"/>
        <v>167.17503398179622</v>
      </c>
      <c r="K179" s="57">
        <f t="shared" si="83"/>
        <v>167.17503398179622</v>
      </c>
      <c r="L179" s="23">
        <f t="shared" si="92"/>
        <v>0.38677181312086528</v>
      </c>
      <c r="M179" s="38"/>
      <c r="N179" s="38"/>
      <c r="O179" s="38"/>
      <c r="P179" s="38"/>
      <c r="Q179" s="38"/>
      <c r="R179" s="38"/>
      <c r="S179" s="38"/>
      <c r="T179" s="38"/>
      <c r="U179" s="38"/>
      <c r="V179" s="17">
        <f t="shared" si="84"/>
        <v>144</v>
      </c>
      <c r="W179" s="21">
        <f t="shared" si="85"/>
        <v>102.65004739743279</v>
      </c>
      <c r="X179" s="22">
        <f t="shared" si="72"/>
        <v>-2.7165062459964251E-3</v>
      </c>
      <c r="Y179" s="21">
        <f t="shared" si="86"/>
        <v>2.2464182337631771</v>
      </c>
      <c r="Z179" s="23">
        <f t="shared" si="73"/>
        <v>-4.685690201955417E-4</v>
      </c>
      <c r="AA179" s="21">
        <f t="shared" si="87"/>
        <v>7.1881957728639083</v>
      </c>
      <c r="AB179" s="23">
        <f t="shared" si="74"/>
        <v>6.1399868096145838E-4</v>
      </c>
      <c r="AC179" s="23">
        <f t="shared" si="68"/>
        <v>112.08466140405987</v>
      </c>
      <c r="AD179" s="1"/>
      <c r="AE179" s="1"/>
      <c r="AF179" s="1"/>
      <c r="AG179" s="1"/>
      <c r="AH179" s="1"/>
      <c r="AI179" s="1"/>
      <c r="AJ179" s="1"/>
      <c r="AK179" s="17">
        <f t="shared" si="88"/>
        <v>144</v>
      </c>
      <c r="AL179" s="21">
        <f t="shared" si="89"/>
        <v>79.052059051594838</v>
      </c>
      <c r="AM179" s="22">
        <f t="shared" si="75"/>
        <v>6.0853275096553174E-2</v>
      </c>
      <c r="AN179" s="21">
        <f t="shared" si="90"/>
        <v>1.6047940616561449</v>
      </c>
      <c r="AO179" s="23">
        <f t="shared" si="76"/>
        <v>-8.2781468051906781E-3</v>
      </c>
      <c r="AP179" s="21">
        <f t="shared" si="91"/>
        <v>2.9728563778846286</v>
      </c>
      <c r="AQ179" s="23">
        <f t="shared" si="77"/>
        <v>-2.3108800884741432E-2</v>
      </c>
      <c r="AR179" s="23">
        <f t="shared" si="78"/>
        <v>83.629709491135614</v>
      </c>
      <c r="AS179" s="1"/>
      <c r="AT179" s="1"/>
      <c r="AU179" s="1"/>
      <c r="AV179" s="1"/>
      <c r="AW179" s="1"/>
      <c r="AX179" s="1"/>
      <c r="AY179" s="1"/>
    </row>
    <row r="180" spans="2:51" s="2" customFormat="1" x14ac:dyDescent="0.65">
      <c r="B180" s="17">
        <f t="shared" si="79"/>
        <v>145</v>
      </c>
      <c r="C180" s="57">
        <f t="shared" si="80"/>
        <v>48.214013699315885</v>
      </c>
      <c r="D180" s="22">
        <f t="shared" si="69"/>
        <v>-8.4679419531386024E-4</v>
      </c>
      <c r="E180" s="62">
        <f t="shared" si="81"/>
        <v>42.979945415701934</v>
      </c>
      <c r="F180" s="23">
        <f t="shared" si="70"/>
        <v>0.13807538008193987</v>
      </c>
      <c r="G180" s="57">
        <f t="shared" si="82"/>
        <v>76.367569105527764</v>
      </c>
      <c r="H180" s="23">
        <f t="shared" si="71"/>
        <v>0.24926565286274283</v>
      </c>
      <c r="I180" s="14">
        <f t="shared" si="67"/>
        <v>167.5615282205456</v>
      </c>
      <c r="K180" s="57">
        <f t="shared" si="83"/>
        <v>167.56152822054557</v>
      </c>
      <c r="L180" s="23">
        <f t="shared" si="92"/>
        <v>0.38649423874936395</v>
      </c>
      <c r="M180" s="38"/>
      <c r="N180" s="38"/>
      <c r="O180" s="38"/>
      <c r="P180" s="38"/>
      <c r="Q180" s="38"/>
      <c r="R180" s="38"/>
      <c r="S180" s="38"/>
      <c r="T180" s="38"/>
      <c r="U180" s="38"/>
      <c r="V180" s="17">
        <f t="shared" si="84"/>
        <v>145</v>
      </c>
      <c r="W180" s="21">
        <f t="shared" si="85"/>
        <v>102.64815925823882</v>
      </c>
      <c r="X180" s="22">
        <f t="shared" si="72"/>
        <v>-1.8881391939691849E-3</v>
      </c>
      <c r="Y180" s="21">
        <f t="shared" si="86"/>
        <v>2.2458582263215945</v>
      </c>
      <c r="Z180" s="23">
        <f t="shared" si="73"/>
        <v>-5.6000744158257731E-4</v>
      </c>
      <c r="AA180" s="21">
        <f t="shared" si="87"/>
        <v>7.188281416658473</v>
      </c>
      <c r="AB180" s="23">
        <f t="shared" si="74"/>
        <v>8.5643794564660425E-5</v>
      </c>
      <c r="AC180" s="23">
        <f t="shared" si="68"/>
        <v>112.08229890121888</v>
      </c>
      <c r="AD180" s="1"/>
      <c r="AE180" s="1"/>
      <c r="AF180" s="1"/>
      <c r="AG180" s="1"/>
      <c r="AH180" s="1"/>
      <c r="AI180" s="1"/>
      <c r="AJ180" s="1"/>
      <c r="AK180" s="17">
        <f t="shared" si="88"/>
        <v>145</v>
      </c>
      <c r="AL180" s="21">
        <f t="shared" si="89"/>
        <v>79.113786691859474</v>
      </c>
      <c r="AM180" s="22">
        <f t="shared" si="75"/>
        <v>6.1727640264635432E-2</v>
      </c>
      <c r="AN180" s="21">
        <f t="shared" si="90"/>
        <v>1.598023252200687</v>
      </c>
      <c r="AO180" s="23">
        <f t="shared" si="76"/>
        <v>-6.7708094554579379E-3</v>
      </c>
      <c r="AP180" s="21">
        <f t="shared" si="91"/>
        <v>2.9517996111587368</v>
      </c>
      <c r="AQ180" s="23">
        <f t="shared" si="77"/>
        <v>-2.1056766725891962E-2</v>
      </c>
      <c r="AR180" s="23">
        <f t="shared" si="78"/>
        <v>83.663609555218898</v>
      </c>
      <c r="AS180" s="1"/>
      <c r="AT180" s="1"/>
      <c r="AU180" s="1"/>
      <c r="AV180" s="1"/>
      <c r="AW180" s="1"/>
      <c r="AX180" s="1"/>
      <c r="AY180" s="1"/>
    </row>
    <row r="181" spans="2:51" s="2" customFormat="1" x14ac:dyDescent="0.65">
      <c r="B181" s="17">
        <f t="shared" si="79"/>
        <v>146</v>
      </c>
      <c r="C181" s="57">
        <f t="shared" si="80"/>
        <v>48.213173001644222</v>
      </c>
      <c r="D181" s="22">
        <f t="shared" si="69"/>
        <v>-8.4069767166494724E-4</v>
      </c>
      <c r="E181" s="62">
        <f t="shared" si="81"/>
        <v>43.117919872424068</v>
      </c>
      <c r="F181" s="23">
        <f t="shared" si="70"/>
        <v>0.13797445672213726</v>
      </c>
      <c r="G181" s="57">
        <f t="shared" si="82"/>
        <v>76.616652266211702</v>
      </c>
      <c r="H181" s="23">
        <f t="shared" si="71"/>
        <v>0.24908316068393077</v>
      </c>
      <c r="I181" s="14">
        <f t="shared" si="67"/>
        <v>167.94774514028001</v>
      </c>
      <c r="K181" s="57">
        <f t="shared" si="83"/>
        <v>167.94774514027998</v>
      </c>
      <c r="L181" s="23">
        <f t="shared" si="92"/>
        <v>0.38621691973439964</v>
      </c>
      <c r="M181" s="38"/>
      <c r="N181" s="38"/>
      <c r="O181" s="38"/>
      <c r="P181" s="38"/>
      <c r="Q181" s="38"/>
      <c r="R181" s="38"/>
      <c r="S181" s="38"/>
      <c r="T181" s="38"/>
      <c r="U181" s="38"/>
      <c r="V181" s="17">
        <f t="shared" si="84"/>
        <v>146</v>
      </c>
      <c r="W181" s="21">
        <f t="shared" si="85"/>
        <v>102.64706038242953</v>
      </c>
      <c r="X181" s="22">
        <f t="shared" si="72"/>
        <v>-1.0988758092841111E-3</v>
      </c>
      <c r="Y181" s="21">
        <f t="shared" si="86"/>
        <v>2.2452347510896109</v>
      </c>
      <c r="Z181" s="23">
        <f t="shared" si="73"/>
        <v>-6.2347523198358346E-4</v>
      </c>
      <c r="AA181" s="21">
        <f t="shared" si="87"/>
        <v>7.1878976435511301</v>
      </c>
      <c r="AB181" s="23">
        <f t="shared" si="74"/>
        <v>-3.8377310734261094E-4</v>
      </c>
      <c r="AC181" s="23">
        <f t="shared" si="68"/>
        <v>112.08019277707027</v>
      </c>
      <c r="AD181" s="1"/>
      <c r="AE181" s="1"/>
      <c r="AF181" s="1"/>
      <c r="AG181" s="1"/>
      <c r="AH181" s="1"/>
      <c r="AI181" s="1"/>
      <c r="AJ181" s="1"/>
      <c r="AK181" s="17">
        <f t="shared" si="88"/>
        <v>146</v>
      </c>
      <c r="AL181" s="21">
        <f t="shared" si="89"/>
        <v>79.175513210180966</v>
      </c>
      <c r="AM181" s="22">
        <f t="shared" si="75"/>
        <v>6.1726518321490037E-2</v>
      </c>
      <c r="AN181" s="21">
        <f t="shared" si="90"/>
        <v>1.5927606426304199</v>
      </c>
      <c r="AO181" s="23">
        <f t="shared" si="76"/>
        <v>-5.2626095702670295E-3</v>
      </c>
      <c r="AP181" s="21">
        <f t="shared" si="91"/>
        <v>2.9329601718593619</v>
      </c>
      <c r="AQ181" s="23">
        <f t="shared" si="77"/>
        <v>-1.8839439299375038E-2</v>
      </c>
      <c r="AR181" s="23">
        <f t="shared" si="78"/>
        <v>83.701234024670754</v>
      </c>
      <c r="AS181" s="1"/>
      <c r="AT181" s="1"/>
      <c r="AU181" s="1"/>
      <c r="AV181" s="1"/>
      <c r="AW181" s="1"/>
      <c r="AX181" s="1"/>
      <c r="AY181" s="1"/>
    </row>
    <row r="182" spans="2:51" s="2" customFormat="1" x14ac:dyDescent="0.65">
      <c r="B182" s="17">
        <f t="shared" si="79"/>
        <v>147</v>
      </c>
      <c r="C182" s="57">
        <f t="shared" si="80"/>
        <v>48.212338334778508</v>
      </c>
      <c r="D182" s="22">
        <f t="shared" si="69"/>
        <v>-8.3466686571687099E-4</v>
      </c>
      <c r="E182" s="62">
        <f t="shared" si="81"/>
        <v>43.255793518481966</v>
      </c>
      <c r="F182" s="23">
        <f t="shared" si="70"/>
        <v>0.13787364605789421</v>
      </c>
      <c r="G182" s="57">
        <f t="shared" si="82"/>
        <v>76.86555314224961</v>
      </c>
      <c r="H182" s="23">
        <f t="shared" si="71"/>
        <v>0.24890087603790434</v>
      </c>
      <c r="I182" s="14">
        <f t="shared" si="67"/>
        <v>168.33368499551008</v>
      </c>
      <c r="K182" s="57">
        <f t="shared" si="83"/>
        <v>168.33368499551005</v>
      </c>
      <c r="L182" s="23">
        <f t="shared" si="92"/>
        <v>0.38593985523007945</v>
      </c>
      <c r="M182" s="38"/>
      <c r="N182" s="38"/>
      <c r="O182" s="38"/>
      <c r="P182" s="38"/>
      <c r="Q182" s="38"/>
      <c r="R182" s="38"/>
      <c r="S182" s="38"/>
      <c r="T182" s="38"/>
      <c r="U182" s="38"/>
      <c r="V182" s="17">
        <f t="shared" si="84"/>
        <v>147</v>
      </c>
      <c r="W182" s="21">
        <f t="shared" si="85"/>
        <v>102.64669185533215</v>
      </c>
      <c r="X182" s="22">
        <f t="shared" si="72"/>
        <v>-3.6852709737425493E-4</v>
      </c>
      <c r="Y182" s="21">
        <f t="shared" si="86"/>
        <v>2.2445744404289765</v>
      </c>
      <c r="Z182" s="23">
        <f t="shared" si="73"/>
        <v>-6.6031066063443333E-4</v>
      </c>
      <c r="AA182" s="21">
        <f t="shared" si="87"/>
        <v>7.1871110335350359</v>
      </c>
      <c r="AB182" s="23">
        <f t="shared" si="74"/>
        <v>-7.8661001609381387E-4</v>
      </c>
      <c r="AC182" s="23">
        <f t="shared" si="68"/>
        <v>112.07837732929616</v>
      </c>
      <c r="AD182" s="1"/>
      <c r="AE182" s="1"/>
      <c r="AF182" s="1"/>
      <c r="AG182" s="1"/>
      <c r="AH182" s="1"/>
      <c r="AI182" s="1"/>
      <c r="AJ182" s="1"/>
      <c r="AK182" s="17">
        <f t="shared" si="88"/>
        <v>147</v>
      </c>
      <c r="AL182" s="21">
        <f t="shared" si="89"/>
        <v>79.236413528105203</v>
      </c>
      <c r="AM182" s="22">
        <f t="shared" si="75"/>
        <v>6.0900317924232734E-2</v>
      </c>
      <c r="AN182" s="21">
        <f t="shared" si="90"/>
        <v>1.5889900974188376</v>
      </c>
      <c r="AO182" s="23">
        <f t="shared" si="76"/>
        <v>-3.7705452115823768E-3</v>
      </c>
      <c r="AP182" s="21">
        <f t="shared" si="91"/>
        <v>2.9164624180782104</v>
      </c>
      <c r="AQ182" s="23">
        <f t="shared" si="77"/>
        <v>-1.6497753781151481E-2</v>
      </c>
      <c r="AR182" s="23">
        <f t="shared" si="78"/>
        <v>83.741866043602258</v>
      </c>
      <c r="AS182" s="1"/>
      <c r="AT182" s="1"/>
      <c r="AU182" s="1"/>
      <c r="AV182" s="1"/>
      <c r="AW182" s="1"/>
      <c r="AX182" s="1"/>
      <c r="AY182" s="1"/>
    </row>
    <row r="183" spans="2:51" s="2" customFormat="1" x14ac:dyDescent="0.65">
      <c r="B183" s="17">
        <f t="shared" si="79"/>
        <v>148</v>
      </c>
      <c r="C183" s="57">
        <f t="shared" si="80"/>
        <v>48.211509633946108</v>
      </c>
      <c r="D183" s="22">
        <f t="shared" si="69"/>
        <v>-8.2870083240216275E-4</v>
      </c>
      <c r="E183" s="62">
        <f t="shared" si="81"/>
        <v>43.393566465960532</v>
      </c>
      <c r="F183" s="23">
        <f t="shared" si="70"/>
        <v>0.13777294747856317</v>
      </c>
      <c r="G183" s="57">
        <f t="shared" si="82"/>
        <v>77.114271940004087</v>
      </c>
      <c r="H183" s="23">
        <f t="shared" si="71"/>
        <v>0.24871879775448136</v>
      </c>
      <c r="I183" s="14">
        <f t="shared" si="67"/>
        <v>168.71934803991073</v>
      </c>
      <c r="K183" s="57">
        <f t="shared" si="83"/>
        <v>168.7193480399107</v>
      </c>
      <c r="L183" s="23">
        <f t="shared" si="92"/>
        <v>0.38566304440064325</v>
      </c>
      <c r="M183" s="38"/>
      <c r="N183" s="38"/>
      <c r="O183" s="38"/>
      <c r="P183" s="38"/>
      <c r="Q183" s="38"/>
      <c r="R183" s="38"/>
      <c r="S183" s="38"/>
      <c r="T183" s="38"/>
      <c r="U183" s="38"/>
      <c r="V183" s="17">
        <f t="shared" si="84"/>
        <v>148</v>
      </c>
      <c r="W183" s="21">
        <f t="shared" si="85"/>
        <v>102.64697913871581</v>
      </c>
      <c r="X183" s="22">
        <f t="shared" si="72"/>
        <v>2.872833836588401E-4</v>
      </c>
      <c r="Y183" s="21">
        <f t="shared" si="86"/>
        <v>2.243901916164369</v>
      </c>
      <c r="Z183" s="23">
        <f t="shared" si="73"/>
        <v>-6.7252426460751025E-4</v>
      </c>
      <c r="AA183" s="21">
        <f t="shared" si="87"/>
        <v>7.1859928274944584</v>
      </c>
      <c r="AB183" s="23">
        <f t="shared" si="74"/>
        <v>-1.1182060405776628E-3</v>
      </c>
      <c r="AC183" s="23">
        <f t="shared" si="68"/>
        <v>112.07687388237464</v>
      </c>
      <c r="AD183" s="1"/>
      <c r="AE183" s="1"/>
      <c r="AF183" s="1"/>
      <c r="AG183" s="1"/>
      <c r="AH183" s="1"/>
      <c r="AI183" s="1"/>
      <c r="AJ183" s="1"/>
      <c r="AK183" s="17">
        <f t="shared" si="88"/>
        <v>148</v>
      </c>
      <c r="AL183" s="21">
        <f t="shared" si="89"/>
        <v>79.295717269674157</v>
      </c>
      <c r="AM183" s="22">
        <f t="shared" si="75"/>
        <v>5.9303741568948985E-2</v>
      </c>
      <c r="AN183" s="21">
        <f t="shared" si="90"/>
        <v>1.5866800282575688</v>
      </c>
      <c r="AO183" s="23">
        <f t="shared" si="76"/>
        <v>-2.3100691612687463E-3</v>
      </c>
      <c r="AP183" s="21">
        <f t="shared" si="91"/>
        <v>2.9023923573971349</v>
      </c>
      <c r="AQ183" s="23">
        <f t="shared" si="77"/>
        <v>-1.4070060681075636E-2</v>
      </c>
      <c r="AR183" s="23">
        <f t="shared" si="78"/>
        <v>83.784789655328865</v>
      </c>
      <c r="AS183" s="1"/>
      <c r="AT183" s="1"/>
      <c r="AU183" s="1"/>
      <c r="AV183" s="1"/>
      <c r="AW183" s="1"/>
      <c r="AX183" s="1"/>
      <c r="AY183" s="1"/>
    </row>
    <row r="184" spans="2:51" s="2" customFormat="1" x14ac:dyDescent="0.65">
      <c r="B184" s="17">
        <f t="shared" si="79"/>
        <v>149</v>
      </c>
      <c r="C184" s="57">
        <f t="shared" si="80"/>
        <v>48.21068683530271</v>
      </c>
      <c r="D184" s="22">
        <f t="shared" si="69"/>
        <v>-8.2279864339818154E-4</v>
      </c>
      <c r="E184" s="62">
        <f t="shared" si="81"/>
        <v>43.531238826343007</v>
      </c>
      <c r="F184" s="23">
        <f t="shared" si="70"/>
        <v>0.13767236038247432</v>
      </c>
      <c r="G184" s="57">
        <f t="shared" si="82"/>
        <v>77.362808864685306</v>
      </c>
      <c r="H184" s="23">
        <f t="shared" si="71"/>
        <v>0.24853692468121835</v>
      </c>
      <c r="I184" s="14">
        <f t="shared" si="67"/>
        <v>169.10473452633101</v>
      </c>
      <c r="K184" s="57">
        <f t="shared" si="83"/>
        <v>169.10473452633099</v>
      </c>
      <c r="L184" s="23">
        <f t="shared" si="92"/>
        <v>0.38538648642029294</v>
      </c>
      <c r="M184" s="38"/>
      <c r="N184" s="38"/>
      <c r="O184" s="38"/>
      <c r="P184" s="38"/>
      <c r="Q184" s="38"/>
      <c r="R184" s="38"/>
      <c r="S184" s="38"/>
      <c r="T184" s="38"/>
      <c r="U184" s="38"/>
      <c r="V184" s="17">
        <f t="shared" si="84"/>
        <v>149</v>
      </c>
      <c r="W184" s="21">
        <f t="shared" si="85"/>
        <v>102.64783624662489</v>
      </c>
      <c r="X184" s="22">
        <f t="shared" si="72"/>
        <v>8.5710790908577472E-4</v>
      </c>
      <c r="Y184" s="21">
        <f t="shared" si="86"/>
        <v>2.2432392629389666</v>
      </c>
      <c r="Z184" s="23">
        <f t="shared" si="73"/>
        <v>-6.6265322540237648E-4</v>
      </c>
      <c r="AA184" s="21">
        <f t="shared" si="87"/>
        <v>7.184616153552339</v>
      </c>
      <c r="AB184" s="23">
        <f t="shared" si="74"/>
        <v>-1.3766739421192664E-3</v>
      </c>
      <c r="AC184" s="23">
        <f t="shared" si="68"/>
        <v>112.0756916631162</v>
      </c>
      <c r="AD184" s="1"/>
      <c r="AE184" s="1"/>
      <c r="AF184" s="1"/>
      <c r="AG184" s="1"/>
      <c r="AH184" s="1"/>
      <c r="AI184" s="1"/>
      <c r="AJ184" s="1"/>
      <c r="AK184" s="17">
        <f t="shared" si="88"/>
        <v>149</v>
      </c>
      <c r="AL184" s="21">
        <f t="shared" si="89"/>
        <v>79.352712498586286</v>
      </c>
      <c r="AM184" s="22">
        <f t="shared" si="75"/>
        <v>5.6995228912126966E-2</v>
      </c>
      <c r="AN184" s="21">
        <f t="shared" si="90"/>
        <v>1.5857847584033236</v>
      </c>
      <c r="AO184" s="23">
        <f t="shared" si="76"/>
        <v>-8.9526985424526195E-4</v>
      </c>
      <c r="AP184" s="21">
        <f t="shared" si="91"/>
        <v>2.8908002807637572</v>
      </c>
      <c r="AQ184" s="23">
        <f t="shared" si="77"/>
        <v>-1.159207663337769E-2</v>
      </c>
      <c r="AR184" s="23">
        <f t="shared" si="78"/>
        <v>83.829297537753362</v>
      </c>
      <c r="AS184" s="1"/>
      <c r="AT184" s="1"/>
      <c r="AU184" s="1"/>
      <c r="AV184" s="1"/>
      <c r="AW184" s="1"/>
      <c r="AX184" s="1"/>
      <c r="AY184" s="1"/>
    </row>
    <row r="185" spans="2:51" s="2" customFormat="1" x14ac:dyDescent="0.65">
      <c r="B185" s="17">
        <f t="shared" si="79"/>
        <v>150</v>
      </c>
      <c r="C185" s="57">
        <f t="shared" si="80"/>
        <v>48.209869875915771</v>
      </c>
      <c r="D185" s="22">
        <f t="shared" si="69"/>
        <v>-8.1695938693904235E-4</v>
      </c>
      <c r="E185" s="62">
        <f t="shared" si="81"/>
        <v>43.668810710519935</v>
      </c>
      <c r="F185" s="23">
        <f t="shared" si="70"/>
        <v>0.137571884176932</v>
      </c>
      <c r="G185" s="57">
        <f t="shared" si="82"/>
        <v>77.611164120368329</v>
      </c>
      <c r="H185" s="23">
        <f t="shared" si="71"/>
        <v>0.24835525568302685</v>
      </c>
      <c r="I185" s="14">
        <f t="shared" si="67"/>
        <v>169.48984470680404</v>
      </c>
      <c r="K185" s="57">
        <f t="shared" si="83"/>
        <v>169.48984470680401</v>
      </c>
      <c r="L185" s="23">
        <f t="shared" si="92"/>
        <v>0.38511018047302148</v>
      </c>
      <c r="M185" s="38"/>
      <c r="N185" s="38"/>
      <c r="O185" s="38"/>
      <c r="P185" s="38"/>
      <c r="Q185" s="38"/>
      <c r="R185" s="38"/>
      <c r="S185" s="38"/>
      <c r="T185" s="38"/>
      <c r="U185" s="38"/>
      <c r="V185" s="17">
        <f t="shared" si="84"/>
        <v>150</v>
      </c>
      <c r="W185" s="21">
        <f t="shared" si="85"/>
        <v>102.64916977688712</v>
      </c>
      <c r="X185" s="22">
        <f t="shared" si="72"/>
        <v>1.3335302622240752E-3</v>
      </c>
      <c r="Y185" s="21">
        <f t="shared" si="86"/>
        <v>2.2426056458753361</v>
      </c>
      <c r="Z185" s="23">
        <f t="shared" si="73"/>
        <v>-6.3361706363052051E-4</v>
      </c>
      <c r="AA185" s="21">
        <f t="shared" si="87"/>
        <v>7.1830535255154278</v>
      </c>
      <c r="AB185" s="23">
        <f t="shared" si="74"/>
        <v>-1.5626280369114287E-3</v>
      </c>
      <c r="AC185" s="23">
        <f t="shared" si="68"/>
        <v>112.07482894827788</v>
      </c>
      <c r="AD185" s="1"/>
      <c r="AE185" s="1"/>
      <c r="AF185" s="1"/>
      <c r="AG185" s="1"/>
      <c r="AH185" s="1"/>
      <c r="AI185" s="1"/>
      <c r="AJ185" s="1"/>
      <c r="AK185" s="17">
        <f t="shared" si="88"/>
        <v>150</v>
      </c>
      <c r="AL185" s="21">
        <f t="shared" si="89"/>
        <v>79.406749055898274</v>
      </c>
      <c r="AM185" s="22">
        <f t="shared" si="75"/>
        <v>5.4036557311986269E-2</v>
      </c>
      <c r="AN185" s="21">
        <f t="shared" si="90"/>
        <v>1.5862457261766543</v>
      </c>
      <c r="AO185" s="23">
        <f t="shared" si="76"/>
        <v>4.6096777333071159E-4</v>
      </c>
      <c r="AP185" s="21">
        <f t="shared" si="91"/>
        <v>2.8817033518543136</v>
      </c>
      <c r="AQ185" s="23">
        <f t="shared" si="77"/>
        <v>-9.0969289094436911E-3</v>
      </c>
      <c r="AR185" s="23">
        <f t="shared" si="78"/>
        <v>83.874698133929243</v>
      </c>
      <c r="AS185" s="1"/>
      <c r="AT185" s="1"/>
      <c r="AU185" s="1"/>
      <c r="AV185" s="1"/>
      <c r="AW185" s="1"/>
      <c r="AX185" s="1"/>
      <c r="AY185" s="1"/>
    </row>
    <row r="186" spans="2:51" s="2" customFormat="1" x14ac:dyDescent="0.65">
      <c r="B186" s="17">
        <f t="shared" si="79"/>
        <v>151</v>
      </c>
      <c r="C186" s="57">
        <f t="shared" si="80"/>
        <v>48.209058693748233</v>
      </c>
      <c r="D186" s="22">
        <f t="shared" si="69"/>
        <v>-8.1118216753761629E-4</v>
      </c>
      <c r="E186" s="62">
        <f t="shared" si="81"/>
        <v>43.806282228798025</v>
      </c>
      <c r="F186" s="23">
        <f t="shared" si="70"/>
        <v>0.1374715182780939</v>
      </c>
      <c r="G186" s="57">
        <f t="shared" si="82"/>
        <v>77.859337910010225</v>
      </c>
      <c r="H186" s="23">
        <f t="shared" si="71"/>
        <v>0.24817378964188919</v>
      </c>
      <c r="I186" s="14">
        <f t="shared" si="67"/>
        <v>169.87467883255647</v>
      </c>
      <c r="K186" s="57">
        <f t="shared" si="83"/>
        <v>169.87467883255644</v>
      </c>
      <c r="L186" s="23">
        <f t="shared" si="92"/>
        <v>0.38483412575244391</v>
      </c>
      <c r="M186" s="38"/>
      <c r="N186" s="38"/>
      <c r="O186" s="38"/>
      <c r="P186" s="38"/>
      <c r="Q186" s="38"/>
      <c r="R186" s="38"/>
      <c r="S186" s="38"/>
      <c r="T186" s="38"/>
      <c r="U186" s="38"/>
      <c r="V186" s="17">
        <f t="shared" si="84"/>
        <v>151</v>
      </c>
      <c r="W186" s="21">
        <f t="shared" si="85"/>
        <v>102.6508826874679</v>
      </c>
      <c r="X186" s="22">
        <f t="shared" si="72"/>
        <v>1.7129105807729555E-3</v>
      </c>
      <c r="Y186" s="21">
        <f t="shared" si="86"/>
        <v>2.242017066518263</v>
      </c>
      <c r="Z186" s="23">
        <f t="shared" si="73"/>
        <v>-5.8857935707301579E-4</v>
      </c>
      <c r="AA186" s="21">
        <f t="shared" si="87"/>
        <v>7.1813746608368394</v>
      </c>
      <c r="AB186" s="23">
        <f t="shared" si="74"/>
        <v>-1.6788646785879102E-3</v>
      </c>
      <c r="AC186" s="23">
        <f t="shared" si="68"/>
        <v>112.07427441482299</v>
      </c>
      <c r="AD186" s="1"/>
      <c r="AE186" s="1"/>
      <c r="AF186" s="1"/>
      <c r="AG186" s="1"/>
      <c r="AH186" s="1"/>
      <c r="AI186" s="1"/>
      <c r="AJ186" s="1"/>
      <c r="AK186" s="17">
        <f t="shared" si="88"/>
        <v>151</v>
      </c>
      <c r="AL186" s="21">
        <f t="shared" si="89"/>
        <v>79.457241604691035</v>
      </c>
      <c r="AM186" s="22">
        <f t="shared" si="75"/>
        <v>5.0492548792757656E-2</v>
      </c>
      <c r="AN186" s="21">
        <f t="shared" si="90"/>
        <v>1.5879925568189464</v>
      </c>
      <c r="AO186" s="23">
        <f t="shared" si="76"/>
        <v>1.7468306422920854E-3</v>
      </c>
      <c r="AP186" s="21">
        <f t="shared" si="91"/>
        <v>2.8750880906702294</v>
      </c>
      <c r="AQ186" s="23">
        <f t="shared" si="77"/>
        <v>-6.6152611840839537E-3</v>
      </c>
      <c r="AR186" s="23">
        <f t="shared" si="78"/>
        <v>83.920322252180213</v>
      </c>
      <c r="AS186" s="1"/>
      <c r="AT186" s="1"/>
      <c r="AU186" s="1"/>
      <c r="AV186" s="1"/>
      <c r="AW186" s="1"/>
      <c r="AX186" s="1"/>
      <c r="AY186" s="1"/>
    </row>
    <row r="187" spans="2:51" s="2" customFormat="1" x14ac:dyDescent="0.65">
      <c r="B187" s="17">
        <f t="shared" si="79"/>
        <v>152</v>
      </c>
      <c r="C187" s="57">
        <f t="shared" si="80"/>
        <v>48.208253227642516</v>
      </c>
      <c r="D187" s="22">
        <f t="shared" si="69"/>
        <v>-8.0546610571463617E-4</v>
      </c>
      <c r="E187" s="62">
        <f t="shared" si="81"/>
        <v>43.943653490908808</v>
      </c>
      <c r="F187" s="23">
        <f t="shared" si="70"/>
        <v>0.13737126211078277</v>
      </c>
      <c r="G187" s="57">
        <f t="shared" si="82"/>
        <v>78.107330435466778</v>
      </c>
      <c r="H187" s="23">
        <f t="shared" si="71"/>
        <v>0.24799252545655648</v>
      </c>
      <c r="I187" s="14">
        <f t="shared" si="67"/>
        <v>170.25923715401808</v>
      </c>
      <c r="K187" s="57">
        <f t="shared" si="83"/>
        <v>170.25923715401808</v>
      </c>
      <c r="L187" s="23">
        <f t="shared" si="92"/>
        <v>0.3845583214616255</v>
      </c>
      <c r="M187" s="38"/>
      <c r="N187" s="38"/>
      <c r="O187" s="38"/>
      <c r="P187" s="38"/>
      <c r="Q187" s="38"/>
      <c r="R187" s="38"/>
      <c r="S187" s="38"/>
      <c r="T187" s="38"/>
      <c r="U187" s="38"/>
      <c r="V187" s="17">
        <f t="shared" si="84"/>
        <v>152</v>
      </c>
      <c r="W187" s="21">
        <f t="shared" si="85"/>
        <v>102.65287772961271</v>
      </c>
      <c r="X187" s="22">
        <f t="shared" si="72"/>
        <v>1.9950421448145239E-3</v>
      </c>
      <c r="Y187" s="21">
        <f t="shared" si="86"/>
        <v>2.2414862472571446</v>
      </c>
      <c r="Z187" s="23">
        <f t="shared" si="73"/>
        <v>-5.3081926111842037E-4</v>
      </c>
      <c r="AA187" s="21">
        <f t="shared" si="87"/>
        <v>7.1796446488422401</v>
      </c>
      <c r="AB187" s="23">
        <f t="shared" si="74"/>
        <v>-1.7300119945993231E-3</v>
      </c>
      <c r="AC187" s="23">
        <f t="shared" si="68"/>
        <v>112.0740086257121</v>
      </c>
      <c r="AD187" s="1"/>
      <c r="AE187" s="1"/>
      <c r="AF187" s="1"/>
      <c r="AG187" s="1"/>
      <c r="AH187" s="1"/>
      <c r="AI187" s="1"/>
      <c r="AJ187" s="1"/>
      <c r="AK187" s="17">
        <f t="shared" si="88"/>
        <v>152</v>
      </c>
      <c r="AL187" s="21">
        <f t="shared" si="89"/>
        <v>79.50367243971273</v>
      </c>
      <c r="AM187" s="22">
        <f t="shared" si="75"/>
        <v>4.6430835021698418E-2</v>
      </c>
      <c r="AN187" s="21">
        <f t="shared" si="90"/>
        <v>1.5909440380086113</v>
      </c>
      <c r="AO187" s="23">
        <f t="shared" si="76"/>
        <v>2.9514811896649285E-3</v>
      </c>
      <c r="AP187" s="21">
        <f t="shared" si="91"/>
        <v>2.8709127185711978</v>
      </c>
      <c r="AQ187" s="23">
        <f t="shared" si="77"/>
        <v>-4.1753720990315157E-3</v>
      </c>
      <c r="AR187" s="23">
        <f t="shared" si="78"/>
        <v>83.96552919629255</v>
      </c>
      <c r="AS187" s="1"/>
      <c r="AT187" s="1"/>
      <c r="AU187" s="1"/>
      <c r="AV187" s="1"/>
      <c r="AW187" s="1"/>
      <c r="AX187" s="1"/>
      <c r="AY187" s="1"/>
    </row>
    <row r="188" spans="2:51" s="2" customFormat="1" x14ac:dyDescent="0.65">
      <c r="B188" s="17">
        <f t="shared" si="79"/>
        <v>153</v>
      </c>
      <c r="C188" s="57">
        <f t="shared" si="80"/>
        <v>48.207453417304869</v>
      </c>
      <c r="D188" s="22">
        <f t="shared" si="69"/>
        <v>-7.9981033764564557E-4</v>
      </c>
      <c r="E188" s="62">
        <f t="shared" si="81"/>
        <v>44.080924606017099</v>
      </c>
      <c r="F188" s="23">
        <f t="shared" si="70"/>
        <v>0.13727111510829104</v>
      </c>
      <c r="G188" s="57">
        <f t="shared" si="82"/>
        <v>78.355141897509043</v>
      </c>
      <c r="H188" s="23">
        <f t="shared" si="71"/>
        <v>0.247811462042268</v>
      </c>
      <c r="I188" s="14">
        <f t="shared" si="67"/>
        <v>170.64351992083101</v>
      </c>
      <c r="K188" s="57">
        <f t="shared" si="83"/>
        <v>170.64351992083101</v>
      </c>
      <c r="L188" s="23">
        <f t="shared" si="92"/>
        <v>0.38428276681291806</v>
      </c>
      <c r="M188" s="38"/>
      <c r="N188" s="38"/>
      <c r="O188" s="38"/>
      <c r="P188" s="38"/>
      <c r="Q188" s="38"/>
      <c r="R188" s="38"/>
      <c r="S188" s="38"/>
      <c r="T188" s="38"/>
      <c r="U188" s="38"/>
      <c r="V188" s="17">
        <f t="shared" si="84"/>
        <v>153</v>
      </c>
      <c r="W188" s="21">
        <f t="shared" si="85"/>
        <v>102.65506047233767</v>
      </c>
      <c r="X188" s="22">
        <f t="shared" si="72"/>
        <v>2.1827427249567488E-3</v>
      </c>
      <c r="Y188" s="21">
        <f t="shared" si="86"/>
        <v>2.241022631565583</v>
      </c>
      <c r="Z188" s="23">
        <f t="shared" si="73"/>
        <v>-4.6361569156161409E-4</v>
      </c>
      <c r="AA188" s="21">
        <f t="shared" si="87"/>
        <v>7.1779224844373957</v>
      </c>
      <c r="AB188" s="23">
        <f t="shared" si="74"/>
        <v>-1.7221644048441842E-3</v>
      </c>
      <c r="AC188" s="23">
        <f t="shared" si="68"/>
        <v>112.07400558834064</v>
      </c>
      <c r="AD188" s="1"/>
      <c r="AE188" s="1"/>
      <c r="AF188" s="1"/>
      <c r="AG188" s="1"/>
      <c r="AH188" s="1"/>
      <c r="AI188" s="1"/>
      <c r="AJ188" s="1"/>
      <c r="AK188" s="17">
        <f t="shared" si="88"/>
        <v>153</v>
      </c>
      <c r="AL188" s="21">
        <f t="shared" si="89"/>
        <v>79.545594075424262</v>
      </c>
      <c r="AM188" s="22">
        <f t="shared" si="75"/>
        <v>4.1921635711537203E-2</v>
      </c>
      <c r="AN188" s="21">
        <f t="shared" si="90"/>
        <v>1.5950090377946216</v>
      </c>
      <c r="AO188" s="23">
        <f t="shared" si="76"/>
        <v>4.0649997860102705E-3</v>
      </c>
      <c r="AP188" s="21">
        <f t="shared" si="91"/>
        <v>2.8691093560322734</v>
      </c>
      <c r="AQ188" s="23">
        <f t="shared" si="77"/>
        <v>-1.8033625389243246E-3</v>
      </c>
      <c r="AR188" s="23">
        <f t="shared" si="78"/>
        <v>84.009712469251156</v>
      </c>
      <c r="AS188" s="1"/>
      <c r="AT188" s="1"/>
      <c r="AU188" s="1"/>
      <c r="AV188" s="1"/>
      <c r="AW188" s="1"/>
      <c r="AX188" s="1"/>
      <c r="AY188" s="1"/>
    </row>
    <row r="189" spans="2:51" s="2" customFormat="1" x14ac:dyDescent="0.65">
      <c r="B189" s="17">
        <f t="shared" si="79"/>
        <v>154</v>
      </c>
      <c r="C189" s="57">
        <f t="shared" si="80"/>
        <v>48.206659203290087</v>
      </c>
      <c r="D189" s="22">
        <f t="shared" si="69"/>
        <v>-7.9421401478174669E-4</v>
      </c>
      <c r="E189" s="62">
        <f t="shared" si="81"/>
        <v>44.218095682729242</v>
      </c>
      <c r="F189" s="23">
        <f t="shared" si="70"/>
        <v>0.13717107671214634</v>
      </c>
      <c r="G189" s="57">
        <f t="shared" si="82"/>
        <v>78.602772495839474</v>
      </c>
      <c r="H189" s="23">
        <f t="shared" si="71"/>
        <v>0.24763059833043499</v>
      </c>
      <c r="I189" s="14">
        <f t="shared" si="67"/>
        <v>171.02752738185882</v>
      </c>
      <c r="K189" s="57">
        <f t="shared" si="83"/>
        <v>171.02752738185882</v>
      </c>
      <c r="L189" s="23">
        <f t="shared" si="92"/>
        <v>0.38400746102779859</v>
      </c>
      <c r="M189" s="38"/>
      <c r="N189" s="38"/>
      <c r="O189" s="38"/>
      <c r="P189" s="38"/>
      <c r="Q189" s="38"/>
      <c r="R189" s="38"/>
      <c r="S189" s="38"/>
      <c r="T189" s="38"/>
      <c r="U189" s="38"/>
      <c r="V189" s="17">
        <f t="shared" si="84"/>
        <v>154</v>
      </c>
      <c r="W189" s="21">
        <f t="shared" si="85"/>
        <v>102.65734187445753</v>
      </c>
      <c r="X189" s="22">
        <f t="shared" si="72"/>
        <v>2.2814021198630796E-3</v>
      </c>
      <c r="Y189" s="21">
        <f t="shared" si="86"/>
        <v>2.2406324854032182</v>
      </c>
      <c r="Z189" s="23">
        <f t="shared" si="73"/>
        <v>-3.901461623647684E-4</v>
      </c>
      <c r="AA189" s="21">
        <f t="shared" si="87"/>
        <v>7.1762599685805135</v>
      </c>
      <c r="AB189" s="23">
        <f t="shared" si="74"/>
        <v>-1.6625158568823739E-3</v>
      </c>
      <c r="AC189" s="23">
        <f t="shared" si="68"/>
        <v>112.07423432844126</v>
      </c>
      <c r="AD189" s="1"/>
      <c r="AE189" s="1"/>
      <c r="AF189" s="1"/>
      <c r="AG189" s="1"/>
      <c r="AH189" s="1"/>
      <c r="AI189" s="1"/>
      <c r="AJ189" s="1"/>
      <c r="AK189" s="17">
        <f t="shared" si="88"/>
        <v>154</v>
      </c>
      <c r="AL189" s="21">
        <f t="shared" si="89"/>
        <v>79.582631586189891</v>
      </c>
      <c r="AM189" s="22">
        <f t="shared" si="75"/>
        <v>3.7037510765632553E-2</v>
      </c>
      <c r="AN189" s="21">
        <f t="shared" si="90"/>
        <v>1.6000874048246816</v>
      </c>
      <c r="AO189" s="23">
        <f t="shared" si="76"/>
        <v>5.0783670300600381E-3</v>
      </c>
      <c r="AP189" s="21">
        <f t="shared" si="91"/>
        <v>2.8695860840317846</v>
      </c>
      <c r="AQ189" s="23">
        <f t="shared" si="77"/>
        <v>4.7672799951137268E-4</v>
      </c>
      <c r="AR189" s="23">
        <f t="shared" si="78"/>
        <v>84.052305075046348</v>
      </c>
      <c r="AS189" s="1"/>
      <c r="AT189" s="1"/>
      <c r="AU189" s="1"/>
      <c r="AV189" s="1"/>
      <c r="AW189" s="1"/>
      <c r="AX189" s="1"/>
      <c r="AY189" s="1"/>
    </row>
    <row r="190" spans="2:51" s="2" customFormat="1" x14ac:dyDescent="0.65">
      <c r="B190" s="17">
        <f t="shared" si="79"/>
        <v>155</v>
      </c>
      <c r="C190" s="57">
        <f t="shared" si="80"/>
        <v>48.205870526986544</v>
      </c>
      <c r="D190" s="22">
        <f t="shared" si="69"/>
        <v>-7.8867630354262364E-4</v>
      </c>
      <c r="E190" s="62">
        <f t="shared" si="81"/>
        <v>44.355166829101208</v>
      </c>
      <c r="F190" s="23">
        <f t="shared" si="70"/>
        <v>0.13707114637196582</v>
      </c>
      <c r="G190" s="57">
        <f t="shared" si="82"/>
        <v>78.85022242910776</v>
      </c>
      <c r="H190" s="23">
        <f t="shared" si="71"/>
        <v>0.24744993326829245</v>
      </c>
      <c r="I190" s="14">
        <f t="shared" si="67"/>
        <v>171.41125978519551</v>
      </c>
      <c r="K190" s="57">
        <f t="shared" si="83"/>
        <v>171.41125978519554</v>
      </c>
      <c r="L190" s="23">
        <f t="shared" si="92"/>
        <v>0.38373240333671266</v>
      </c>
      <c r="M190" s="38"/>
      <c r="N190" s="38"/>
      <c r="O190" s="38"/>
      <c r="P190" s="38"/>
      <c r="Q190" s="38"/>
      <c r="R190" s="38"/>
      <c r="S190" s="38"/>
      <c r="T190" s="38"/>
      <c r="U190" s="38"/>
      <c r="V190" s="17">
        <f t="shared" si="84"/>
        <v>155</v>
      </c>
      <c r="W190" s="21">
        <f t="shared" si="85"/>
        <v>102.65964038034804</v>
      </c>
      <c r="X190" s="22">
        <f t="shared" si="72"/>
        <v>2.2985058905082983E-3</v>
      </c>
      <c r="Y190" s="21">
        <f t="shared" si="86"/>
        <v>2.2403190839180667</v>
      </c>
      <c r="Z190" s="23">
        <f t="shared" si="73"/>
        <v>-3.1340148515157651E-4</v>
      </c>
      <c r="AA190" s="21">
        <f t="shared" si="87"/>
        <v>7.1747009647579603</v>
      </c>
      <c r="AB190" s="23">
        <f t="shared" si="74"/>
        <v>-1.5590038225536951E-3</v>
      </c>
      <c r="AC190" s="23">
        <f t="shared" si="68"/>
        <v>112.07466042902406</v>
      </c>
      <c r="AD190" s="1"/>
      <c r="AE190" s="1"/>
      <c r="AF190" s="1"/>
      <c r="AG190" s="1"/>
      <c r="AH190" s="1"/>
      <c r="AI190" s="1"/>
      <c r="AJ190" s="1"/>
      <c r="AK190" s="17">
        <f t="shared" si="88"/>
        <v>155</v>
      </c>
      <c r="AL190" s="21">
        <f t="shared" si="89"/>
        <v>79.614484638448246</v>
      </c>
      <c r="AM190" s="22">
        <f t="shared" si="75"/>
        <v>3.1853052258351125E-2</v>
      </c>
      <c r="AN190" s="21">
        <f t="shared" si="90"/>
        <v>1.6060708897412903</v>
      </c>
      <c r="AO190" s="23">
        <f t="shared" si="76"/>
        <v>5.9834849166087167E-3</v>
      </c>
      <c r="AP190" s="21">
        <f t="shared" si="91"/>
        <v>2.8722288951949451</v>
      </c>
      <c r="AQ190" s="23">
        <f t="shared" si="77"/>
        <v>2.6428111631605633E-3</v>
      </c>
      <c r="AR190" s="23">
        <f t="shared" si="78"/>
        <v>84.092784423384487</v>
      </c>
      <c r="AS190" s="1"/>
      <c r="AT190" s="1"/>
      <c r="AU190" s="1"/>
      <c r="AV190" s="1"/>
      <c r="AW190" s="1"/>
      <c r="AX190" s="1"/>
      <c r="AY190" s="1"/>
    </row>
    <row r="191" spans="2:51" s="2" customFormat="1" x14ac:dyDescent="0.65">
      <c r="B191" s="17">
        <f t="shared" si="79"/>
        <v>156</v>
      </c>
      <c r="C191" s="57">
        <f t="shared" si="80"/>
        <v>48.205087330601614</v>
      </c>
      <c r="D191" s="22">
        <f t="shared" si="69"/>
        <v>-7.8319638493329347E-4</v>
      </c>
      <c r="E191" s="62">
        <f t="shared" si="81"/>
        <v>44.492138152646461</v>
      </c>
      <c r="F191" s="23">
        <f t="shared" si="70"/>
        <v>0.1369713235452501</v>
      </c>
      <c r="G191" s="57">
        <f t="shared" si="82"/>
        <v>79.097491894926364</v>
      </c>
      <c r="H191" s="23">
        <f t="shared" si="71"/>
        <v>0.24726946581860432</v>
      </c>
      <c r="I191" s="14">
        <f t="shared" si="67"/>
        <v>171.79471737817443</v>
      </c>
      <c r="K191" s="57">
        <f t="shared" si="83"/>
        <v>171.79471737817445</v>
      </c>
      <c r="L191" s="23">
        <f t="shared" si="92"/>
        <v>0.38345759297892057</v>
      </c>
      <c r="M191" s="38"/>
      <c r="N191" s="38"/>
      <c r="O191" s="38"/>
      <c r="P191" s="38"/>
      <c r="Q191" s="38"/>
      <c r="R191" s="38"/>
      <c r="S191" s="38"/>
      <c r="T191" s="38"/>
      <c r="U191" s="38"/>
      <c r="V191" s="17">
        <f t="shared" si="84"/>
        <v>156</v>
      </c>
      <c r="W191" s="21">
        <f t="shared" si="85"/>
        <v>102.66188353358422</v>
      </c>
      <c r="X191" s="22">
        <f t="shared" si="72"/>
        <v>2.2431532361746054E-3</v>
      </c>
      <c r="Y191" s="21">
        <f t="shared" si="86"/>
        <v>2.2400829670681364</v>
      </c>
      <c r="Z191" s="23">
        <f t="shared" si="73"/>
        <v>-2.3611684993030124E-4</v>
      </c>
      <c r="AA191" s="21">
        <f t="shared" si="87"/>
        <v>7.1732809907029234</v>
      </c>
      <c r="AB191" s="23">
        <f t="shared" si="74"/>
        <v>-1.4199740550366879E-3</v>
      </c>
      <c r="AC191" s="23">
        <f t="shared" si="68"/>
        <v>112.07524749135527</v>
      </c>
      <c r="AD191" s="1"/>
      <c r="AE191" s="1"/>
      <c r="AF191" s="1"/>
      <c r="AG191" s="1"/>
      <c r="AH191" s="1"/>
      <c r="AI191" s="1"/>
      <c r="AJ191" s="1"/>
      <c r="AK191" s="17">
        <f t="shared" si="88"/>
        <v>156</v>
      </c>
      <c r="AL191" s="21">
        <f t="shared" si="89"/>
        <v>79.640929127325236</v>
      </c>
      <c r="AM191" s="22">
        <f t="shared" si="75"/>
        <v>2.6444488876989084E-2</v>
      </c>
      <c r="AN191" s="21">
        <f t="shared" si="90"/>
        <v>1.6128441236426578</v>
      </c>
      <c r="AO191" s="23">
        <f t="shared" si="76"/>
        <v>6.7732339013675258E-3</v>
      </c>
      <c r="AP191" s="21">
        <f t="shared" si="91"/>
        <v>2.8769035717797893</v>
      </c>
      <c r="AQ191" s="23">
        <f t="shared" si="77"/>
        <v>4.6746765848444394E-3</v>
      </c>
      <c r="AR191" s="23">
        <f t="shared" si="78"/>
        <v>84.130676822747688</v>
      </c>
      <c r="AS191" s="1"/>
      <c r="AT191" s="1"/>
      <c r="AU191" s="1"/>
      <c r="AV191" s="1"/>
      <c r="AW191" s="1"/>
      <c r="AX191" s="1"/>
      <c r="AY191" s="1"/>
    </row>
    <row r="192" spans="2:51" s="2" customFormat="1" x14ac:dyDescent="0.65">
      <c r="B192" s="17">
        <f t="shared" si="79"/>
        <v>157</v>
      </c>
      <c r="C192" s="57">
        <f t="shared" si="80"/>
        <v>48.204309557147376</v>
      </c>
      <c r="D192" s="22">
        <f t="shared" si="69"/>
        <v>-7.7777345423690747E-4</v>
      </c>
      <c r="E192" s="62">
        <f t="shared" si="81"/>
        <v>44.629009760343727</v>
      </c>
      <c r="F192" s="23">
        <f t="shared" si="70"/>
        <v>0.13687160769726603</v>
      </c>
      <c r="G192" s="57">
        <f t="shared" si="82"/>
        <v>79.344581089885679</v>
      </c>
      <c r="H192" s="23">
        <f t="shared" si="71"/>
        <v>0.2470891949593188</v>
      </c>
      <c r="I192" s="14">
        <f t="shared" si="67"/>
        <v>172.1779004073768</v>
      </c>
      <c r="K192" s="57">
        <f t="shared" si="83"/>
        <v>172.1779004073768</v>
      </c>
      <c r="L192" s="23">
        <f t="shared" si="92"/>
        <v>0.38318302920235192</v>
      </c>
      <c r="M192" s="38"/>
      <c r="N192" s="38"/>
      <c r="O192" s="38"/>
      <c r="P192" s="38"/>
      <c r="Q192" s="38"/>
      <c r="R192" s="38"/>
      <c r="S192" s="38"/>
      <c r="T192" s="38"/>
      <c r="U192" s="38"/>
      <c r="V192" s="17">
        <f t="shared" si="84"/>
        <v>157</v>
      </c>
      <c r="W192" s="21">
        <f t="shared" si="85"/>
        <v>102.66400911820912</v>
      </c>
      <c r="X192" s="22">
        <f t="shared" si="72"/>
        <v>2.1255846249131904E-3</v>
      </c>
      <c r="Y192" s="21">
        <f t="shared" si="86"/>
        <v>2.239922247843928</v>
      </c>
      <c r="Z192" s="23">
        <f t="shared" si="73"/>
        <v>-1.6071922420834994E-4</v>
      </c>
      <c r="AA192" s="21">
        <f t="shared" si="87"/>
        <v>7.1720271166817016</v>
      </c>
      <c r="AB192" s="23">
        <f t="shared" si="74"/>
        <v>-1.2538740212215682E-3</v>
      </c>
      <c r="AC192" s="23">
        <f t="shared" si="68"/>
        <v>112.07595848273475</v>
      </c>
      <c r="AD192" s="1"/>
      <c r="AE192" s="1"/>
      <c r="AF192" s="1"/>
      <c r="AG192" s="1"/>
      <c r="AH192" s="1"/>
      <c r="AI192" s="1"/>
      <c r="AJ192" s="1"/>
      <c r="AK192" s="17">
        <f t="shared" si="88"/>
        <v>157</v>
      </c>
      <c r="AL192" s="21">
        <f t="shared" si="89"/>
        <v>79.661818310005188</v>
      </c>
      <c r="AM192" s="22">
        <f t="shared" si="75"/>
        <v>2.0889182679945124E-2</v>
      </c>
      <c r="AN192" s="21">
        <f t="shared" si="90"/>
        <v>1.6202856846746132</v>
      </c>
      <c r="AO192" s="23">
        <f t="shared" si="76"/>
        <v>7.4415610319553682E-3</v>
      </c>
      <c r="AP192" s="21">
        <f t="shared" si="91"/>
        <v>2.8834575344740379</v>
      </c>
      <c r="AQ192" s="23">
        <f t="shared" si="77"/>
        <v>6.5539626942486828E-3</v>
      </c>
      <c r="AR192" s="23">
        <f t="shared" si="78"/>
        <v>84.165561529153834</v>
      </c>
      <c r="AS192" s="1"/>
      <c r="AT192" s="1"/>
      <c r="AU192" s="1"/>
      <c r="AV192" s="1"/>
      <c r="AW192" s="1"/>
      <c r="AX192" s="1"/>
      <c r="AY192" s="1"/>
    </row>
    <row r="193" spans="2:51" s="2" customFormat="1" x14ac:dyDescent="0.65">
      <c r="B193" s="17">
        <f t="shared" si="79"/>
        <v>158</v>
      </c>
      <c r="C193" s="57">
        <f t="shared" si="80"/>
        <v>48.203537150426648</v>
      </c>
      <c r="D193" s="22">
        <f t="shared" si="69"/>
        <v>-7.7240672072498295E-4</v>
      </c>
      <c r="E193" s="62">
        <f t="shared" si="81"/>
        <v>44.765781758644657</v>
      </c>
      <c r="F193" s="23">
        <f t="shared" si="70"/>
        <v>0.13677199830092945</v>
      </c>
      <c r="G193" s="57">
        <f t="shared" si="82"/>
        <v>79.591490209568946</v>
      </c>
      <c r="H193" s="23">
        <f t="shared" si="71"/>
        <v>0.24690911968325935</v>
      </c>
      <c r="I193" s="14">
        <f t="shared" si="67"/>
        <v>172.56080911864024</v>
      </c>
      <c r="K193" s="57">
        <f t="shared" si="83"/>
        <v>172.56080911864026</v>
      </c>
      <c r="L193" s="23">
        <f t="shared" si="92"/>
        <v>0.38290871126345771</v>
      </c>
      <c r="M193" s="38"/>
      <c r="N193" s="38"/>
      <c r="O193" s="38"/>
      <c r="P193" s="38"/>
      <c r="Q193" s="38"/>
      <c r="R193" s="38"/>
      <c r="S193" s="38"/>
      <c r="T193" s="38"/>
      <c r="U193" s="38"/>
      <c r="V193" s="17">
        <f t="shared" si="84"/>
        <v>158</v>
      </c>
      <c r="W193" s="21">
        <f t="shared" si="85"/>
        <v>102.66596585053851</v>
      </c>
      <c r="X193" s="22">
        <f t="shared" si="72"/>
        <v>1.956732329388991E-3</v>
      </c>
      <c r="Y193" s="21">
        <f t="shared" si="86"/>
        <v>2.239832957315206</v>
      </c>
      <c r="Z193" s="23">
        <f t="shared" si="73"/>
        <v>-8.9290528721974738E-5</v>
      </c>
      <c r="AA193" s="21">
        <f t="shared" si="87"/>
        <v>7.1709581357864192</v>
      </c>
      <c r="AB193" s="23">
        <f t="shared" si="74"/>
        <v>-1.068980895282845E-3</v>
      </c>
      <c r="AC193" s="23">
        <f t="shared" si="68"/>
        <v>112.07675694364013</v>
      </c>
      <c r="AD193" s="1"/>
      <c r="AE193" s="1"/>
      <c r="AF193" s="1"/>
      <c r="AG193" s="1"/>
      <c r="AH193" s="1"/>
      <c r="AI193" s="1"/>
      <c r="AJ193" s="1"/>
      <c r="AK193" s="17">
        <f t="shared" si="88"/>
        <v>158</v>
      </c>
      <c r="AL193" s="21">
        <f t="shared" si="89"/>
        <v>79.677083315894365</v>
      </c>
      <c r="AM193" s="22">
        <f t="shared" si="75"/>
        <v>1.526500588918173E-2</v>
      </c>
      <c r="AN193" s="21">
        <f t="shared" si="90"/>
        <v>1.6282692772545946</v>
      </c>
      <c r="AO193" s="23">
        <f t="shared" si="76"/>
        <v>7.9835925799813801E-3</v>
      </c>
      <c r="AP193" s="21">
        <f t="shared" si="91"/>
        <v>2.8917217089591043</v>
      </c>
      <c r="AQ193" s="23">
        <f t="shared" si="77"/>
        <v>8.2641744850664445E-3</v>
      </c>
      <c r="AR193" s="23">
        <f t="shared" si="78"/>
        <v>84.197074302108064</v>
      </c>
      <c r="AS193" s="1"/>
      <c r="AT193" s="1"/>
      <c r="AU193" s="1"/>
      <c r="AV193" s="1"/>
      <c r="AW193" s="1"/>
      <c r="AX193" s="1"/>
      <c r="AY193" s="1"/>
    </row>
    <row r="194" spans="2:51" s="2" customFormat="1" x14ac:dyDescent="0.65">
      <c r="B194" s="17">
        <f t="shared" si="79"/>
        <v>159</v>
      </c>
      <c r="C194" s="57">
        <f t="shared" si="80"/>
        <v>48.202770055019208</v>
      </c>
      <c r="D194" s="22">
        <f t="shared" si="69"/>
        <v>-7.6709540743724602E-4</v>
      </c>
      <c r="E194" s="62">
        <f t="shared" si="81"/>
        <v>44.902454253481295</v>
      </c>
      <c r="F194" s="23">
        <f t="shared" si="70"/>
        <v>0.13667249483663824</v>
      </c>
      <c r="G194" s="57">
        <f t="shared" si="82"/>
        <v>79.838219448566804</v>
      </c>
      <c r="H194" s="23">
        <f t="shared" si="71"/>
        <v>0.24672923899785815</v>
      </c>
      <c r="I194" s="14">
        <f t="shared" si="67"/>
        <v>172.94344375706731</v>
      </c>
      <c r="K194" s="57">
        <f t="shared" si="83"/>
        <v>172.94344375706734</v>
      </c>
      <c r="L194" s="23">
        <f t="shared" si="92"/>
        <v>0.38263463842706424</v>
      </c>
      <c r="M194" s="38"/>
      <c r="N194" s="38"/>
      <c r="O194" s="38"/>
      <c r="P194" s="38"/>
      <c r="Q194" s="38"/>
      <c r="R194" s="38"/>
      <c r="S194" s="38"/>
      <c r="T194" s="38"/>
      <c r="U194" s="38"/>
      <c r="V194" s="17">
        <f t="shared" si="84"/>
        <v>159</v>
      </c>
      <c r="W194" s="21">
        <f t="shared" si="85"/>
        <v>102.66771365507766</v>
      </c>
      <c r="X194" s="22">
        <f t="shared" si="72"/>
        <v>1.7478045391524505E-3</v>
      </c>
      <c r="Y194" s="21">
        <f t="shared" si="86"/>
        <v>2.2398094116492926</v>
      </c>
      <c r="Z194" s="23">
        <f t="shared" si="73"/>
        <v>-2.3545665913449199E-5</v>
      </c>
      <c r="AA194" s="21">
        <f t="shared" si="87"/>
        <v>7.1700849676919791</v>
      </c>
      <c r="AB194" s="23">
        <f t="shared" si="74"/>
        <v>-8.7316809443982457E-4</v>
      </c>
      <c r="AC194" s="23">
        <f t="shared" si="68"/>
        <v>112.07760803441893</v>
      </c>
      <c r="AD194" s="1"/>
      <c r="AE194" s="1"/>
      <c r="AF194" s="1"/>
      <c r="AG194" s="1"/>
      <c r="AH194" s="1"/>
      <c r="AI194" s="1"/>
      <c r="AJ194" s="1"/>
      <c r="AK194" s="17">
        <f t="shared" si="88"/>
        <v>159</v>
      </c>
      <c r="AL194" s="21">
        <f t="shared" si="89"/>
        <v>79.686732909728448</v>
      </c>
      <c r="AM194" s="22">
        <f t="shared" si="75"/>
        <v>9.6495938340788109E-3</v>
      </c>
      <c r="AN194" s="21">
        <f t="shared" si="90"/>
        <v>1.6366650402895084</v>
      </c>
      <c r="AO194" s="23">
        <f t="shared" si="76"/>
        <v>8.3957630349138501E-3</v>
      </c>
      <c r="AP194" s="21">
        <f t="shared" si="91"/>
        <v>2.9015124564838959</v>
      </c>
      <c r="AQ194" s="23">
        <f t="shared" si="77"/>
        <v>9.7907475247914766E-3</v>
      </c>
      <c r="AR194" s="23">
        <f t="shared" si="78"/>
        <v>84.224910406501863</v>
      </c>
      <c r="AS194" s="1"/>
      <c r="AT194" s="1"/>
      <c r="AU194" s="1"/>
      <c r="AV194" s="1"/>
      <c r="AW194" s="1"/>
      <c r="AX194" s="1"/>
      <c r="AY194" s="1"/>
    </row>
    <row r="195" spans="2:51" s="2" customFormat="1" x14ac:dyDescent="0.65">
      <c r="B195" s="17">
        <f t="shared" si="79"/>
        <v>160</v>
      </c>
      <c r="C195" s="57">
        <f t="shared" si="80"/>
        <v>48.202008216268425</v>
      </c>
      <c r="D195" s="22">
        <f t="shared" si="69"/>
        <v>-7.6183875078028596E-4</v>
      </c>
      <c r="E195" s="62">
        <f t="shared" si="81"/>
        <v>45.039027350273429</v>
      </c>
      <c r="F195" s="23">
        <f t="shared" si="70"/>
        <v>0.1365730967921337</v>
      </c>
      <c r="G195" s="57">
        <f t="shared" si="82"/>
        <v>80.08476900049169</v>
      </c>
      <c r="H195" s="23">
        <f t="shared" si="71"/>
        <v>0.24654955192488259</v>
      </c>
      <c r="I195" s="14">
        <f t="shared" si="67"/>
        <v>173.32580456703354</v>
      </c>
      <c r="K195" s="57">
        <f t="shared" si="83"/>
        <v>173.32580456703357</v>
      </c>
      <c r="L195" s="23">
        <f t="shared" si="92"/>
        <v>0.38236080996623589</v>
      </c>
      <c r="M195" s="38"/>
      <c r="N195" s="38"/>
      <c r="O195" s="38"/>
      <c r="P195" s="38"/>
      <c r="Q195" s="38"/>
      <c r="R195" s="38"/>
      <c r="S195" s="38"/>
      <c r="T195" s="38"/>
      <c r="U195" s="38"/>
      <c r="V195" s="17">
        <f t="shared" si="84"/>
        <v>160</v>
      </c>
      <c r="W195" s="21">
        <f t="shared" si="85"/>
        <v>102.66922356638331</v>
      </c>
      <c r="X195" s="22">
        <f t="shared" si="72"/>
        <v>1.50991130565091E-3</v>
      </c>
      <c r="Y195" s="21">
        <f t="shared" si="86"/>
        <v>2.2398445874667448</v>
      </c>
      <c r="Z195" s="23">
        <f t="shared" si="73"/>
        <v>3.5175817452159919E-5</v>
      </c>
      <c r="AA195" s="21">
        <f t="shared" si="87"/>
        <v>7.1694112550884181</v>
      </c>
      <c r="AB195" s="23">
        <f t="shared" si="74"/>
        <v>-6.7371260356052787E-4</v>
      </c>
      <c r="AC195" s="23">
        <f t="shared" si="68"/>
        <v>112.07847940893848</v>
      </c>
      <c r="AD195" s="1"/>
      <c r="AE195" s="1"/>
      <c r="AF195" s="1"/>
      <c r="AG195" s="1"/>
      <c r="AH195" s="1"/>
      <c r="AI195" s="1"/>
      <c r="AJ195" s="1"/>
      <c r="AK195" s="17">
        <f t="shared" si="88"/>
        <v>160</v>
      </c>
      <c r="AL195" s="21">
        <f t="shared" si="89"/>
        <v>79.690852388660318</v>
      </c>
      <c r="AM195" s="22">
        <f t="shared" si="75"/>
        <v>4.1194789318759785E-3</v>
      </c>
      <c r="AN195" s="21">
        <f t="shared" si="90"/>
        <v>1.6453409912685935</v>
      </c>
      <c r="AO195" s="23">
        <f t="shared" si="76"/>
        <v>8.6759509790850231E-3</v>
      </c>
      <c r="AP195" s="21">
        <f t="shared" si="91"/>
        <v>2.9126336104932005</v>
      </c>
      <c r="AQ195" s="23">
        <f t="shared" si="77"/>
        <v>1.1121154009304801E-2</v>
      </c>
      <c r="AR195" s="23">
        <f t="shared" si="78"/>
        <v>84.248826990422117</v>
      </c>
      <c r="AS195" s="1"/>
      <c r="AT195" s="1"/>
      <c r="AU195" s="1"/>
      <c r="AV195" s="1"/>
      <c r="AW195" s="1"/>
      <c r="AX195" s="1"/>
      <c r="AY195" s="1"/>
    </row>
    <row r="196" spans="2:51" s="2" customFormat="1" x14ac:dyDescent="0.65">
      <c r="B196" s="17">
        <f t="shared" si="79"/>
        <v>161</v>
      </c>
      <c r="C196" s="57">
        <f t="shared" si="80"/>
        <v>48.201251580268035</v>
      </c>
      <c r="D196" s="22">
        <f t="shared" si="69"/>
        <v>-7.5663600039044265E-4</v>
      </c>
      <c r="E196" s="62">
        <f t="shared" si="81"/>
        <v>45.175501153935834</v>
      </c>
      <c r="F196" s="23">
        <f t="shared" si="70"/>
        <v>0.13647380366240469</v>
      </c>
      <c r="G196" s="57">
        <f t="shared" si="82"/>
        <v>80.331139057991805</v>
      </c>
      <c r="H196" s="23">
        <f t="shared" si="71"/>
        <v>0.24637005750012264</v>
      </c>
      <c r="I196" s="14">
        <f t="shared" si="67"/>
        <v>173.70789179219568</v>
      </c>
      <c r="K196" s="57">
        <f t="shared" si="83"/>
        <v>173.70789179219571</v>
      </c>
      <c r="L196" s="23">
        <f t="shared" si="92"/>
        <v>0.38208722516213411</v>
      </c>
      <c r="M196" s="38"/>
      <c r="N196" s="38"/>
      <c r="O196" s="38"/>
      <c r="P196" s="38"/>
      <c r="Q196" s="38"/>
      <c r="R196" s="38"/>
      <c r="S196" s="38"/>
      <c r="T196" s="38"/>
      <c r="U196" s="38"/>
      <c r="V196" s="17">
        <f t="shared" si="84"/>
        <v>161</v>
      </c>
      <c r="W196" s="21">
        <f t="shared" si="85"/>
        <v>102.67047730466817</v>
      </c>
      <c r="X196" s="22">
        <f t="shared" si="72"/>
        <v>1.2537382848566286E-3</v>
      </c>
      <c r="Y196" s="21">
        <f t="shared" si="86"/>
        <v>2.2399304933366095</v>
      </c>
      <c r="Z196" s="23">
        <f t="shared" si="73"/>
        <v>8.5905869864788542E-5</v>
      </c>
      <c r="AA196" s="21">
        <f t="shared" si="87"/>
        <v>7.16893411128971</v>
      </c>
      <c r="AB196" s="23">
        <f t="shared" si="74"/>
        <v>-4.7714379870855694E-4</v>
      </c>
      <c r="AC196" s="23">
        <f t="shared" si="68"/>
        <v>112.0793419092945</v>
      </c>
      <c r="AD196" s="1"/>
      <c r="AE196" s="1"/>
      <c r="AF196" s="1"/>
      <c r="AG196" s="1"/>
      <c r="AH196" s="1"/>
      <c r="AI196" s="1"/>
      <c r="AJ196" s="1"/>
      <c r="AK196" s="17">
        <f t="shared" si="88"/>
        <v>161</v>
      </c>
      <c r="AL196" s="21">
        <f t="shared" si="89"/>
        <v>79.689601508129343</v>
      </c>
      <c r="AM196" s="22">
        <f t="shared" si="75"/>
        <v>-1.2508805309768591E-3</v>
      </c>
      <c r="AN196" s="21">
        <f t="shared" si="90"/>
        <v>1.6541646026219303</v>
      </c>
      <c r="AO196" s="23">
        <f t="shared" si="76"/>
        <v>8.8236113533368687E-3</v>
      </c>
      <c r="AP196" s="21">
        <f t="shared" si="91"/>
        <v>2.9248786539407674</v>
      </c>
      <c r="AQ196" s="23">
        <f t="shared" si="77"/>
        <v>1.2245043447566939E-2</v>
      </c>
      <c r="AR196" s="23">
        <f t="shared" si="78"/>
        <v>84.268644764692041</v>
      </c>
      <c r="AS196" s="1"/>
      <c r="AT196" s="1"/>
      <c r="AU196" s="1"/>
      <c r="AV196" s="1"/>
      <c r="AW196" s="1"/>
      <c r="AX196" s="1"/>
      <c r="AY196" s="1"/>
    </row>
    <row r="197" spans="2:51" s="2" customFormat="1" x14ac:dyDescent="0.65">
      <c r="B197" s="17">
        <f t="shared" si="79"/>
        <v>162</v>
      </c>
      <c r="C197" s="57">
        <f t="shared" si="80"/>
        <v>48.2005000938493</v>
      </c>
      <c r="D197" s="22">
        <f t="shared" si="69"/>
        <v>-7.5148641873701294E-4</v>
      </c>
      <c r="E197" s="62">
        <f t="shared" si="81"/>
        <v>45.31187576888528</v>
      </c>
      <c r="F197" s="23">
        <f t="shared" si="70"/>
        <v>0.13637461494944603</v>
      </c>
      <c r="G197" s="57">
        <f t="shared" si="82"/>
        <v>80.577329812764987</v>
      </c>
      <c r="H197" s="23">
        <f t="shared" si="71"/>
        <v>0.24619075477317409</v>
      </c>
      <c r="I197" s="14">
        <f t="shared" si="67"/>
        <v>174.08970567549957</v>
      </c>
      <c r="K197" s="57">
        <f t="shared" si="83"/>
        <v>174.0897056754996</v>
      </c>
      <c r="L197" s="23">
        <f t="shared" si="92"/>
        <v>0.38181388330388333</v>
      </c>
      <c r="M197" s="38"/>
      <c r="N197" s="38"/>
      <c r="O197" s="38"/>
      <c r="P197" s="38"/>
      <c r="Q197" s="38"/>
      <c r="R197" s="38"/>
      <c r="S197" s="38"/>
      <c r="T197" s="38"/>
      <c r="U197" s="38"/>
      <c r="V197" s="17">
        <f t="shared" si="84"/>
        <v>162</v>
      </c>
      <c r="W197" s="21">
        <f t="shared" si="85"/>
        <v>102.67146657678207</v>
      </c>
      <c r="X197" s="22">
        <f t="shared" si="72"/>
        <v>9.8927211390170688E-4</v>
      </c>
      <c r="Y197" s="21">
        <f t="shared" si="86"/>
        <v>2.2400585268004889</v>
      </c>
      <c r="Z197" s="23">
        <f t="shared" si="73"/>
        <v>1.2803346387935122E-4</v>
      </c>
      <c r="AA197" s="21">
        <f t="shared" si="87"/>
        <v>7.1686449781365704</v>
      </c>
      <c r="AB197" s="23">
        <f t="shared" si="74"/>
        <v>-2.8913315313983112E-4</v>
      </c>
      <c r="AC197" s="23">
        <f t="shared" si="68"/>
        <v>112.08017008171913</v>
      </c>
      <c r="AD197" s="1"/>
      <c r="AE197" s="1"/>
      <c r="AF197" s="1"/>
      <c r="AG197" s="1"/>
      <c r="AH197" s="1"/>
      <c r="AI197" s="1"/>
      <c r="AJ197" s="1"/>
      <c r="AK197" s="17">
        <f t="shared" si="88"/>
        <v>162</v>
      </c>
      <c r="AL197" s="21">
        <f t="shared" si="89"/>
        <v>79.683211353713801</v>
      </c>
      <c r="AM197" s="22">
        <f t="shared" si="75"/>
        <v>-6.3901544155423422E-3</v>
      </c>
      <c r="AN197" s="21">
        <f t="shared" si="90"/>
        <v>1.6630044956787544</v>
      </c>
      <c r="AO197" s="23">
        <f t="shared" si="76"/>
        <v>8.8398930568240885E-3</v>
      </c>
      <c r="AP197" s="21">
        <f t="shared" si="91"/>
        <v>2.9380330616354442</v>
      </c>
      <c r="AQ197" s="23">
        <f t="shared" si="77"/>
        <v>1.3154407694676795E-2</v>
      </c>
      <c r="AR197" s="23">
        <f t="shared" si="78"/>
        <v>84.284248911027987</v>
      </c>
      <c r="AS197" s="1"/>
      <c r="AT197" s="1"/>
      <c r="AU197" s="1"/>
      <c r="AV197" s="1"/>
      <c r="AW197" s="1"/>
      <c r="AX197" s="1"/>
      <c r="AY197" s="1"/>
    </row>
    <row r="198" spans="2:51" s="2" customFormat="1" x14ac:dyDescent="0.65">
      <c r="B198" s="17">
        <f t="shared" si="79"/>
        <v>163</v>
      </c>
      <c r="C198" s="57">
        <f t="shared" si="80"/>
        <v>48.199753704568373</v>
      </c>
      <c r="D198" s="22">
        <f t="shared" si="69"/>
        <v>-7.4638928092796153E-4</v>
      </c>
      <c r="E198" s="62">
        <f t="shared" si="81"/>
        <v>45.448151299047517</v>
      </c>
      <c r="F198" s="23">
        <f t="shared" si="70"/>
        <v>0.13627553016223715</v>
      </c>
      <c r="G198" s="57">
        <f t="shared" si="82"/>
        <v>80.82334145557212</v>
      </c>
      <c r="H198" s="23">
        <f t="shared" si="71"/>
        <v>0.2460116428071295</v>
      </c>
      <c r="I198" s="14">
        <f t="shared" si="67"/>
        <v>174.47124645918802</v>
      </c>
      <c r="K198" s="57">
        <f t="shared" si="83"/>
        <v>174.47124645918805</v>
      </c>
      <c r="L198" s="23">
        <f t="shared" si="92"/>
        <v>0.38154078368843902</v>
      </c>
      <c r="M198" s="38"/>
      <c r="N198" s="38"/>
      <c r="O198" s="38"/>
      <c r="P198" s="38"/>
      <c r="Q198" s="38"/>
      <c r="R198" s="38"/>
      <c r="S198" s="38"/>
      <c r="T198" s="38"/>
      <c r="U198" s="38"/>
      <c r="V198" s="17">
        <f t="shared" si="84"/>
        <v>163</v>
      </c>
      <c r="W198" s="21">
        <f t="shared" si="85"/>
        <v>102.67219215609904</v>
      </c>
      <c r="X198" s="22">
        <f t="shared" si="72"/>
        <v>7.2557931697589395E-4</v>
      </c>
      <c r="Y198" s="21">
        <f t="shared" si="86"/>
        <v>2.2402198079942166</v>
      </c>
      <c r="Z198" s="23">
        <f t="shared" si="73"/>
        <v>1.6128119372771366E-4</v>
      </c>
      <c r="AA198" s="21">
        <f t="shared" si="87"/>
        <v>7.1685305550428193</v>
      </c>
      <c r="AB198" s="23">
        <f t="shared" si="74"/>
        <v>-1.1442309375131465E-4</v>
      </c>
      <c r="AC198" s="23">
        <f t="shared" si="68"/>
        <v>112.08094251913609</v>
      </c>
      <c r="AD198" s="1"/>
      <c r="AE198" s="1"/>
      <c r="AF198" s="1"/>
      <c r="AG198" s="1"/>
      <c r="AH198" s="1"/>
      <c r="AI198" s="1"/>
      <c r="AJ198" s="1"/>
      <c r="AK198" s="17">
        <f t="shared" si="88"/>
        <v>163</v>
      </c>
      <c r="AL198" s="21">
        <f t="shared" si="89"/>
        <v>79.671980106525638</v>
      </c>
      <c r="AM198" s="22">
        <f t="shared" si="75"/>
        <v>-1.1231247188157524E-2</v>
      </c>
      <c r="AN198" s="21">
        <f t="shared" si="90"/>
        <v>1.6717322264912329</v>
      </c>
      <c r="AO198" s="23">
        <f t="shared" si="76"/>
        <v>8.7277308124784625E-3</v>
      </c>
      <c r="AP198" s="21">
        <f t="shared" si="91"/>
        <v>2.9518768192820226</v>
      </c>
      <c r="AQ198" s="23">
        <f t="shared" si="77"/>
        <v>1.3843757646578414E-2</v>
      </c>
      <c r="AR198" s="23">
        <f t="shared" si="78"/>
        <v>84.295589152298888</v>
      </c>
      <c r="AS198" s="1"/>
      <c r="AT198" s="1"/>
      <c r="AU198" s="1"/>
      <c r="AV198" s="1"/>
      <c r="AW198" s="1"/>
      <c r="AX198" s="1"/>
      <c r="AY198" s="1"/>
    </row>
    <row r="199" spans="2:51" s="2" customFormat="1" x14ac:dyDescent="0.65">
      <c r="B199" s="17">
        <f t="shared" si="79"/>
        <v>164</v>
      </c>
      <c r="C199" s="57">
        <f t="shared" si="80"/>
        <v>48.199012360693949</v>
      </c>
      <c r="D199" s="22">
        <f t="shared" si="69"/>
        <v>-7.4134387442159611E-4</v>
      </c>
      <c r="E199" s="62">
        <f t="shared" si="81"/>
        <v>45.584327847864046</v>
      </c>
      <c r="F199" s="23">
        <f t="shared" si="70"/>
        <v>0.13617654881652896</v>
      </c>
      <c r="G199" s="57">
        <f t="shared" si="82"/>
        <v>81.069174176250471</v>
      </c>
      <c r="H199" s="23">
        <f t="shared" si="71"/>
        <v>0.24583272067835438</v>
      </c>
      <c r="I199" s="14">
        <f t="shared" si="67"/>
        <v>174.85251438480847</v>
      </c>
      <c r="K199" s="57">
        <f t="shared" si="83"/>
        <v>174.8525143848085</v>
      </c>
      <c r="L199" s="23">
        <f t="shared" si="92"/>
        <v>0.3812679256204563</v>
      </c>
      <c r="M199" s="38"/>
      <c r="N199" s="38"/>
      <c r="O199" s="38"/>
      <c r="P199" s="38"/>
      <c r="Q199" s="38"/>
      <c r="R199" s="38"/>
      <c r="S199" s="38"/>
      <c r="T199" s="38"/>
      <c r="U199" s="38"/>
      <c r="V199" s="17">
        <f t="shared" si="84"/>
        <v>164</v>
      </c>
      <c r="W199" s="21">
        <f t="shared" si="85"/>
        <v>102.6726627949955</v>
      </c>
      <c r="X199" s="22">
        <f t="shared" si="72"/>
        <v>4.7063889645583556E-4</v>
      </c>
      <c r="Y199" s="21">
        <f t="shared" si="86"/>
        <v>2.2404054826573456</v>
      </c>
      <c r="Z199" s="23">
        <f t="shared" si="73"/>
        <v>1.856746631290207E-4</v>
      </c>
      <c r="AA199" s="21">
        <f t="shared" si="87"/>
        <v>7.1685737626774877</v>
      </c>
      <c r="AB199" s="23">
        <f t="shared" si="74"/>
        <v>4.3207634668585015E-5</v>
      </c>
      <c r="AC199" s="23">
        <f t="shared" si="68"/>
        <v>112.08164204033034</v>
      </c>
      <c r="AD199" s="1"/>
      <c r="AE199" s="1"/>
      <c r="AF199" s="1"/>
      <c r="AG199" s="1"/>
      <c r="AH199" s="1"/>
      <c r="AI199" s="1"/>
      <c r="AJ199" s="1"/>
      <c r="AK199" s="17">
        <f t="shared" si="88"/>
        <v>164</v>
      </c>
      <c r="AL199" s="21">
        <f t="shared" si="89"/>
        <v>79.656267686840323</v>
      </c>
      <c r="AM199" s="22">
        <f t="shared" si="75"/>
        <v>-1.5712419685317065E-2</v>
      </c>
      <c r="AN199" s="21">
        <f t="shared" si="90"/>
        <v>1.6802241273533756</v>
      </c>
      <c r="AO199" s="23">
        <f t="shared" si="76"/>
        <v>8.4919008621426872E-3</v>
      </c>
      <c r="AP199" s="21">
        <f t="shared" si="91"/>
        <v>2.9661871163825717</v>
      </c>
      <c r="AQ199" s="23">
        <f t="shared" si="77"/>
        <v>1.4310297100549207E-2</v>
      </c>
      <c r="AR199" s="23">
        <f t="shared" si="78"/>
        <v>84.302678930576263</v>
      </c>
      <c r="AS199" s="1"/>
      <c r="AT199" s="1"/>
      <c r="AU199" s="1"/>
      <c r="AV199" s="1"/>
      <c r="AW199" s="1"/>
      <c r="AX199" s="1"/>
      <c r="AY199" s="1"/>
    </row>
    <row r="200" spans="2:51" s="2" customFormat="1" x14ac:dyDescent="0.65">
      <c r="B200" s="17">
        <f t="shared" si="79"/>
        <v>165</v>
      </c>
      <c r="C200" s="57">
        <f t="shared" si="80"/>
        <v>48.198276011195155</v>
      </c>
      <c r="D200" s="22">
        <f t="shared" si="69"/>
        <v>-7.3634949879364253E-4</v>
      </c>
      <c r="E200" s="62">
        <f t="shared" si="81"/>
        <v>45.720405518298804</v>
      </c>
      <c r="F200" s="23">
        <f t="shared" si="70"/>
        <v>0.1360776704347586</v>
      </c>
      <c r="G200" s="57">
        <f t="shared" si="82"/>
        <v>81.314828163726673</v>
      </c>
      <c r="H200" s="23">
        <f t="shared" si="71"/>
        <v>0.24565398747620293</v>
      </c>
      <c r="I200" s="14">
        <f t="shared" si="67"/>
        <v>175.23350969322064</v>
      </c>
      <c r="K200" s="57">
        <f t="shared" si="83"/>
        <v>175.23350969322067</v>
      </c>
      <c r="L200" s="23">
        <f t="shared" si="92"/>
        <v>0.38099530841216489</v>
      </c>
      <c r="M200" s="38"/>
      <c r="N200" s="38"/>
      <c r="O200" s="38"/>
      <c r="P200" s="38"/>
      <c r="Q200" s="38"/>
      <c r="R200" s="38"/>
      <c r="S200" s="38"/>
      <c r="T200" s="38"/>
      <c r="U200" s="38"/>
      <c r="V200" s="17">
        <f t="shared" si="84"/>
        <v>165</v>
      </c>
      <c r="W200" s="21">
        <f t="shared" si="85"/>
        <v>102.67289402223189</v>
      </c>
      <c r="X200" s="22">
        <f t="shared" si="72"/>
        <v>2.3122723638613341E-4</v>
      </c>
      <c r="Y200" s="21">
        <f t="shared" si="86"/>
        <v>2.2406069890390854</v>
      </c>
      <c r="Z200" s="23">
        <f t="shared" si="73"/>
        <v>2.0150638173976887E-4</v>
      </c>
      <c r="AA200" s="21">
        <f t="shared" si="87"/>
        <v>7.1687547081339922</v>
      </c>
      <c r="AB200" s="23">
        <f t="shared" si="74"/>
        <v>1.8094545650471083E-4</v>
      </c>
      <c r="AC200" s="23">
        <f t="shared" si="68"/>
        <v>112.08225571940496</v>
      </c>
      <c r="AD200" s="1"/>
      <c r="AE200" s="1"/>
      <c r="AF200" s="1"/>
      <c r="AG200" s="1"/>
      <c r="AH200" s="1"/>
      <c r="AI200" s="1"/>
      <c r="AJ200" s="1"/>
      <c r="AK200" s="17">
        <f t="shared" si="88"/>
        <v>165</v>
      </c>
      <c r="AL200" s="21">
        <f t="shared" si="89"/>
        <v>79.636489302871311</v>
      </c>
      <c r="AM200" s="22">
        <f t="shared" si="75"/>
        <v>-1.9778383969007073E-2</v>
      </c>
      <c r="AN200" s="21">
        <f t="shared" si="90"/>
        <v>1.6883631587380812</v>
      </c>
      <c r="AO200" s="23">
        <f t="shared" si="76"/>
        <v>8.1390313847056195E-3</v>
      </c>
      <c r="AP200" s="21">
        <f t="shared" si="91"/>
        <v>2.9807411945959479</v>
      </c>
      <c r="AQ200" s="23">
        <f t="shared" si="77"/>
        <v>1.4554078213376065E-2</v>
      </c>
      <c r="AR200" s="23">
        <f t="shared" si="78"/>
        <v>84.305593656205346</v>
      </c>
      <c r="AS200" s="1"/>
      <c r="AT200" s="1"/>
      <c r="AU200" s="1"/>
      <c r="AV200" s="1"/>
      <c r="AW200" s="1"/>
      <c r="AX200" s="1"/>
      <c r="AY200" s="1"/>
    </row>
    <row r="201" spans="2:51" s="2" customFormat="1" x14ac:dyDescent="0.65">
      <c r="B201" s="17">
        <f t="shared" si="79"/>
        <v>166</v>
      </c>
      <c r="C201" s="57">
        <f t="shared" si="80"/>
        <v>48.197544605729711</v>
      </c>
      <c r="D201" s="22">
        <f t="shared" si="69"/>
        <v>-7.3140546544581131E-4</v>
      </c>
      <c r="E201" s="62">
        <f t="shared" si="81"/>
        <v>45.856384412844704</v>
      </c>
      <c r="F201" s="23">
        <f t="shared" si="70"/>
        <v>0.13597889454590018</v>
      </c>
      <c r="G201" s="57">
        <f t="shared" si="82"/>
        <v>81.560303606029464</v>
      </c>
      <c r="H201" s="23">
        <f t="shared" si="71"/>
        <v>0.24547544230279428</v>
      </c>
      <c r="I201" s="14">
        <f t="shared" si="67"/>
        <v>175.61423262460389</v>
      </c>
      <c r="K201" s="57">
        <f t="shared" si="83"/>
        <v>175.61423262460391</v>
      </c>
      <c r="L201" s="23">
        <f t="shared" si="92"/>
        <v>0.38072293138324387</v>
      </c>
      <c r="M201" s="38"/>
      <c r="N201" s="38"/>
      <c r="O201" s="38"/>
      <c r="P201" s="38"/>
      <c r="Q201" s="38"/>
      <c r="R201" s="38"/>
      <c r="S201" s="38"/>
      <c r="T201" s="38"/>
      <c r="U201" s="38"/>
      <c r="V201" s="17">
        <f t="shared" si="84"/>
        <v>166</v>
      </c>
      <c r="W201" s="21">
        <f t="shared" si="85"/>
        <v>102.67290687486258</v>
      </c>
      <c r="X201" s="22">
        <f t="shared" si="72"/>
        <v>1.2852630693810374E-5</v>
      </c>
      <c r="Y201" s="21">
        <f t="shared" si="86"/>
        <v>2.240816284885125</v>
      </c>
      <c r="Z201" s="23">
        <f t="shared" si="73"/>
        <v>2.0929584603956997E-4</v>
      </c>
      <c r="AA201" s="21">
        <f t="shared" si="87"/>
        <v>7.1690516223317626</v>
      </c>
      <c r="AB201" s="23">
        <f t="shared" si="74"/>
        <v>2.9691419777044814E-4</v>
      </c>
      <c r="AC201" s="23">
        <f t="shared" si="68"/>
        <v>112.08277478207947</v>
      </c>
      <c r="AD201" s="1"/>
      <c r="AE201" s="1"/>
      <c r="AF201" s="1"/>
      <c r="AG201" s="1"/>
      <c r="AH201" s="1"/>
      <c r="AI201" s="1"/>
      <c r="AJ201" s="1"/>
      <c r="AK201" s="17">
        <f t="shared" si="88"/>
        <v>166</v>
      </c>
      <c r="AL201" s="21">
        <f t="shared" si="89"/>
        <v>79.613107976726383</v>
      </c>
      <c r="AM201" s="22">
        <f t="shared" si="75"/>
        <v>-2.3381326144928941E-2</v>
      </c>
      <c r="AN201" s="21">
        <f t="shared" si="90"/>
        <v>1.6960407192928728</v>
      </c>
      <c r="AO201" s="23">
        <f t="shared" si="76"/>
        <v>7.6775605547916292E-3</v>
      </c>
      <c r="AP201" s="21">
        <f t="shared" si="91"/>
        <v>2.9953193173790975</v>
      </c>
      <c r="AQ201" s="23">
        <f t="shared" si="77"/>
        <v>1.4578122783149627E-2</v>
      </c>
      <c r="AR201" s="23">
        <f t="shared" si="78"/>
        <v>84.304468013398349</v>
      </c>
      <c r="AS201" s="1"/>
      <c r="AT201" s="1"/>
      <c r="AU201" s="1"/>
      <c r="AV201" s="1"/>
      <c r="AW201" s="1"/>
      <c r="AX201" s="1"/>
      <c r="AY201" s="1"/>
    </row>
    <row r="202" spans="2:51" s="2" customFormat="1" x14ac:dyDescent="0.65">
      <c r="B202" s="17">
        <f t="shared" si="79"/>
        <v>167</v>
      </c>
      <c r="C202" s="57">
        <f t="shared" si="80"/>
        <v>48.196818094632278</v>
      </c>
      <c r="D202" s="22">
        <f t="shared" si="69"/>
        <v>-7.2651109743215869E-4</v>
      </c>
      <c r="E202" s="62">
        <f t="shared" si="81"/>
        <v>45.992264633530084</v>
      </c>
      <c r="F202" s="23">
        <f t="shared" si="70"/>
        <v>0.13588022068537953</v>
      </c>
      <c r="G202" s="57">
        <f t="shared" si="82"/>
        <v>81.805600690302214</v>
      </c>
      <c r="H202" s="23">
        <f t="shared" si="71"/>
        <v>0.2452970842727531</v>
      </c>
      <c r="I202" s="14">
        <f t="shared" si="67"/>
        <v>175.99468341846458</v>
      </c>
      <c r="K202" s="57">
        <f t="shared" si="83"/>
        <v>175.9946834184646</v>
      </c>
      <c r="L202" s="23">
        <f t="shared" si="92"/>
        <v>0.38045079386069935</v>
      </c>
      <c r="M202" s="38"/>
      <c r="N202" s="38"/>
      <c r="O202" s="38"/>
      <c r="P202" s="38"/>
      <c r="Q202" s="38"/>
      <c r="R202" s="38"/>
      <c r="S202" s="38"/>
      <c r="T202" s="38"/>
      <c r="U202" s="38"/>
      <c r="V202" s="17">
        <f t="shared" si="84"/>
        <v>167</v>
      </c>
      <c r="W202" s="21">
        <f t="shared" si="85"/>
        <v>102.67272661051345</v>
      </c>
      <c r="X202" s="22">
        <f t="shared" si="72"/>
        <v>-1.8026434912160605E-4</v>
      </c>
      <c r="Y202" s="21">
        <f t="shared" si="86"/>
        <v>2.2410260322873219</v>
      </c>
      <c r="Z202" s="23">
        <f t="shared" si="73"/>
        <v>2.0974740219692478E-4</v>
      </c>
      <c r="AA202" s="21">
        <f t="shared" si="87"/>
        <v>7.1694417446569219</v>
      </c>
      <c r="AB202" s="23">
        <f t="shared" si="74"/>
        <v>3.9012232515944767E-4</v>
      </c>
      <c r="AC202" s="23">
        <f t="shared" si="68"/>
        <v>112.0831943874577</v>
      </c>
      <c r="AD202" s="1"/>
      <c r="AE202" s="1"/>
      <c r="AF202" s="1"/>
      <c r="AG202" s="1"/>
      <c r="AH202" s="1"/>
      <c r="AI202" s="1"/>
      <c r="AJ202" s="1"/>
      <c r="AK202" s="17">
        <f t="shared" si="88"/>
        <v>167</v>
      </c>
      <c r="AL202" s="21">
        <f t="shared" si="89"/>
        <v>79.58662616506561</v>
      </c>
      <c r="AM202" s="22">
        <f t="shared" si="75"/>
        <v>-2.6481811660777784E-2</v>
      </c>
      <c r="AN202" s="21">
        <f t="shared" si="90"/>
        <v>1.7031583571041766</v>
      </c>
      <c r="AO202" s="23">
        <f t="shared" si="76"/>
        <v>7.1176378113038119E-3</v>
      </c>
      <c r="AP202" s="21">
        <f t="shared" si="91"/>
        <v>3.0097078117161158</v>
      </c>
      <c r="AQ202" s="23">
        <f t="shared" si="77"/>
        <v>1.4388494337018387E-2</v>
      </c>
      <c r="AR202" s="23">
        <f t="shared" si="78"/>
        <v>84.299492333885894</v>
      </c>
      <c r="AS202" s="1"/>
      <c r="AT202" s="1"/>
      <c r="AU202" s="1"/>
      <c r="AV202" s="1"/>
      <c r="AW202" s="1"/>
      <c r="AX202" s="1"/>
      <c r="AY202" s="1"/>
    </row>
    <row r="203" spans="2:51" s="2" customFormat="1" x14ac:dyDescent="0.65">
      <c r="B203" s="17">
        <f t="shared" si="79"/>
        <v>168</v>
      </c>
      <c r="C203" s="57">
        <f t="shared" si="80"/>
        <v>48.196096428903111</v>
      </c>
      <c r="D203" s="22">
        <f t="shared" si="69"/>
        <v>-7.2166572916676497E-4</v>
      </c>
      <c r="E203" s="62">
        <f t="shared" si="81"/>
        <v>46.128046281925009</v>
      </c>
      <c r="F203" s="23">
        <f t="shared" si="70"/>
        <v>0.13578164839492501</v>
      </c>
      <c r="G203" s="57">
        <f t="shared" si="82"/>
        <v>82.050719602815207</v>
      </c>
      <c r="H203" s="23">
        <f t="shared" si="71"/>
        <v>0.24511891251298579</v>
      </c>
      <c r="I203" s="14">
        <f t="shared" si="67"/>
        <v>176.37486231364332</v>
      </c>
      <c r="K203" s="57">
        <f t="shared" si="83"/>
        <v>176.37486231364335</v>
      </c>
      <c r="L203" s="23">
        <f t="shared" si="92"/>
        <v>0.38017889517874481</v>
      </c>
      <c r="M203" s="38"/>
      <c r="N203" s="38"/>
      <c r="O203" s="38"/>
      <c r="P203" s="38"/>
      <c r="Q203" s="38"/>
      <c r="R203" s="38"/>
      <c r="S203" s="38"/>
      <c r="T203" s="38"/>
      <c r="U203" s="38"/>
      <c r="V203" s="17">
        <f t="shared" si="84"/>
        <v>168</v>
      </c>
      <c r="W203" s="21">
        <f t="shared" si="85"/>
        <v>102.67238144120002</v>
      </c>
      <c r="X203" s="22">
        <f t="shared" si="72"/>
        <v>-3.4516931343332724E-4</v>
      </c>
      <c r="Y203" s="21">
        <f t="shared" si="86"/>
        <v>2.2412297396660446</v>
      </c>
      <c r="Z203" s="23">
        <f t="shared" si="73"/>
        <v>2.0370737872266176E-4</v>
      </c>
      <c r="AA203" s="21">
        <f t="shared" si="87"/>
        <v>7.1699021343225491</v>
      </c>
      <c r="AB203" s="23">
        <f t="shared" si="74"/>
        <v>4.603896656272255E-4</v>
      </c>
      <c r="AC203" s="23">
        <f t="shared" si="68"/>
        <v>112.08351331518861</v>
      </c>
      <c r="AD203" s="1"/>
      <c r="AE203" s="1"/>
      <c r="AF203" s="1"/>
      <c r="AG203" s="1"/>
      <c r="AH203" s="1"/>
      <c r="AI203" s="1"/>
      <c r="AJ203" s="1"/>
      <c r="AK203" s="17">
        <f t="shared" si="88"/>
        <v>168</v>
      </c>
      <c r="AL203" s="21">
        <f t="shared" si="89"/>
        <v>79.557576635037137</v>
      </c>
      <c r="AM203" s="22">
        <f t="shared" si="75"/>
        <v>-2.9049530028474168E-2</v>
      </c>
      <c r="AN203" s="21">
        <f t="shared" si="90"/>
        <v>1.7096293241515679</v>
      </c>
      <c r="AO203" s="23">
        <f t="shared" si="76"/>
        <v>6.4709670473912517E-3</v>
      </c>
      <c r="AP203" s="21">
        <f t="shared" si="91"/>
        <v>3.0237021194839664</v>
      </c>
      <c r="AQ203" s="23">
        <f t="shared" si="77"/>
        <v>1.39943077678506E-2</v>
      </c>
      <c r="AR203" s="23">
        <f t="shared" si="78"/>
        <v>84.290908078672672</v>
      </c>
      <c r="AS203" s="1"/>
      <c r="AT203" s="1"/>
      <c r="AU203" s="1"/>
      <c r="AV203" s="1"/>
      <c r="AW203" s="1"/>
      <c r="AX203" s="1"/>
      <c r="AY203" s="1"/>
    </row>
    <row r="204" spans="2:51" s="2" customFormat="1" x14ac:dyDescent="0.65">
      <c r="B204" s="17">
        <f t="shared" si="79"/>
        <v>169</v>
      </c>
      <c r="C204" s="57">
        <f t="shared" si="80"/>
        <v>48.195379560196898</v>
      </c>
      <c r="D204" s="22">
        <f t="shared" si="69"/>
        <v>-7.1686870621423537E-4</v>
      </c>
      <c r="E204" s="62">
        <f t="shared" si="81"/>
        <v>46.263729459147456</v>
      </c>
      <c r="F204" s="23">
        <f t="shared" si="70"/>
        <v>0.13568317722244672</v>
      </c>
      <c r="G204" s="57">
        <f t="shared" si="82"/>
        <v>82.295660528977663</v>
      </c>
      <c r="H204" s="23">
        <f t="shared" si="71"/>
        <v>0.24494092616245311</v>
      </c>
      <c r="I204" s="14">
        <f t="shared" si="67"/>
        <v>176.75476954832203</v>
      </c>
      <c r="K204" s="57">
        <f t="shared" si="83"/>
        <v>176.75476954832203</v>
      </c>
      <c r="L204" s="23">
        <f t="shared" si="92"/>
        <v>0.37990723467868448</v>
      </c>
      <c r="M204" s="38"/>
      <c r="N204" s="38"/>
      <c r="O204" s="38"/>
      <c r="P204" s="38"/>
      <c r="Q204" s="38"/>
      <c r="R204" s="38"/>
      <c r="S204" s="38"/>
      <c r="T204" s="38"/>
      <c r="U204" s="38"/>
      <c r="V204" s="17">
        <f t="shared" si="84"/>
        <v>169</v>
      </c>
      <c r="W204" s="21">
        <f t="shared" si="85"/>
        <v>102.67190132452708</v>
      </c>
      <c r="X204" s="22">
        <f t="shared" si="72"/>
        <v>-4.8011667292789661E-4</v>
      </c>
      <c r="Y204" s="21">
        <f t="shared" si="86"/>
        <v>2.2414218615056387</v>
      </c>
      <c r="Z204" s="23">
        <f t="shared" si="73"/>
        <v>1.9212183959416151E-4</v>
      </c>
      <c r="AA204" s="21">
        <f t="shared" si="87"/>
        <v>7.1704103924747473</v>
      </c>
      <c r="AB204" s="23">
        <f t="shared" si="74"/>
        <v>5.0825815219845971E-4</v>
      </c>
      <c r="AC204" s="23">
        <f t="shared" si="68"/>
        <v>112.08373357850748</v>
      </c>
      <c r="AD204" s="1"/>
      <c r="AE204" s="1"/>
      <c r="AF204" s="1"/>
      <c r="AG204" s="1"/>
      <c r="AH204" s="1"/>
      <c r="AI204" s="1"/>
      <c r="AJ204" s="1"/>
      <c r="AK204" s="17">
        <f t="shared" si="88"/>
        <v>169</v>
      </c>
      <c r="AL204" s="21">
        <f t="shared" si="89"/>
        <v>79.5265127938858</v>
      </c>
      <c r="AM204" s="22">
        <f t="shared" si="75"/>
        <v>-3.1063841151332715E-2</v>
      </c>
      <c r="AN204" s="21">
        <f t="shared" si="90"/>
        <v>1.7153799180166289</v>
      </c>
      <c r="AO204" s="23">
        <f t="shared" si="76"/>
        <v>5.7505938650610489E-3</v>
      </c>
      <c r="AP204" s="21">
        <f t="shared" si="91"/>
        <v>3.0371097854811806</v>
      </c>
      <c r="AQ204" s="23">
        <f t="shared" si="77"/>
        <v>1.3407665997213991E-2</v>
      </c>
      <c r="AR204" s="23">
        <f t="shared" si="78"/>
        <v>84.279002497383601</v>
      </c>
      <c r="AS204" s="1"/>
      <c r="AT204" s="1"/>
      <c r="AU204" s="1"/>
      <c r="AV204" s="1"/>
      <c r="AW204" s="1"/>
      <c r="AX204" s="1"/>
      <c r="AY204" s="1"/>
    </row>
    <row r="205" spans="2:51" s="2" customFormat="1" x14ac:dyDescent="0.65">
      <c r="B205" s="17">
        <f t="shared" si="79"/>
        <v>170</v>
      </c>
      <c r="C205" s="57">
        <f t="shared" si="80"/>
        <v>48.194667440811806</v>
      </c>
      <c r="D205" s="22">
        <f t="shared" si="69"/>
        <v>-7.1211938508886075E-4</v>
      </c>
      <c r="E205" s="62">
        <f t="shared" si="81"/>
        <v>46.399314265869407</v>
      </c>
      <c r="F205" s="23">
        <f t="shared" si="70"/>
        <v>0.13558480672195117</v>
      </c>
      <c r="G205" s="57">
        <f t="shared" si="82"/>
        <v>82.540423653349606</v>
      </c>
      <c r="H205" s="23">
        <f t="shared" si="71"/>
        <v>0.24476312437193926</v>
      </c>
      <c r="I205" s="14">
        <f t="shared" si="67"/>
        <v>177.13440536003083</v>
      </c>
      <c r="K205" s="57">
        <f t="shared" si="83"/>
        <v>177.13440536003083</v>
      </c>
      <c r="L205" s="23">
        <f t="shared" si="92"/>
        <v>0.37963581170879834</v>
      </c>
      <c r="M205" s="38"/>
      <c r="N205" s="38"/>
      <c r="O205" s="38"/>
      <c r="P205" s="38"/>
      <c r="Q205" s="38"/>
      <c r="R205" s="38"/>
      <c r="S205" s="38"/>
      <c r="T205" s="38"/>
      <c r="U205" s="38"/>
      <c r="V205" s="17">
        <f t="shared" si="84"/>
        <v>170</v>
      </c>
      <c r="W205" s="21">
        <f t="shared" si="85"/>
        <v>102.67131684232503</v>
      </c>
      <c r="X205" s="22">
        <f t="shared" si="72"/>
        <v>-5.8448220205152557E-4</v>
      </c>
      <c r="Y205" s="21">
        <f t="shared" si="86"/>
        <v>2.241597857654126</v>
      </c>
      <c r="Z205" s="23">
        <f t="shared" si="73"/>
        <v>1.7599614848728962E-4</v>
      </c>
      <c r="AA205" s="21">
        <f t="shared" si="87"/>
        <v>7.170945283560572</v>
      </c>
      <c r="AB205" s="23">
        <f t="shared" si="74"/>
        <v>5.3489108582427392E-4</v>
      </c>
      <c r="AC205" s="23">
        <f t="shared" si="68"/>
        <v>112.08385998353972</v>
      </c>
      <c r="AD205" s="1"/>
      <c r="AE205" s="1"/>
      <c r="AF205" s="1"/>
      <c r="AG205" s="1"/>
      <c r="AH205" s="1"/>
      <c r="AI205" s="1"/>
      <c r="AJ205" s="1"/>
      <c r="AK205" s="17">
        <f t="shared" si="88"/>
        <v>170</v>
      </c>
      <c r="AL205" s="21">
        <f t="shared" si="89"/>
        <v>79.493998700606056</v>
      </c>
      <c r="AM205" s="22">
        <f t="shared" si="75"/>
        <v>-3.2514093279743125E-2</v>
      </c>
      <c r="AN205" s="21">
        <f t="shared" si="90"/>
        <v>1.7203505605247038</v>
      </c>
      <c r="AO205" s="23">
        <f t="shared" si="76"/>
        <v>4.9706425080748851E-3</v>
      </c>
      <c r="AP205" s="21">
        <f t="shared" si="91"/>
        <v>3.0497533022183685</v>
      </c>
      <c r="AQ205" s="23">
        <f t="shared" si="77"/>
        <v>1.2643516737187888E-2</v>
      </c>
      <c r="AR205" s="23">
        <f t="shared" si="78"/>
        <v>84.264102563349127</v>
      </c>
      <c r="AS205" s="1"/>
      <c r="AT205" s="1"/>
      <c r="AU205" s="1"/>
      <c r="AV205" s="1"/>
      <c r="AW205" s="1"/>
      <c r="AX205" s="1"/>
      <c r="AY205" s="1"/>
    </row>
    <row r="206" spans="2:51" s="2" customFormat="1" x14ac:dyDescent="0.65">
      <c r="B206" s="17">
        <f t="shared" si="79"/>
        <v>171</v>
      </c>
      <c r="C206" s="57">
        <f t="shared" si="80"/>
        <v>48.193960023678812</v>
      </c>
      <c r="D206" s="22">
        <f t="shared" si="69"/>
        <v>-7.0741713299471431E-4</v>
      </c>
      <c r="E206" s="62">
        <f t="shared" si="81"/>
        <v>46.534800802322799</v>
      </c>
      <c r="F206" s="23">
        <f t="shared" si="70"/>
        <v>0.13548653645339215</v>
      </c>
      <c r="G206" s="57">
        <f t="shared" si="82"/>
        <v>82.785009159653441</v>
      </c>
      <c r="H206" s="23">
        <f t="shared" si="71"/>
        <v>0.24458550630383158</v>
      </c>
      <c r="I206" s="14">
        <f t="shared" si="67"/>
        <v>177.51376998565505</v>
      </c>
      <c r="K206" s="57">
        <f t="shared" si="83"/>
        <v>177.51376998565505</v>
      </c>
      <c r="L206" s="23">
        <f t="shared" si="92"/>
        <v>0.37936462562422757</v>
      </c>
      <c r="M206" s="38"/>
      <c r="N206" s="38"/>
      <c r="O206" s="38"/>
      <c r="P206" s="38"/>
      <c r="Q206" s="38"/>
      <c r="R206" s="38"/>
      <c r="S206" s="38"/>
      <c r="T206" s="38"/>
      <c r="U206" s="38"/>
      <c r="V206" s="17">
        <f t="shared" si="84"/>
        <v>171</v>
      </c>
      <c r="W206" s="21">
        <f t="shared" si="85"/>
        <v>102.6706581907433</v>
      </c>
      <c r="X206" s="22">
        <f t="shared" si="72"/>
        <v>-6.5865158172682958E-4</v>
      </c>
      <c r="Y206" s="21">
        <f t="shared" si="86"/>
        <v>2.2417542150110283</v>
      </c>
      <c r="Z206" s="23">
        <f t="shared" si="73"/>
        <v>1.5635735690233687E-4</v>
      </c>
      <c r="AA206" s="21">
        <f t="shared" si="87"/>
        <v>7.1714872487937296</v>
      </c>
      <c r="AB206" s="23">
        <f t="shared" si="74"/>
        <v>5.4196523315797052E-4</v>
      </c>
      <c r="AC206" s="23">
        <f t="shared" si="68"/>
        <v>112.08389965454805</v>
      </c>
      <c r="AD206" s="1"/>
      <c r="AE206" s="1"/>
      <c r="AF206" s="1"/>
      <c r="AG206" s="1"/>
      <c r="AH206" s="1"/>
      <c r="AI206" s="1"/>
      <c r="AJ206" s="1"/>
      <c r="AK206" s="17">
        <f t="shared" si="88"/>
        <v>171</v>
      </c>
      <c r="AL206" s="21">
        <f t="shared" si="89"/>
        <v>79.460599007976001</v>
      </c>
      <c r="AM206" s="22">
        <f t="shared" si="75"/>
        <v>-3.3399692630053525E-2</v>
      </c>
      <c r="AN206" s="21">
        <f t="shared" si="90"/>
        <v>1.7244965718443721</v>
      </c>
      <c r="AO206" s="23">
        <f t="shared" si="76"/>
        <v>4.1460113196682968E-3</v>
      </c>
      <c r="AP206" s="21">
        <f t="shared" si="91"/>
        <v>3.0614727288998931</v>
      </c>
      <c r="AQ206" s="23">
        <f t="shared" si="77"/>
        <v>1.1719426681524592E-2</v>
      </c>
      <c r="AR206" s="23">
        <f t="shared" si="78"/>
        <v>84.246568308720256</v>
      </c>
      <c r="AS206" s="1"/>
      <c r="AT206" s="1"/>
      <c r="AU206" s="1"/>
      <c r="AV206" s="1"/>
      <c r="AW206" s="1"/>
      <c r="AX206" s="1"/>
      <c r="AY206" s="1"/>
    </row>
    <row r="207" spans="2:51" s="2" customFormat="1" x14ac:dyDescent="0.65">
      <c r="B207" s="17">
        <f t="shared" si="79"/>
        <v>172</v>
      </c>
      <c r="C207" s="57">
        <f t="shared" si="80"/>
        <v>48.193257262351167</v>
      </c>
      <c r="D207" s="22">
        <f t="shared" si="69"/>
        <v>-7.0276132764501842E-4</v>
      </c>
      <c r="E207" s="62">
        <f t="shared" si="81"/>
        <v>46.670189168305413</v>
      </c>
      <c r="F207" s="23">
        <f t="shared" si="70"/>
        <v>0.13538836598261383</v>
      </c>
      <c r="G207" s="57">
        <f t="shared" si="82"/>
        <v>83.029417230785342</v>
      </c>
      <c r="H207" s="23">
        <f t="shared" si="71"/>
        <v>0.24440807113190033</v>
      </c>
      <c r="I207" s="14">
        <f t="shared" si="67"/>
        <v>177.89286366144194</v>
      </c>
      <c r="K207" s="57">
        <f t="shared" si="83"/>
        <v>177.89286366144191</v>
      </c>
      <c r="L207" s="23">
        <f t="shared" si="92"/>
        <v>0.37909367578686815</v>
      </c>
      <c r="M207" s="38"/>
      <c r="N207" s="38"/>
      <c r="O207" s="38"/>
      <c r="P207" s="38"/>
      <c r="Q207" s="38"/>
      <c r="R207" s="38"/>
      <c r="S207" s="38"/>
      <c r="T207" s="38"/>
      <c r="U207" s="38"/>
      <c r="V207" s="17">
        <f t="shared" si="84"/>
        <v>172</v>
      </c>
      <c r="W207" s="21">
        <f t="shared" si="85"/>
        <v>102.66995429973403</v>
      </c>
      <c r="X207" s="22">
        <f t="shared" si="72"/>
        <v>-7.0389100927024939E-4</v>
      </c>
      <c r="Y207" s="21">
        <f t="shared" si="86"/>
        <v>2.2418884352498747</v>
      </c>
      <c r="Z207" s="23">
        <f t="shared" si="73"/>
        <v>1.3422023884634982E-4</v>
      </c>
      <c r="AA207" s="21">
        <f t="shared" si="87"/>
        <v>7.1720188086041201</v>
      </c>
      <c r="AB207" s="23">
        <f t="shared" si="74"/>
        <v>5.3155981039032518E-4</v>
      </c>
      <c r="AC207" s="23">
        <f t="shared" si="68"/>
        <v>112.08386154358803</v>
      </c>
      <c r="AD207" s="1"/>
      <c r="AE207" s="1"/>
      <c r="AF207" s="1"/>
      <c r="AG207" s="1"/>
      <c r="AH207" s="1"/>
      <c r="AI207" s="1"/>
      <c r="AJ207" s="1"/>
      <c r="AK207" s="17">
        <f t="shared" si="88"/>
        <v>172</v>
      </c>
      <c r="AL207" s="21">
        <f t="shared" si="89"/>
        <v>79.426869091741494</v>
      </c>
      <c r="AM207" s="22">
        <f t="shared" si="75"/>
        <v>-3.3729916234502402E-2</v>
      </c>
      <c r="AN207" s="21">
        <f t="shared" si="90"/>
        <v>1.7277886101388935</v>
      </c>
      <c r="AO207" s="23">
        <f t="shared" si="76"/>
        <v>3.2920382945214044E-3</v>
      </c>
      <c r="AP207" s="21">
        <f t="shared" si="91"/>
        <v>3.0721280040048873</v>
      </c>
      <c r="AQ207" s="23">
        <f t="shared" si="77"/>
        <v>1.06552751049942E-2</v>
      </c>
      <c r="AR207" s="23">
        <f t="shared" si="78"/>
        <v>84.226785705885263</v>
      </c>
      <c r="AS207" s="1"/>
      <c r="AT207" s="1"/>
      <c r="AU207" s="1"/>
      <c r="AV207" s="1"/>
      <c r="AW207" s="1"/>
      <c r="AX207" s="1"/>
      <c r="AY207" s="1"/>
    </row>
    <row r="208" spans="2:51" s="2" customFormat="1" x14ac:dyDescent="0.65">
      <c r="B208" s="17">
        <f t="shared" si="79"/>
        <v>173</v>
      </c>
      <c r="C208" s="57">
        <f t="shared" si="80"/>
        <v>48.192559110994161</v>
      </c>
      <c r="D208" s="22">
        <f t="shared" si="69"/>
        <v>-6.9815135700346254E-4</v>
      </c>
      <c r="E208" s="62">
        <f t="shared" si="81"/>
        <v>46.805479463186579</v>
      </c>
      <c r="F208" s="23">
        <f t="shared" si="70"/>
        <v>0.13529029488116606</v>
      </c>
      <c r="G208" s="57">
        <f t="shared" si="82"/>
        <v>83.273648048826445</v>
      </c>
      <c r="H208" s="23">
        <f t="shared" si="71"/>
        <v>0.2442308180410997</v>
      </c>
      <c r="I208" s="14">
        <f t="shared" si="67"/>
        <v>178.27168662300718</v>
      </c>
      <c r="K208" s="57">
        <f t="shared" si="83"/>
        <v>178.27168662300716</v>
      </c>
      <c r="L208" s="23">
        <f t="shared" si="92"/>
        <v>0.37882296156525874</v>
      </c>
      <c r="M208" s="38"/>
      <c r="N208" s="38"/>
      <c r="O208" s="38"/>
      <c r="P208" s="38"/>
      <c r="Q208" s="38"/>
      <c r="R208" s="38"/>
      <c r="S208" s="38"/>
      <c r="T208" s="38"/>
      <c r="U208" s="38"/>
      <c r="V208" s="17">
        <f t="shared" si="84"/>
        <v>173</v>
      </c>
      <c r="W208" s="21">
        <f t="shared" si="85"/>
        <v>102.6692320938978</v>
      </c>
      <c r="X208" s="22">
        <f t="shared" si="72"/>
        <v>-7.2220583622127632E-4</v>
      </c>
      <c r="Y208" s="21">
        <f t="shared" si="86"/>
        <v>2.2419989928481705</v>
      </c>
      <c r="Z208" s="23">
        <f t="shared" si="73"/>
        <v>1.1055759829581291E-4</v>
      </c>
      <c r="AA208" s="21">
        <f t="shared" si="87"/>
        <v>7.1725248546529894</v>
      </c>
      <c r="AB208" s="23">
        <f t="shared" si="74"/>
        <v>5.0604604886972382E-4</v>
      </c>
      <c r="AC208" s="23">
        <f t="shared" si="68"/>
        <v>112.08375594139896</v>
      </c>
      <c r="AD208" s="1"/>
      <c r="AE208" s="1"/>
      <c r="AF208" s="1"/>
      <c r="AG208" s="1"/>
      <c r="AH208" s="1"/>
      <c r="AI208" s="1"/>
      <c r="AJ208" s="1"/>
      <c r="AK208" s="17">
        <f t="shared" si="88"/>
        <v>173</v>
      </c>
      <c r="AL208" s="21">
        <f t="shared" si="89"/>
        <v>79.39334561989935</v>
      </c>
      <c r="AM208" s="22">
        <f t="shared" si="75"/>
        <v>-3.3523471842150709E-2</v>
      </c>
      <c r="AN208" s="21">
        <f t="shared" si="90"/>
        <v>1.7302127604091684</v>
      </c>
      <c r="AO208" s="23">
        <f t="shared" si="76"/>
        <v>2.4241502702748718E-3</v>
      </c>
      <c r="AP208" s="21">
        <f t="shared" si="91"/>
        <v>3.0816008775661676</v>
      </c>
      <c r="AQ208" s="23">
        <f t="shared" si="77"/>
        <v>9.4728735612802373E-3</v>
      </c>
      <c r="AR208" s="23">
        <f t="shared" si="78"/>
        <v>84.205159257874698</v>
      </c>
      <c r="AS208" s="1"/>
      <c r="AT208" s="1"/>
      <c r="AU208" s="1"/>
      <c r="AV208" s="1"/>
      <c r="AW208" s="1"/>
      <c r="AX208" s="1"/>
      <c r="AY208" s="1"/>
    </row>
    <row r="209" spans="2:51" s="2" customFormat="1" x14ac:dyDescent="0.65">
      <c r="B209" s="17">
        <f t="shared" si="79"/>
        <v>174</v>
      </c>
      <c r="C209" s="57">
        <f t="shared" si="80"/>
        <v>48.19186552437499</v>
      </c>
      <c r="D209" s="22">
        <f t="shared" si="69"/>
        <v>-6.9358661917329201E-4</v>
      </c>
      <c r="E209" s="62">
        <f t="shared" si="81"/>
        <v>46.940671785912876</v>
      </c>
      <c r="F209" s="23">
        <f t="shared" si="70"/>
        <v>0.13519232272629722</v>
      </c>
      <c r="G209" s="57">
        <f t="shared" si="82"/>
        <v>83.517701795053796</v>
      </c>
      <c r="H209" s="23">
        <f t="shared" si="71"/>
        <v>0.2440537462273511</v>
      </c>
      <c r="I209" s="14">
        <f t="shared" si="67"/>
        <v>178.65023910534165</v>
      </c>
      <c r="K209" s="57">
        <f t="shared" si="83"/>
        <v>178.65023910534163</v>
      </c>
      <c r="L209" s="23">
        <f t="shared" si="92"/>
        <v>0.37855248233447614</v>
      </c>
      <c r="M209" s="38"/>
      <c r="N209" s="38"/>
      <c r="O209" s="38"/>
      <c r="P209" s="38"/>
      <c r="Q209" s="38"/>
      <c r="R209" s="38"/>
      <c r="S209" s="38"/>
      <c r="T209" s="38"/>
      <c r="U209" s="38"/>
      <c r="V209" s="17">
        <f t="shared" si="84"/>
        <v>174</v>
      </c>
      <c r="W209" s="21">
        <f t="shared" si="85"/>
        <v>102.6685159009934</v>
      </c>
      <c r="X209" s="22">
        <f t="shared" si="72"/>
        <v>-7.1619290441121697E-4</v>
      </c>
      <c r="Y209" s="21">
        <f t="shared" si="86"/>
        <v>2.2420852681271972</v>
      </c>
      <c r="Z209" s="23">
        <f t="shared" si="73"/>
        <v>8.6275279026715168E-5</v>
      </c>
      <c r="AA209" s="21">
        <f t="shared" si="87"/>
        <v>7.1729928352682784</v>
      </c>
      <c r="AB209" s="23">
        <f t="shared" si="74"/>
        <v>4.6798061528918744E-4</v>
      </c>
      <c r="AC209" s="23">
        <f t="shared" si="68"/>
        <v>112.08359400438887</v>
      </c>
      <c r="AD209" s="1"/>
      <c r="AE209" s="1"/>
      <c r="AF209" s="1"/>
      <c r="AG209" s="1"/>
      <c r="AH209" s="1"/>
      <c r="AI209" s="1"/>
      <c r="AJ209" s="1"/>
      <c r="AK209" s="17">
        <f t="shared" si="88"/>
        <v>174</v>
      </c>
      <c r="AL209" s="21">
        <f t="shared" si="89"/>
        <v>79.360537799120962</v>
      </c>
      <c r="AM209" s="22">
        <f t="shared" si="75"/>
        <v>-3.2807820778384872E-2</v>
      </c>
      <c r="AN209" s="21">
        <f t="shared" si="90"/>
        <v>1.731770270769136</v>
      </c>
      <c r="AO209" s="23">
        <f t="shared" si="76"/>
        <v>1.557510359967651E-3</v>
      </c>
      <c r="AP209" s="21">
        <f t="shared" si="91"/>
        <v>3.0897964003587512</v>
      </c>
      <c r="AQ209" s="23">
        <f t="shared" si="77"/>
        <v>8.1955227925838425E-3</v>
      </c>
      <c r="AR209" s="23">
        <f t="shared" si="78"/>
        <v>84.182104470248845</v>
      </c>
      <c r="AS209" s="1"/>
      <c r="AT209" s="1"/>
      <c r="AU209" s="1"/>
      <c r="AV209" s="1"/>
      <c r="AW209" s="1"/>
      <c r="AX209" s="1"/>
      <c r="AY209" s="1"/>
    </row>
    <row r="210" spans="2:51" s="2" customFormat="1" x14ac:dyDescent="0.65">
      <c r="B210" s="17">
        <f t="shared" si="79"/>
        <v>175</v>
      </c>
      <c r="C210" s="57">
        <f t="shared" si="80"/>
        <v>48.191176457852904</v>
      </c>
      <c r="D210" s="22">
        <f t="shared" si="69"/>
        <v>-6.8906652208755581E-4</v>
      </c>
      <c r="E210" s="62">
        <f t="shared" si="81"/>
        <v>47.075766235013653</v>
      </c>
      <c r="F210" s="23">
        <f t="shared" si="70"/>
        <v>0.13509444910077661</v>
      </c>
      <c r="G210" s="57">
        <f t="shared" si="82"/>
        <v>83.761578649951133</v>
      </c>
      <c r="H210" s="23">
        <f t="shared" si="71"/>
        <v>0.24387685489734423</v>
      </c>
      <c r="I210" s="14">
        <f t="shared" si="67"/>
        <v>179.0285213428177</v>
      </c>
      <c r="K210" s="57">
        <f t="shared" si="83"/>
        <v>179.02852134281767</v>
      </c>
      <c r="L210" s="23">
        <f t="shared" si="92"/>
        <v>0.37828223747603196</v>
      </c>
      <c r="M210" s="38"/>
      <c r="N210" s="38"/>
      <c r="O210" s="38"/>
      <c r="P210" s="38"/>
      <c r="Q210" s="38"/>
      <c r="R210" s="38"/>
      <c r="S210" s="38"/>
      <c r="T210" s="38"/>
      <c r="U210" s="38"/>
      <c r="V210" s="17">
        <f t="shared" si="84"/>
        <v>175</v>
      </c>
      <c r="W210" s="21">
        <f t="shared" si="85"/>
        <v>102.66782700917338</v>
      </c>
      <c r="X210" s="22">
        <f t="shared" si="72"/>
        <v>-6.8889182001395655E-4</v>
      </c>
      <c r="Y210" s="21">
        <f t="shared" si="86"/>
        <v>2.242147460242816</v>
      </c>
      <c r="Z210" s="23">
        <f t="shared" si="73"/>
        <v>6.2192115618753263E-5</v>
      </c>
      <c r="AA210" s="21">
        <f t="shared" si="87"/>
        <v>7.1734128409529667</v>
      </c>
      <c r="AB210" s="23">
        <f t="shared" si="74"/>
        <v>4.2000568468836263E-4</v>
      </c>
      <c r="AC210" s="23">
        <f t="shared" si="68"/>
        <v>112.08338731036916</v>
      </c>
      <c r="AD210" s="1"/>
      <c r="AE210" s="1"/>
      <c r="AF210" s="1"/>
      <c r="AG210" s="1"/>
      <c r="AH210" s="1"/>
      <c r="AI210" s="1"/>
      <c r="AJ210" s="1"/>
      <c r="AK210" s="17">
        <f t="shared" si="88"/>
        <v>175</v>
      </c>
      <c r="AL210" s="21">
        <f t="shared" si="89"/>
        <v>79.328919508406216</v>
      </c>
      <c r="AM210" s="22">
        <f t="shared" si="75"/>
        <v>-3.1618290714751814E-2</v>
      </c>
      <c r="AN210" s="21">
        <f t="shared" si="90"/>
        <v>1.7324769490453837</v>
      </c>
      <c r="AO210" s="23">
        <f t="shared" si="76"/>
        <v>7.0667827624770752E-4</v>
      </c>
      <c r="AP210" s="21">
        <f t="shared" si="91"/>
        <v>3.0966439221151747</v>
      </c>
      <c r="AQ210" s="23">
        <f t="shared" si="77"/>
        <v>6.847521756423447E-3</v>
      </c>
      <c r="AR210" s="23">
        <f t="shared" si="78"/>
        <v>84.158040379566771</v>
      </c>
      <c r="AS210" s="1"/>
      <c r="AT210" s="1"/>
      <c r="AU210" s="1"/>
      <c r="AV210" s="1"/>
      <c r="AW210" s="1"/>
      <c r="AX210" s="1"/>
      <c r="AY210" s="1"/>
    </row>
    <row r="211" spans="2:51" s="2" customFormat="1" x14ac:dyDescent="0.65">
      <c r="B211" s="17">
        <f t="shared" si="79"/>
        <v>176</v>
      </c>
      <c r="C211" s="57">
        <f t="shared" si="80"/>
        <v>48.190491867369495</v>
      </c>
      <c r="D211" s="22">
        <f t="shared" si="69"/>
        <v>-6.8459048341207307E-4</v>
      </c>
      <c r="E211" s="62">
        <f t="shared" si="81"/>
        <v>47.210762908606476</v>
      </c>
      <c r="F211" s="23">
        <f t="shared" si="70"/>
        <v>0.13499667359282341</v>
      </c>
      <c r="G211" s="57">
        <f t="shared" si="82"/>
        <v>84.005278793219489</v>
      </c>
      <c r="H211" s="23">
        <f t="shared" si="71"/>
        <v>0.24370014326835943</v>
      </c>
      <c r="I211" s="14">
        <f t="shared" si="67"/>
        <v>179.40653356919546</v>
      </c>
      <c r="K211" s="57">
        <f t="shared" si="83"/>
        <v>179.40653356919543</v>
      </c>
      <c r="L211" s="23">
        <f t="shared" si="92"/>
        <v>0.37801222637776899</v>
      </c>
      <c r="M211" s="38"/>
      <c r="N211" s="38"/>
      <c r="O211" s="38"/>
      <c r="P211" s="38"/>
      <c r="Q211" s="38"/>
      <c r="R211" s="38"/>
      <c r="S211" s="38"/>
      <c r="T211" s="38"/>
      <c r="U211" s="38"/>
      <c r="V211" s="17">
        <f t="shared" si="84"/>
        <v>176</v>
      </c>
      <c r="W211" s="21">
        <f t="shared" si="85"/>
        <v>102.66718336931459</v>
      </c>
      <c r="X211" s="22">
        <f t="shared" si="72"/>
        <v>-6.4363985879165031E-4</v>
      </c>
      <c r="Y211" s="21">
        <f t="shared" si="86"/>
        <v>2.2421864851278821</v>
      </c>
      <c r="Z211" s="23">
        <f t="shared" si="73"/>
        <v>3.9024885066130111E-5</v>
      </c>
      <c r="AA211" s="21">
        <f t="shared" si="87"/>
        <v>7.1737775989089778</v>
      </c>
      <c r="AB211" s="23">
        <f t="shared" si="74"/>
        <v>3.6475795601109695E-4</v>
      </c>
      <c r="AC211" s="23">
        <f t="shared" si="68"/>
        <v>112.08314745335146</v>
      </c>
      <c r="AD211" s="1"/>
      <c r="AE211" s="1"/>
      <c r="AF211" s="1"/>
      <c r="AG211" s="1"/>
      <c r="AH211" s="1"/>
      <c r="AI211" s="1"/>
      <c r="AJ211" s="1"/>
      <c r="AK211" s="17">
        <f t="shared" si="88"/>
        <v>176</v>
      </c>
      <c r="AL211" s="21">
        <f t="shared" si="89"/>
        <v>79.298922493886707</v>
      </c>
      <c r="AM211" s="22">
        <f t="shared" si="75"/>
        <v>-2.9997014519503179E-2</v>
      </c>
      <c r="AN211" s="21">
        <f t="shared" si="90"/>
        <v>1.7323622462962334</v>
      </c>
      <c r="AO211" s="23">
        <f t="shared" si="76"/>
        <v>-1.1470274915037493E-4</v>
      </c>
      <c r="AP211" s="21">
        <f t="shared" si="91"/>
        <v>3.102097568656804</v>
      </c>
      <c r="AQ211" s="23">
        <f t="shared" si="77"/>
        <v>5.4536465416290536E-3</v>
      </c>
      <c r="AR211" s="23">
        <f t="shared" si="78"/>
        <v>84.133382308839742</v>
      </c>
      <c r="AS211" s="1"/>
      <c r="AT211" s="1"/>
      <c r="AU211" s="1"/>
      <c r="AV211" s="1"/>
      <c r="AW211" s="1"/>
      <c r="AX211" s="1"/>
      <c r="AY211" s="1"/>
    </row>
    <row r="212" spans="2:51" s="2" customFormat="1" x14ac:dyDescent="0.65">
      <c r="B212" s="17">
        <f t="shared" si="79"/>
        <v>177</v>
      </c>
      <c r="C212" s="57">
        <f t="shared" si="80"/>
        <v>48.189811709439233</v>
      </c>
      <c r="D212" s="22">
        <f t="shared" si="69"/>
        <v>-6.8015793026277027E-4</v>
      </c>
      <c r="E212" s="62">
        <f t="shared" si="81"/>
        <v>47.345661904402462</v>
      </c>
      <c r="F212" s="23">
        <f t="shared" si="70"/>
        <v>0.13489899579598585</v>
      </c>
      <c r="G212" s="57">
        <f t="shared" si="82"/>
        <v>84.248802403787536</v>
      </c>
      <c r="H212" s="23">
        <f t="shared" si="71"/>
        <v>0.24352361056804384</v>
      </c>
      <c r="I212" s="14">
        <f t="shared" si="67"/>
        <v>179.78427601762922</v>
      </c>
      <c r="K212" s="57">
        <f t="shared" si="83"/>
        <v>179.7842760176292</v>
      </c>
      <c r="L212" s="23">
        <f t="shared" si="92"/>
        <v>0.37774244843376192</v>
      </c>
      <c r="M212" s="38"/>
      <c r="N212" s="38"/>
      <c r="O212" s="38"/>
      <c r="P212" s="38"/>
      <c r="Q212" s="38"/>
      <c r="R212" s="38"/>
      <c r="S212" s="38"/>
      <c r="T212" s="38"/>
      <c r="U212" s="38"/>
      <c r="V212" s="17">
        <f t="shared" si="84"/>
        <v>177</v>
      </c>
      <c r="W212" s="21">
        <f t="shared" si="85"/>
        <v>102.66659943475369</v>
      </c>
      <c r="X212" s="22">
        <f t="shared" si="72"/>
        <v>-5.8393456089225748E-4</v>
      </c>
      <c r="Y212" s="21">
        <f t="shared" si="86"/>
        <v>2.2422038632832919</v>
      </c>
      <c r="Z212" s="23">
        <f t="shared" si="73"/>
        <v>1.7378155409808471E-5</v>
      </c>
      <c r="AA212" s="21">
        <f t="shared" si="87"/>
        <v>7.1740823872840389</v>
      </c>
      <c r="AB212" s="23">
        <f t="shared" si="74"/>
        <v>3.0478837506131562E-4</v>
      </c>
      <c r="AC212" s="23">
        <f t="shared" si="68"/>
        <v>112.08288568532103</v>
      </c>
      <c r="AD212" s="1"/>
      <c r="AE212" s="1"/>
      <c r="AF212" s="1"/>
      <c r="AG212" s="1"/>
      <c r="AH212" s="1"/>
      <c r="AI212" s="1"/>
      <c r="AJ212" s="1"/>
      <c r="AK212" s="17">
        <f t="shared" si="88"/>
        <v>177</v>
      </c>
      <c r="AL212" s="21">
        <f t="shared" si="89"/>
        <v>79.2709307557447</v>
      </c>
      <c r="AM212" s="22">
        <f t="shared" si="75"/>
        <v>-2.799173814201138E-2</v>
      </c>
      <c r="AN212" s="21">
        <f t="shared" si="90"/>
        <v>1.7314680657094228</v>
      </c>
      <c r="AO212" s="23">
        <f t="shared" si="76"/>
        <v>-8.9418058681056678E-4</v>
      </c>
      <c r="AP212" s="21">
        <f t="shared" si="91"/>
        <v>3.1061361873259079</v>
      </c>
      <c r="AQ212" s="23">
        <f t="shared" si="77"/>
        <v>4.0386186691040438E-3</v>
      </c>
      <c r="AR212" s="23">
        <f t="shared" si="78"/>
        <v>84.108535008780024</v>
      </c>
      <c r="AS212" s="1"/>
      <c r="AT212" s="1"/>
      <c r="AU212" s="1"/>
      <c r="AV212" s="1"/>
      <c r="AW212" s="1"/>
      <c r="AX212" s="1"/>
      <c r="AY212" s="1"/>
    </row>
    <row r="213" spans="2:51" s="2" customFormat="1" x14ac:dyDescent="0.65">
      <c r="B213" s="17">
        <f t="shared" si="79"/>
        <v>178</v>
      </c>
      <c r="C213" s="57">
        <f t="shared" si="80"/>
        <v>48.189135941140123</v>
      </c>
      <c r="D213" s="22">
        <f t="shared" si="69"/>
        <v>-6.7576829911053515E-4</v>
      </c>
      <c r="E213" s="62">
        <f t="shared" si="81"/>
        <v>47.480463319711568</v>
      </c>
      <c r="F213" s="23">
        <f t="shared" si="70"/>
        <v>0.13480141530910572</v>
      </c>
      <c r="G213" s="57">
        <f t="shared" si="82"/>
        <v>84.492149659821763</v>
      </c>
      <c r="H213" s="23">
        <f t="shared" si="71"/>
        <v>0.24334725603422314</v>
      </c>
      <c r="I213" s="14">
        <f t="shared" si="67"/>
        <v>180.16174892067346</v>
      </c>
      <c r="K213" s="57">
        <f t="shared" si="83"/>
        <v>180.1617489206734</v>
      </c>
      <c r="L213" s="23">
        <f t="shared" si="92"/>
        <v>0.3774729030442201</v>
      </c>
      <c r="M213" s="38"/>
      <c r="N213" s="38"/>
      <c r="O213" s="38"/>
      <c r="P213" s="38"/>
      <c r="Q213" s="38"/>
      <c r="R213" s="38"/>
      <c r="S213" s="38"/>
      <c r="T213" s="38"/>
      <c r="U213" s="38"/>
      <c r="V213" s="17">
        <f t="shared" si="84"/>
        <v>178</v>
      </c>
      <c r="W213" s="21">
        <f t="shared" si="85"/>
        <v>102.66608612737447</v>
      </c>
      <c r="X213" s="22">
        <f t="shared" si="72"/>
        <v>-5.1330737922930525E-4</v>
      </c>
      <c r="Y213" s="21">
        <f t="shared" si="86"/>
        <v>2.2422016020684663</v>
      </c>
      <c r="Z213" s="23">
        <f t="shared" si="73"/>
        <v>-2.2612148256051512E-6</v>
      </c>
      <c r="AA213" s="21">
        <f t="shared" si="87"/>
        <v>7.1743248810896629</v>
      </c>
      <c r="AB213" s="23">
        <f t="shared" si="74"/>
        <v>2.4249380562380018E-4</v>
      </c>
      <c r="AC213" s="23">
        <f t="shared" si="68"/>
        <v>112.08261261053259</v>
      </c>
      <c r="AD213" s="1"/>
      <c r="AE213" s="1"/>
      <c r="AF213" s="1"/>
      <c r="AG213" s="1"/>
      <c r="AH213" s="1"/>
      <c r="AI213" s="1"/>
      <c r="AJ213" s="1"/>
      <c r="AK213" s="17">
        <f t="shared" si="88"/>
        <v>178</v>
      </c>
      <c r="AL213" s="21">
        <f t="shared" si="89"/>
        <v>79.245276211294708</v>
      </c>
      <c r="AM213" s="22">
        <f t="shared" si="75"/>
        <v>-2.5654544449985446E-2</v>
      </c>
      <c r="AN213" s="21">
        <f t="shared" si="90"/>
        <v>1.7298473446547327</v>
      </c>
      <c r="AO213" s="23">
        <f t="shared" si="76"/>
        <v>-1.6207210546901329E-3</v>
      </c>
      <c r="AP213" s="21">
        <f t="shared" si="91"/>
        <v>3.1087627700636711</v>
      </c>
      <c r="AQ213" s="23">
        <f t="shared" si="77"/>
        <v>2.6265827377632833E-3</v>
      </c>
      <c r="AR213" s="23">
        <f t="shared" si="78"/>
        <v>84.083886326013115</v>
      </c>
      <c r="AS213" s="1"/>
      <c r="AT213" s="1"/>
      <c r="AU213" s="1"/>
      <c r="AV213" s="1"/>
      <c r="AW213" s="1"/>
      <c r="AX213" s="1"/>
      <c r="AY213" s="1"/>
    </row>
    <row r="214" spans="2:51" s="2" customFormat="1" x14ac:dyDescent="0.65">
      <c r="B214" s="17">
        <f t="shared" si="79"/>
        <v>179</v>
      </c>
      <c r="C214" s="57">
        <f t="shared" si="80"/>
        <v>48.18846452010461</v>
      </c>
      <c r="D214" s="22">
        <f t="shared" si="69"/>
        <v>-6.7142103551476318E-4</v>
      </c>
      <c r="E214" s="62">
        <f t="shared" si="81"/>
        <v>47.615167251447708</v>
      </c>
      <c r="F214" s="23">
        <f t="shared" si="70"/>
        <v>0.1347039317361407</v>
      </c>
      <c r="G214" s="57">
        <f t="shared" si="82"/>
        <v>84.735320738736533</v>
      </c>
      <c r="H214" s="23">
        <f t="shared" si="71"/>
        <v>0.24317107891476653</v>
      </c>
      <c r="I214" s="14">
        <f t="shared" si="67"/>
        <v>180.53895251028885</v>
      </c>
      <c r="K214" s="57">
        <f t="shared" si="83"/>
        <v>180.53895251028879</v>
      </c>
      <c r="L214" s="23">
        <f t="shared" si="92"/>
        <v>0.37720358961538936</v>
      </c>
      <c r="M214" s="38"/>
      <c r="N214" s="38"/>
      <c r="O214" s="38"/>
      <c r="P214" s="38"/>
      <c r="Q214" s="38"/>
      <c r="R214" s="38"/>
      <c r="S214" s="38"/>
      <c r="T214" s="38"/>
      <c r="U214" s="38"/>
      <c r="V214" s="17">
        <f t="shared" si="84"/>
        <v>179</v>
      </c>
      <c r="W214" s="21">
        <f t="shared" si="85"/>
        <v>102.66565091635518</v>
      </c>
      <c r="X214" s="22">
        <f t="shared" si="72"/>
        <v>-4.3521101929780426E-4</v>
      </c>
      <c r="Y214" s="21">
        <f t="shared" si="86"/>
        <v>2.2421820767765004</v>
      </c>
      <c r="Z214" s="23">
        <f t="shared" si="73"/>
        <v>-1.9525291965916125E-5</v>
      </c>
      <c r="AA214" s="21">
        <f t="shared" si="87"/>
        <v>7.1745049424720202</v>
      </c>
      <c r="AB214" s="23">
        <f t="shared" si="74"/>
        <v>1.8006138235748814E-4</v>
      </c>
      <c r="AC214" s="23">
        <f t="shared" si="68"/>
        <v>112.0823379356037</v>
      </c>
      <c r="AD214" s="1"/>
      <c r="AE214" s="1"/>
      <c r="AF214" s="1"/>
      <c r="AG214" s="1"/>
      <c r="AH214" s="1"/>
      <c r="AI214" s="1"/>
      <c r="AJ214" s="1"/>
      <c r="AK214" s="17">
        <f t="shared" si="88"/>
        <v>179</v>
      </c>
      <c r="AL214" s="21">
        <f t="shared" si="89"/>
        <v>79.222235670329809</v>
      </c>
      <c r="AM214" s="22">
        <f t="shared" si="75"/>
        <v>-2.3040540964898559E-2</v>
      </c>
      <c r="AN214" s="21">
        <f t="shared" si="90"/>
        <v>1.727562463973686</v>
      </c>
      <c r="AO214" s="23">
        <f t="shared" si="76"/>
        <v>-2.2848806810467082E-3</v>
      </c>
      <c r="AP214" s="21">
        <f t="shared" si="91"/>
        <v>3.110003382642383</v>
      </c>
      <c r="AQ214" s="23">
        <f t="shared" si="77"/>
        <v>1.240612578711997E-3</v>
      </c>
      <c r="AR214" s="23">
        <f t="shared" si="78"/>
        <v>84.059801516945882</v>
      </c>
      <c r="AS214" s="1"/>
      <c r="AT214" s="1"/>
      <c r="AU214" s="1"/>
      <c r="AV214" s="1"/>
      <c r="AW214" s="1"/>
      <c r="AX214" s="1"/>
      <c r="AY214" s="1"/>
    </row>
    <row r="215" spans="2:51" s="2" customFormat="1" x14ac:dyDescent="0.65">
      <c r="B215" s="17">
        <f t="shared" si="79"/>
        <v>180</v>
      </c>
      <c r="C215" s="57">
        <f t="shared" si="80"/>
        <v>48.187797404510562</v>
      </c>
      <c r="D215" s="22">
        <f t="shared" si="69"/>
        <v>-6.6711559404697418E-4</v>
      </c>
      <c r="E215" s="62">
        <f t="shared" si="81"/>
        <v>47.74977379613388</v>
      </c>
      <c r="F215" s="23">
        <f t="shared" si="70"/>
        <v>0.1346065446861715</v>
      </c>
      <c r="G215" s="57">
        <f t="shared" si="82"/>
        <v>84.978315817203864</v>
      </c>
      <c r="H215" s="23">
        <f t="shared" si="71"/>
        <v>0.24299507846733448</v>
      </c>
      <c r="I215" s="14">
        <f t="shared" si="67"/>
        <v>180.91588701784832</v>
      </c>
      <c r="K215" s="57">
        <f t="shared" si="83"/>
        <v>180.91588701784826</v>
      </c>
      <c r="L215" s="23">
        <f t="shared" si="92"/>
        <v>0.37693450755945901</v>
      </c>
      <c r="M215" s="38"/>
      <c r="N215" s="38"/>
      <c r="O215" s="38"/>
      <c r="P215" s="38"/>
      <c r="Q215" s="38"/>
      <c r="R215" s="38"/>
      <c r="S215" s="38"/>
      <c r="T215" s="38"/>
      <c r="U215" s="38"/>
      <c r="V215" s="17">
        <f t="shared" si="84"/>
        <v>180</v>
      </c>
      <c r="W215" s="21">
        <f t="shared" si="85"/>
        <v>102.66529799397691</v>
      </c>
      <c r="X215" s="22">
        <f t="shared" si="72"/>
        <v>-3.5292237826217709E-4</v>
      </c>
      <c r="Y215" s="21">
        <f t="shared" si="86"/>
        <v>2.2421479143193568</v>
      </c>
      <c r="Z215" s="23">
        <f t="shared" si="73"/>
        <v>-3.4162457143604996E-5</v>
      </c>
      <c r="AA215" s="21">
        <f t="shared" si="87"/>
        <v>7.1746243682752153</v>
      </c>
      <c r="AB215" s="23">
        <f t="shared" si="74"/>
        <v>1.194258031953499E-4</v>
      </c>
      <c r="AC215" s="23">
        <f t="shared" si="68"/>
        <v>112.08207027657149</v>
      </c>
      <c r="AD215" s="1"/>
      <c r="AE215" s="1"/>
      <c r="AF215" s="1"/>
      <c r="AG215" s="1"/>
      <c r="AH215" s="1"/>
      <c r="AI215" s="1"/>
      <c r="AJ215" s="1"/>
      <c r="AK215" s="17">
        <f t="shared" si="88"/>
        <v>180</v>
      </c>
      <c r="AL215" s="21">
        <f t="shared" si="89"/>
        <v>79.202029112671468</v>
      </c>
      <c r="AM215" s="22">
        <f t="shared" si="75"/>
        <v>-2.0206557658343408E-2</v>
      </c>
      <c r="AN215" s="21">
        <f t="shared" si="90"/>
        <v>1.7246835416870847</v>
      </c>
      <c r="AO215" s="23">
        <f t="shared" si="76"/>
        <v>-2.8789222866012487E-3</v>
      </c>
      <c r="AP215" s="21">
        <f t="shared" si="91"/>
        <v>3.1099056457699459</v>
      </c>
      <c r="AQ215" s="23">
        <f t="shared" si="77"/>
        <v>-9.7736872437081956E-5</v>
      </c>
      <c r="AR215" s="23">
        <f t="shared" si="78"/>
        <v>84.036618300128495</v>
      </c>
      <c r="AS215" s="1"/>
      <c r="AT215" s="1"/>
      <c r="AU215" s="1"/>
      <c r="AV215" s="1"/>
      <c r="AW215" s="1"/>
      <c r="AX215" s="1"/>
      <c r="AY215" s="1"/>
    </row>
    <row r="216" spans="2:51" s="2" customFormat="1" x14ac:dyDescent="0.65">
      <c r="B216" s="17">
        <f t="shared" si="79"/>
        <v>181</v>
      </c>
      <c r="C216" s="57">
        <f t="shared" si="80"/>
        <v>48.187134553072553</v>
      </c>
      <c r="D216" s="22">
        <f t="shared" si="69"/>
        <v>-6.6285143800903779E-4</v>
      </c>
      <c r="E216" s="62">
        <f t="shared" si="81"/>
        <v>47.884283049907083</v>
      </c>
      <c r="F216" s="23">
        <f t="shared" si="70"/>
        <v>0.13450925377320289</v>
      </c>
      <c r="G216" s="57">
        <f t="shared" si="82"/>
        <v>85.221135071163147</v>
      </c>
      <c r="H216" s="23">
        <f t="shared" si="71"/>
        <v>0.24281925395927928</v>
      </c>
      <c r="I216" s="14">
        <f t="shared" si="67"/>
        <v>181.29255267414277</v>
      </c>
      <c r="K216" s="57">
        <f t="shared" si="83"/>
        <v>181.29255267414274</v>
      </c>
      <c r="L216" s="23">
        <f t="shared" si="92"/>
        <v>0.37666565629446858</v>
      </c>
      <c r="M216" s="38"/>
      <c r="N216" s="38"/>
      <c r="O216" s="38"/>
      <c r="P216" s="38"/>
      <c r="Q216" s="38"/>
      <c r="R216" s="38"/>
      <c r="S216" s="38"/>
      <c r="T216" s="38"/>
      <c r="U216" s="38"/>
      <c r="V216" s="17">
        <f t="shared" si="84"/>
        <v>181</v>
      </c>
      <c r="W216" s="21">
        <f t="shared" si="85"/>
        <v>102.66502853169551</v>
      </c>
      <c r="X216" s="22">
        <f t="shared" si="72"/>
        <v>-2.6946228139225481E-4</v>
      </c>
      <c r="Y216" s="21">
        <f t="shared" si="86"/>
        <v>2.2421018828201058</v>
      </c>
      <c r="Z216" s="23">
        <f t="shared" si="73"/>
        <v>-4.6031499250975827E-5</v>
      </c>
      <c r="AA216" s="21">
        <f t="shared" si="87"/>
        <v>7.1746866076618971</v>
      </c>
      <c r="AB216" s="23">
        <f t="shared" si="74"/>
        <v>6.2239386681595121E-5</v>
      </c>
      <c r="AC216" s="23">
        <f t="shared" si="68"/>
        <v>112.08181702217752</v>
      </c>
      <c r="AD216" s="1"/>
      <c r="AE216" s="1"/>
      <c r="AF216" s="1"/>
      <c r="AG216" s="1"/>
      <c r="AH216" s="1"/>
      <c r="AI216" s="1"/>
      <c r="AJ216" s="1"/>
      <c r="AK216" s="17">
        <f t="shared" si="88"/>
        <v>181</v>
      </c>
      <c r="AL216" s="21">
        <f t="shared" si="89"/>
        <v>79.184819215937452</v>
      </c>
      <c r="AM216" s="22">
        <f t="shared" si="75"/>
        <v>-1.7209896734015007E-2</v>
      </c>
      <c r="AN216" s="21">
        <f t="shared" si="90"/>
        <v>1.7212866682621413</v>
      </c>
      <c r="AO216" s="23">
        <f t="shared" si="76"/>
        <v>-3.3968734249434362E-3</v>
      </c>
      <c r="AP216" s="21">
        <f t="shared" si="91"/>
        <v>3.1085368280866477</v>
      </c>
      <c r="AQ216" s="23">
        <f t="shared" si="77"/>
        <v>-1.368817683298329E-3</v>
      </c>
      <c r="AR216" s="23">
        <f t="shared" si="78"/>
        <v>84.014642712286232</v>
      </c>
      <c r="AS216" s="1"/>
      <c r="AT216" s="1"/>
      <c r="AU216" s="1"/>
      <c r="AV216" s="1"/>
      <c r="AW216" s="1"/>
      <c r="AX216" s="1"/>
      <c r="AY216" s="1"/>
    </row>
    <row r="217" spans="2:51" s="2" customFormat="1" x14ac:dyDescent="0.65">
      <c r="B217" s="17">
        <f t="shared" si="79"/>
        <v>182</v>
      </c>
      <c r="C217" s="57">
        <f t="shared" si="80"/>
        <v>48.1864759250332</v>
      </c>
      <c r="D217" s="22">
        <f t="shared" si="69"/>
        <v>-6.586280393511279E-4</v>
      </c>
      <c r="E217" s="62">
        <f t="shared" si="81"/>
        <v>48.018695108523247</v>
      </c>
      <c r="F217" s="23">
        <f t="shared" si="70"/>
        <v>0.13441205861616368</v>
      </c>
      <c r="G217" s="57">
        <f t="shared" si="82"/>
        <v>85.463778675830554</v>
      </c>
      <c r="H217" s="23">
        <f t="shared" si="71"/>
        <v>0.24264360466739987</v>
      </c>
      <c r="I217" s="14">
        <f t="shared" si="67"/>
        <v>181.66894970938699</v>
      </c>
      <c r="K217" s="57">
        <f t="shared" si="83"/>
        <v>181.66894970938696</v>
      </c>
      <c r="L217" s="23">
        <f t="shared" si="92"/>
        <v>0.37639703524421675</v>
      </c>
      <c r="M217" s="38"/>
      <c r="N217" s="38"/>
      <c r="O217" s="38"/>
      <c r="P217" s="38"/>
      <c r="Q217" s="38"/>
      <c r="R217" s="38"/>
      <c r="S217" s="38"/>
      <c r="T217" s="38"/>
      <c r="U217" s="38"/>
      <c r="V217" s="17">
        <f t="shared" si="84"/>
        <v>182</v>
      </c>
      <c r="W217" s="21">
        <f t="shared" si="85"/>
        <v>102.66484099914918</v>
      </c>
      <c r="X217" s="22">
        <f t="shared" si="72"/>
        <v>-1.8753254633850636E-4</v>
      </c>
      <c r="Y217" s="21">
        <f t="shared" si="86"/>
        <v>2.2420467898375587</v>
      </c>
      <c r="Z217" s="23">
        <f t="shared" si="73"/>
        <v>-5.5092982547133573E-5</v>
      </c>
      <c r="AA217" s="21">
        <f t="shared" si="87"/>
        <v>7.1746964620025073</v>
      </c>
      <c r="AB217" s="23">
        <f t="shared" si="74"/>
        <v>9.8543406104045772E-6</v>
      </c>
      <c r="AC217" s="23">
        <f t="shared" si="68"/>
        <v>112.08158425098924</v>
      </c>
      <c r="AD217" s="1"/>
      <c r="AE217" s="1"/>
      <c r="AF217" s="1"/>
      <c r="AG217" s="1"/>
      <c r="AH217" s="1"/>
      <c r="AI217" s="1"/>
      <c r="AJ217" s="1"/>
      <c r="AK217" s="17">
        <f t="shared" si="88"/>
        <v>182</v>
      </c>
      <c r="AL217" s="21">
        <f t="shared" si="89"/>
        <v>79.170712045787781</v>
      </c>
      <c r="AM217" s="22">
        <f t="shared" si="75"/>
        <v>-1.4107170149678237E-2</v>
      </c>
      <c r="AN217" s="21">
        <f t="shared" si="90"/>
        <v>1.7174521377073075</v>
      </c>
      <c r="AO217" s="23">
        <f t="shared" si="76"/>
        <v>-3.8345305548337372E-3</v>
      </c>
      <c r="AP217" s="21">
        <f t="shared" si="91"/>
        <v>3.1059816217829495</v>
      </c>
      <c r="AQ217" s="23">
        <f t="shared" si="77"/>
        <v>-2.5552063036983208E-3</v>
      </c>
      <c r="AR217" s="23">
        <f t="shared" si="78"/>
        <v>83.994145805278038</v>
      </c>
      <c r="AS217" s="1"/>
      <c r="AT217" s="1"/>
      <c r="AU217" s="1"/>
      <c r="AV217" s="1"/>
      <c r="AW217" s="1"/>
      <c r="AX217" s="1"/>
      <c r="AY217" s="1"/>
    </row>
    <row r="218" spans="2:51" s="2" customFormat="1" x14ac:dyDescent="0.65">
      <c r="B218" s="17">
        <f t="shared" si="79"/>
        <v>183</v>
      </c>
      <c r="C218" s="57">
        <f t="shared" si="80"/>
        <v>48.185821480154814</v>
      </c>
      <c r="D218" s="22">
        <f t="shared" si="69"/>
        <v>-6.5444487838861587E-4</v>
      </c>
      <c r="E218" s="62">
        <f t="shared" si="81"/>
        <v>48.153010067361983</v>
      </c>
      <c r="F218" s="23">
        <f t="shared" si="70"/>
        <v>0.13431495883873623</v>
      </c>
      <c r="G218" s="57">
        <f t="shared" si="82"/>
        <v>85.706246805708375</v>
      </c>
      <c r="H218" s="23">
        <f t="shared" si="71"/>
        <v>0.24246812987782462</v>
      </c>
      <c r="I218" s="14">
        <f t="shared" si="67"/>
        <v>182.04507835322516</v>
      </c>
      <c r="K218" s="57">
        <f t="shared" si="83"/>
        <v>182.04507835322514</v>
      </c>
      <c r="L218" s="23">
        <f t="shared" si="92"/>
        <v>0.37612864383817435</v>
      </c>
      <c r="M218" s="38"/>
      <c r="N218" s="38"/>
      <c r="O218" s="38"/>
      <c r="P218" s="38"/>
      <c r="Q218" s="38"/>
      <c r="R218" s="38"/>
      <c r="S218" s="38"/>
      <c r="T218" s="38"/>
      <c r="U218" s="38"/>
      <c r="V218" s="17">
        <f t="shared" si="84"/>
        <v>183</v>
      </c>
      <c r="W218" s="21">
        <f t="shared" si="85"/>
        <v>102.66473152885082</v>
      </c>
      <c r="X218" s="22">
        <f t="shared" si="72"/>
        <v>-1.0947029835571553E-4</v>
      </c>
      <c r="Y218" s="21">
        <f t="shared" si="86"/>
        <v>2.2419853913576051</v>
      </c>
      <c r="Z218" s="23">
        <f t="shared" si="73"/>
        <v>-6.1398479953567175E-5</v>
      </c>
      <c r="AA218" s="21">
        <f t="shared" si="87"/>
        <v>7.174659778371927</v>
      </c>
      <c r="AB218" s="23">
        <f t="shared" si="74"/>
        <v>-3.6683630579847915E-5</v>
      </c>
      <c r="AC218" s="23">
        <f t="shared" si="68"/>
        <v>112.08137669858036</v>
      </c>
      <c r="AD218" s="1"/>
      <c r="AE218" s="1"/>
      <c r="AF218" s="1"/>
      <c r="AG218" s="1"/>
      <c r="AH218" s="1"/>
      <c r="AI218" s="1"/>
      <c r="AJ218" s="1"/>
      <c r="AK218" s="17">
        <f t="shared" si="88"/>
        <v>183</v>
      </c>
      <c r="AL218" s="21">
        <f t="shared" si="89"/>
        <v>79.15975879263334</v>
      </c>
      <c r="AM218" s="22">
        <f t="shared" si="75"/>
        <v>-1.0953253154444509E-2</v>
      </c>
      <c r="AN218" s="21">
        <f t="shared" si="90"/>
        <v>1.71326272353833</v>
      </c>
      <c r="AO218" s="23">
        <f t="shared" si="76"/>
        <v>-4.1894141689775566E-3</v>
      </c>
      <c r="AP218" s="21">
        <f t="shared" si="91"/>
        <v>3.1023396783055004</v>
      </c>
      <c r="AQ218" s="23">
        <f t="shared" si="77"/>
        <v>-3.6419434774489501E-3</v>
      </c>
      <c r="AR218" s="23">
        <f t="shared" si="78"/>
        <v>83.975361194477173</v>
      </c>
      <c r="AS218" s="1"/>
      <c r="AT218" s="1"/>
      <c r="AU218" s="1"/>
      <c r="AV218" s="1"/>
      <c r="AW218" s="1"/>
      <c r="AX218" s="1"/>
      <c r="AY218" s="1"/>
    </row>
    <row r="219" spans="2:51" s="2" customFormat="1" x14ac:dyDescent="0.65">
      <c r="B219" s="17">
        <f t="shared" si="79"/>
        <v>184</v>
      </c>
      <c r="C219" s="57">
        <f t="shared" si="80"/>
        <v>48.185171178711002</v>
      </c>
      <c r="D219" s="22">
        <f t="shared" si="69"/>
        <v>-6.5030144381239552E-4</v>
      </c>
      <c r="E219" s="62">
        <f t="shared" si="81"/>
        <v>48.287228021431389</v>
      </c>
      <c r="F219" s="23">
        <f t="shared" si="70"/>
        <v>0.13421795406940618</v>
      </c>
      <c r="G219" s="57">
        <f t="shared" si="82"/>
        <v>85.948539634594169</v>
      </c>
      <c r="H219" s="23">
        <f t="shared" si="71"/>
        <v>0.24229282888579817</v>
      </c>
      <c r="I219" s="14">
        <f t="shared" si="67"/>
        <v>182.42093883473655</v>
      </c>
      <c r="K219" s="57">
        <f t="shared" si="83"/>
        <v>182.42093883473652</v>
      </c>
      <c r="L219" s="23">
        <f t="shared" si="92"/>
        <v>0.37586048151139373</v>
      </c>
      <c r="M219" s="38"/>
      <c r="N219" s="38"/>
      <c r="O219" s="38"/>
      <c r="P219" s="38"/>
      <c r="Q219" s="38"/>
      <c r="R219" s="38"/>
      <c r="S219" s="38"/>
      <c r="T219" s="38"/>
      <c r="U219" s="38"/>
      <c r="V219" s="17">
        <f t="shared" si="84"/>
        <v>184</v>
      </c>
      <c r="W219" s="21">
        <f t="shared" si="85"/>
        <v>102.66469430992542</v>
      </c>
      <c r="X219" s="22">
        <f t="shared" si="72"/>
        <v>-3.7218925398777025E-5</v>
      </c>
      <c r="Y219" s="21">
        <f t="shared" si="86"/>
        <v>2.2419203130969039</v>
      </c>
      <c r="Z219" s="23">
        <f t="shared" si="73"/>
        <v>-6.5078260701234569E-5</v>
      </c>
      <c r="AA219" s="21">
        <f t="shared" si="87"/>
        <v>7.1745831468650296</v>
      </c>
      <c r="AB219" s="23">
        <f t="shared" si="74"/>
        <v>-7.6631506897628654E-5</v>
      </c>
      <c r="AC219" s="23">
        <f t="shared" si="68"/>
        <v>112.08119776988735</v>
      </c>
      <c r="AD219" s="1"/>
      <c r="AE219" s="1"/>
      <c r="AF219" s="1"/>
      <c r="AG219" s="1"/>
      <c r="AH219" s="1"/>
      <c r="AI219" s="1"/>
      <c r="AJ219" s="1"/>
      <c r="AK219" s="17">
        <f t="shared" si="88"/>
        <v>184</v>
      </c>
      <c r="AL219" s="21">
        <f t="shared" si="89"/>
        <v>79.151958418648121</v>
      </c>
      <c r="AM219" s="22">
        <f t="shared" si="75"/>
        <v>-7.8003739852198078E-3</v>
      </c>
      <c r="AN219" s="21">
        <f t="shared" si="90"/>
        <v>1.7088020416832816</v>
      </c>
      <c r="AO219" s="23">
        <f t="shared" si="76"/>
        <v>-4.4606818550483318E-3</v>
      </c>
      <c r="AP219" s="21">
        <f t="shared" si="91"/>
        <v>3.0977229843213738</v>
      </c>
      <c r="AQ219" s="23">
        <f t="shared" si="77"/>
        <v>-4.6166939841265631E-3</v>
      </c>
      <c r="AR219" s="23">
        <f t="shared" si="78"/>
        <v>83.958483444652785</v>
      </c>
      <c r="AS219" s="1"/>
      <c r="AT219" s="1"/>
      <c r="AU219" s="1"/>
      <c r="AV219" s="1"/>
      <c r="AW219" s="1"/>
      <c r="AX219" s="1"/>
      <c r="AY219" s="1"/>
    </row>
    <row r="220" spans="2:51" s="2" customFormat="1" x14ac:dyDescent="0.65">
      <c r="B220" s="17">
        <f t="shared" si="79"/>
        <v>185</v>
      </c>
      <c r="C220" s="57">
        <f t="shared" si="80"/>
        <v>48.18452498147861</v>
      </c>
      <c r="D220" s="22">
        <f t="shared" si="69"/>
        <v>-6.4619723239056626E-4</v>
      </c>
      <c r="E220" s="62">
        <f t="shared" si="81"/>
        <v>48.421349065372617</v>
      </c>
      <c r="F220" s="23">
        <f t="shared" si="70"/>
        <v>0.13412104394122792</v>
      </c>
      <c r="G220" s="57">
        <f t="shared" si="82"/>
        <v>86.190657335589748</v>
      </c>
      <c r="H220" s="23">
        <f t="shared" si="71"/>
        <v>0.24211770099558194</v>
      </c>
      <c r="I220" s="14">
        <f t="shared" si="67"/>
        <v>182.79653138244097</v>
      </c>
      <c r="K220" s="57">
        <f t="shared" si="83"/>
        <v>182.79653138244095</v>
      </c>
      <c r="L220" s="23">
        <f t="shared" si="92"/>
        <v>0.37559254770442552</v>
      </c>
      <c r="M220" s="38"/>
      <c r="N220" s="38"/>
      <c r="O220" s="38"/>
      <c r="P220" s="38"/>
      <c r="Q220" s="38"/>
      <c r="R220" s="38"/>
      <c r="S220" s="38"/>
      <c r="T220" s="38"/>
      <c r="U220" s="38"/>
      <c r="V220" s="17">
        <f t="shared" si="84"/>
        <v>185</v>
      </c>
      <c r="W220" s="21">
        <f t="shared" si="85"/>
        <v>102.66472199531422</v>
      </c>
      <c r="X220" s="22">
        <f t="shared" si="72"/>
        <v>2.768538879746596E-5</v>
      </c>
      <c r="Y220" s="21">
        <f t="shared" si="86"/>
        <v>2.2418539850972605</v>
      </c>
      <c r="Z220" s="23">
        <f t="shared" si="73"/>
        <v>-6.6327999643345237E-5</v>
      </c>
      <c r="AA220" s="21">
        <f t="shared" si="87"/>
        <v>7.1744736106262952</v>
      </c>
      <c r="AB220" s="23">
        <f t="shared" si="74"/>
        <v>-1.0953623873422025E-4</v>
      </c>
      <c r="AC220" s="23">
        <f t="shared" si="68"/>
        <v>112.08104959103778</v>
      </c>
      <c r="AD220" s="1"/>
      <c r="AE220" s="1"/>
      <c r="AF220" s="1"/>
      <c r="AG220" s="1"/>
      <c r="AH220" s="1"/>
      <c r="AI220" s="1"/>
      <c r="AJ220" s="1"/>
      <c r="AK220" s="17">
        <f t="shared" si="88"/>
        <v>185</v>
      </c>
      <c r="AL220" s="21">
        <f t="shared" si="89"/>
        <v>79.147261066943742</v>
      </c>
      <c r="AM220" s="22">
        <f t="shared" si="75"/>
        <v>-4.6973517043823222E-3</v>
      </c>
      <c r="AN220" s="21">
        <f t="shared" si="90"/>
        <v>1.7041530343154183</v>
      </c>
      <c r="AO220" s="23">
        <f t="shared" si="76"/>
        <v>-4.6490073678633337E-3</v>
      </c>
      <c r="AP220" s="21">
        <f t="shared" si="91"/>
        <v>3.092253156998507</v>
      </c>
      <c r="AQ220" s="23">
        <f t="shared" si="77"/>
        <v>-5.469827322866716E-3</v>
      </c>
      <c r="AR220" s="23">
        <f t="shared" si="78"/>
        <v>83.943667258257676</v>
      </c>
      <c r="AS220" s="1"/>
      <c r="AT220" s="1"/>
      <c r="AU220" s="1"/>
      <c r="AV220" s="1"/>
      <c r="AW220" s="1"/>
      <c r="AX220" s="1"/>
      <c r="AY220" s="1"/>
    </row>
    <row r="221" spans="2:51" s="2" customFormat="1" x14ac:dyDescent="0.65">
      <c r="B221" s="17">
        <f t="shared" si="79"/>
        <v>186</v>
      </c>
      <c r="C221" s="57">
        <f t="shared" si="80"/>
        <v>48.183882849729748</v>
      </c>
      <c r="D221" s="22">
        <f t="shared" si="69"/>
        <v>-6.4213174886318392E-4</v>
      </c>
      <c r="E221" s="62">
        <f t="shared" si="81"/>
        <v>48.55537329346447</v>
      </c>
      <c r="F221" s="23">
        <f t="shared" si="70"/>
        <v>0.1340242280918531</v>
      </c>
      <c r="G221" s="57">
        <f t="shared" si="82"/>
        <v>86.432600081109996</v>
      </c>
      <c r="H221" s="23">
        <f t="shared" si="71"/>
        <v>0.24194274552024098</v>
      </c>
      <c r="I221" s="14">
        <f t="shared" si="67"/>
        <v>183.17185622430421</v>
      </c>
      <c r="K221" s="57">
        <f t="shared" si="83"/>
        <v>183.17185622430418</v>
      </c>
      <c r="L221" s="23">
        <f t="shared" si="92"/>
        <v>0.37532484186323289</v>
      </c>
      <c r="M221" s="38"/>
      <c r="N221" s="38"/>
      <c r="O221" s="38"/>
      <c r="P221" s="38"/>
      <c r="Q221" s="38"/>
      <c r="R221" s="38"/>
      <c r="S221" s="38"/>
      <c r="T221" s="38"/>
      <c r="U221" s="38"/>
      <c r="V221" s="17">
        <f t="shared" si="84"/>
        <v>186</v>
      </c>
      <c r="W221" s="21">
        <f t="shared" si="85"/>
        <v>102.66480610829306</v>
      </c>
      <c r="X221" s="22">
        <f t="shared" si="72"/>
        <v>8.4112978834580132E-5</v>
      </c>
      <c r="Y221" s="21">
        <f t="shared" si="86"/>
        <v>2.2417885900589423</v>
      </c>
      <c r="Z221" s="23">
        <f t="shared" si="73"/>
        <v>-6.5395038318261101E-5</v>
      </c>
      <c r="AA221" s="21">
        <f t="shared" si="87"/>
        <v>7.1743383960475295</v>
      </c>
      <c r="AB221" s="23">
        <f t="shared" si="74"/>
        <v>-1.3521457876519705E-4</v>
      </c>
      <c r="AC221" s="23">
        <f t="shared" si="68"/>
        <v>112.08093309439954</v>
      </c>
      <c r="AD221" s="1"/>
      <c r="AE221" s="1"/>
      <c r="AF221" s="1"/>
      <c r="AG221" s="1"/>
      <c r="AH221" s="1"/>
      <c r="AI221" s="1"/>
      <c r="AJ221" s="1"/>
      <c r="AK221" s="17">
        <f t="shared" si="88"/>
        <v>186</v>
      </c>
      <c r="AL221" s="21">
        <f t="shared" si="89"/>
        <v>79.14557208043685</v>
      </c>
      <c r="AM221" s="22">
        <f t="shared" si="75"/>
        <v>-1.6889865068951612E-3</v>
      </c>
      <c r="AN221" s="21">
        <f t="shared" si="90"/>
        <v>1.6993966000548717</v>
      </c>
      <c r="AO221" s="23">
        <f t="shared" si="76"/>
        <v>-4.7564342605466159E-3</v>
      </c>
      <c r="AP221" s="21">
        <f t="shared" si="91"/>
        <v>3.0860587331908187</v>
      </c>
      <c r="AQ221" s="23">
        <f t="shared" si="77"/>
        <v>-6.1944238076885316E-3</v>
      </c>
      <c r="AR221" s="23">
        <f t="shared" si="78"/>
        <v>83.931027413682543</v>
      </c>
      <c r="AS221" s="1"/>
      <c r="AT221" s="1"/>
      <c r="AU221" s="1"/>
      <c r="AV221" s="1"/>
      <c r="AW221" s="1"/>
      <c r="AX221" s="1"/>
      <c r="AY221" s="1"/>
    </row>
    <row r="222" spans="2:51" s="2" customFormat="1" x14ac:dyDescent="0.65">
      <c r="B222" s="17">
        <f t="shared" si="79"/>
        <v>187</v>
      </c>
      <c r="C222" s="57">
        <f t="shared" si="80"/>
        <v>48.183244745223931</v>
      </c>
      <c r="D222" s="22">
        <f t="shared" si="69"/>
        <v>-6.3810450581480715E-4</v>
      </c>
      <c r="E222" s="62">
        <f t="shared" si="81"/>
        <v>48.68930079962788</v>
      </c>
      <c r="F222" s="23">
        <f t="shared" si="70"/>
        <v>0.13392750616340976</v>
      </c>
      <c r="G222" s="57">
        <f t="shared" si="82"/>
        <v>86.674368042891501</v>
      </c>
      <c r="H222" s="23">
        <f t="shared" si="71"/>
        <v>0.2417679617815125</v>
      </c>
      <c r="I222" s="14">
        <f t="shared" si="67"/>
        <v>183.54691358774332</v>
      </c>
      <c r="K222" s="57">
        <f t="shared" si="83"/>
        <v>183.54691358774329</v>
      </c>
      <c r="L222" s="23">
        <f t="shared" si="92"/>
        <v>0.37505736343910967</v>
      </c>
      <c r="M222" s="38"/>
      <c r="N222" s="38"/>
      <c r="O222" s="38"/>
      <c r="P222" s="38"/>
      <c r="Q222" s="38"/>
      <c r="R222" s="38"/>
      <c r="S222" s="38"/>
      <c r="T222" s="38"/>
      <c r="U222" s="38"/>
      <c r="V222" s="17">
        <f t="shared" si="84"/>
        <v>187</v>
      </c>
      <c r="W222" s="21">
        <f t="shared" si="85"/>
        <v>102.66493743585032</v>
      </c>
      <c r="X222" s="22">
        <f t="shared" si="72"/>
        <v>1.3132755725007994E-4</v>
      </c>
      <c r="Y222" s="21">
        <f t="shared" si="86"/>
        <v>2.2417260253809461</v>
      </c>
      <c r="Z222" s="23">
        <f t="shared" si="73"/>
        <v>-6.2564677996146401E-5</v>
      </c>
      <c r="AA222" s="21">
        <f t="shared" si="87"/>
        <v>7.1741846690828011</v>
      </c>
      <c r="AB222" s="23">
        <f t="shared" si="74"/>
        <v>-1.5372696472848446E-4</v>
      </c>
      <c r="AC222" s="23">
        <f t="shared" si="68"/>
        <v>112.08084813031407</v>
      </c>
      <c r="AD222" s="1"/>
      <c r="AE222" s="1"/>
      <c r="AF222" s="1"/>
      <c r="AG222" s="1"/>
      <c r="AH222" s="1"/>
      <c r="AI222" s="1"/>
      <c r="AJ222" s="1"/>
      <c r="AK222" s="17">
        <f t="shared" si="88"/>
        <v>187</v>
      </c>
      <c r="AL222" s="21">
        <f t="shared" si="89"/>
        <v>79.146756480341168</v>
      </c>
      <c r="AM222" s="22">
        <f t="shared" si="75"/>
        <v>1.1843999043180363E-3</v>
      </c>
      <c r="AN222" s="21">
        <f t="shared" si="90"/>
        <v>1.6946103875329568</v>
      </c>
      <c r="AO222" s="23">
        <f t="shared" si="76"/>
        <v>-4.7862125219149121E-3</v>
      </c>
      <c r="AP222" s="21">
        <f t="shared" si="91"/>
        <v>3.0792725199178062</v>
      </c>
      <c r="AQ222" s="23">
        <f t="shared" si="77"/>
        <v>-6.7862132730124314E-3</v>
      </c>
      <c r="AR222" s="23">
        <f t="shared" si="78"/>
        <v>83.920639387791937</v>
      </c>
      <c r="AS222" s="1"/>
      <c r="AT222" s="1"/>
      <c r="AU222" s="1"/>
      <c r="AV222" s="1"/>
      <c r="AW222" s="1"/>
      <c r="AX222" s="1"/>
      <c r="AY222" s="1"/>
    </row>
    <row r="223" spans="2:51" s="2" customFormat="1" x14ac:dyDescent="0.65">
      <c r="B223" s="17">
        <f t="shared" si="79"/>
        <v>188</v>
      </c>
      <c r="C223" s="57">
        <f t="shared" si="80"/>
        <v>48.182610630200472</v>
      </c>
      <c r="D223" s="22">
        <f t="shared" si="69"/>
        <v>-6.3411502345678272E-4</v>
      </c>
      <c r="E223" s="62">
        <f t="shared" si="81"/>
        <v>48.823131677430268</v>
      </c>
      <c r="F223" s="23">
        <f t="shared" si="70"/>
        <v>0.13383087780238867</v>
      </c>
      <c r="G223" s="57">
        <f t="shared" si="82"/>
        <v>86.915961392001179</v>
      </c>
      <c r="H223" s="23">
        <f t="shared" si="71"/>
        <v>0.2415933491096709</v>
      </c>
      <c r="I223" s="14">
        <f t="shared" si="67"/>
        <v>183.92170369963191</v>
      </c>
      <c r="K223" s="57">
        <f t="shared" si="83"/>
        <v>183.92170369963188</v>
      </c>
      <c r="L223" s="23">
        <f t="shared" si="92"/>
        <v>0.37479011188859856</v>
      </c>
      <c r="M223" s="38"/>
      <c r="N223" s="38"/>
      <c r="O223" s="38"/>
      <c r="P223" s="38"/>
      <c r="Q223" s="38"/>
      <c r="R223" s="38"/>
      <c r="S223" s="38"/>
      <c r="T223" s="38"/>
      <c r="U223" s="38"/>
      <c r="V223" s="17">
        <f t="shared" si="84"/>
        <v>188</v>
      </c>
      <c r="W223" s="21">
        <f t="shared" si="85"/>
        <v>102.66510639835481</v>
      </c>
      <c r="X223" s="22">
        <f t="shared" si="72"/>
        <v>1.6896250448279748E-4</v>
      </c>
      <c r="Y223" s="21">
        <f t="shared" si="86"/>
        <v>2.2416678784550728</v>
      </c>
      <c r="Z223" s="23">
        <f t="shared" si="73"/>
        <v>-5.8146925873359123E-5</v>
      </c>
      <c r="AA223" s="21">
        <f t="shared" si="87"/>
        <v>7.174019322116858</v>
      </c>
      <c r="AB223" s="23">
        <f t="shared" si="74"/>
        <v>-1.6534696594328047E-4</v>
      </c>
      <c r="AC223" s="23">
        <f t="shared" si="68"/>
        <v>112.08079359892675</v>
      </c>
      <c r="AD223" s="1"/>
      <c r="AE223" s="1"/>
      <c r="AF223" s="1"/>
      <c r="AG223" s="1"/>
      <c r="AH223" s="1"/>
      <c r="AI223" s="1"/>
      <c r="AJ223" s="1"/>
      <c r="AK223" s="17">
        <f t="shared" si="88"/>
        <v>188</v>
      </c>
      <c r="AL223" s="21">
        <f t="shared" si="89"/>
        <v>79.150643762139538</v>
      </c>
      <c r="AM223" s="22">
        <f t="shared" si="75"/>
        <v>3.8872817983711463E-3</v>
      </c>
      <c r="AN223" s="21">
        <f t="shared" si="90"/>
        <v>1.689867761435651</v>
      </c>
      <c r="AO223" s="23">
        <f t="shared" si="76"/>
        <v>-4.7426260973058021E-3</v>
      </c>
      <c r="AP223" s="21">
        <f t="shared" si="91"/>
        <v>3.0720290643281851</v>
      </c>
      <c r="AQ223" s="23">
        <f t="shared" si="77"/>
        <v>-7.2434555896209174E-3</v>
      </c>
      <c r="AR223" s="23">
        <f t="shared" si="78"/>
        <v>83.912540587903379</v>
      </c>
      <c r="AS223" s="1"/>
      <c r="AT223" s="1"/>
      <c r="AU223" s="1"/>
      <c r="AV223" s="1"/>
      <c r="AW223" s="1"/>
      <c r="AX223" s="1"/>
      <c r="AY223" s="1"/>
    </row>
    <row r="224" spans="2:51" s="2" customFormat="1" x14ac:dyDescent="0.65">
      <c r="B224" s="17">
        <f t="shared" si="79"/>
        <v>189</v>
      </c>
      <c r="C224" s="57">
        <f t="shared" si="80"/>
        <v>48.181980467370913</v>
      </c>
      <c r="D224" s="22">
        <f t="shared" si="69"/>
        <v>-6.3016282955852265E-4</v>
      </c>
      <c r="E224" s="62">
        <f t="shared" si="81"/>
        <v>48.956866020089912</v>
      </c>
      <c r="F224" s="23">
        <f t="shared" si="70"/>
        <v>0.13373434265964335</v>
      </c>
      <c r="G224" s="57">
        <f t="shared" si="82"/>
        <v>87.157380298844501</v>
      </c>
      <c r="H224" s="23">
        <f t="shared" si="71"/>
        <v>0.24141890684332523</v>
      </c>
      <c r="I224" s="14">
        <f t="shared" si="67"/>
        <v>184.29622678630534</v>
      </c>
      <c r="K224" s="57">
        <f t="shared" si="83"/>
        <v>184.29622678630528</v>
      </c>
      <c r="L224" s="23">
        <f t="shared" si="92"/>
        <v>0.37452308667341283</v>
      </c>
      <c r="M224" s="38"/>
      <c r="N224" s="38"/>
      <c r="O224" s="38"/>
      <c r="P224" s="38"/>
      <c r="Q224" s="38"/>
      <c r="R224" s="38"/>
      <c r="S224" s="38"/>
      <c r="T224" s="38"/>
      <c r="U224" s="38"/>
      <c r="V224" s="17">
        <f t="shared" si="84"/>
        <v>189</v>
      </c>
      <c r="W224" s="21">
        <f t="shared" si="85"/>
        <v>102.66530338693205</v>
      </c>
      <c r="X224" s="22">
        <f t="shared" si="72"/>
        <v>1.9698857723819685E-4</v>
      </c>
      <c r="Y224" s="21">
        <f t="shared" si="86"/>
        <v>2.2416154144047251</v>
      </c>
      <c r="Z224" s="23">
        <f t="shared" si="73"/>
        <v>-5.2464050347644786E-5</v>
      </c>
      <c r="AA224" s="21">
        <f t="shared" si="87"/>
        <v>7.1738487943517022</v>
      </c>
      <c r="AB224" s="23">
        <f t="shared" si="74"/>
        <v>-1.7052776515624757E-4</v>
      </c>
      <c r="AC224" s="23">
        <f t="shared" si="68"/>
        <v>112.08076759568847</v>
      </c>
      <c r="AD224" s="1"/>
      <c r="AE224" s="1"/>
      <c r="AF224" s="1"/>
      <c r="AG224" s="1"/>
      <c r="AH224" s="1"/>
      <c r="AI224" s="1"/>
      <c r="AJ224" s="1"/>
      <c r="AK224" s="17">
        <f t="shared" si="88"/>
        <v>189</v>
      </c>
      <c r="AL224" s="21">
        <f t="shared" si="89"/>
        <v>79.157032878987422</v>
      </c>
      <c r="AM224" s="22">
        <f t="shared" si="75"/>
        <v>6.3891168478787917E-3</v>
      </c>
      <c r="AN224" s="21">
        <f t="shared" si="90"/>
        <v>1.6852369431849876</v>
      </c>
      <c r="AO224" s="23">
        <f t="shared" si="76"/>
        <v>-4.6308182506633599E-3</v>
      </c>
      <c r="AP224" s="21">
        <f t="shared" si="91"/>
        <v>3.0644622908921817</v>
      </c>
      <c r="AQ224" s="23">
        <f t="shared" si="77"/>
        <v>-7.5667734360033156E-3</v>
      </c>
      <c r="AR224" s="23">
        <f t="shared" si="78"/>
        <v>83.906732113064592</v>
      </c>
      <c r="AS224" s="1"/>
      <c r="AT224" s="1"/>
      <c r="AU224" s="1"/>
      <c r="AV224" s="1"/>
      <c r="AW224" s="1"/>
      <c r="AX224" s="1"/>
      <c r="AY224" s="1"/>
    </row>
    <row r="225" spans="2:51" s="2" customFormat="1" x14ac:dyDescent="0.65">
      <c r="B225" s="17">
        <f t="shared" si="79"/>
        <v>190</v>
      </c>
      <c r="C225" s="57">
        <f t="shared" si="80"/>
        <v>48.181354219911668</v>
      </c>
      <c r="D225" s="22">
        <f t="shared" si="69"/>
        <v>-6.2624745924488856E-4</v>
      </c>
      <c r="E225" s="62">
        <f t="shared" si="81"/>
        <v>49.090503920480181</v>
      </c>
      <c r="F225" s="23">
        <f t="shared" si="70"/>
        <v>0.13363790039026924</v>
      </c>
      <c r="G225" s="57">
        <f t="shared" si="82"/>
        <v>87.398624933173835</v>
      </c>
      <c r="H225" s="23">
        <f t="shared" si="71"/>
        <v>0.24124463432933396</v>
      </c>
      <c r="I225" s="14">
        <f t="shared" si="67"/>
        <v>184.67048307356569</v>
      </c>
      <c r="K225" s="57">
        <f t="shared" si="83"/>
        <v>184.67048307356563</v>
      </c>
      <c r="L225" s="23">
        <f t="shared" si="92"/>
        <v>0.37425628726035787</v>
      </c>
      <c r="M225" s="38"/>
      <c r="N225" s="38"/>
      <c r="O225" s="38"/>
      <c r="P225" s="38"/>
      <c r="Q225" s="38"/>
      <c r="R225" s="38"/>
      <c r="S225" s="38"/>
      <c r="T225" s="38"/>
      <c r="U225" s="38"/>
      <c r="V225" s="17">
        <f t="shared" si="84"/>
        <v>190</v>
      </c>
      <c r="W225" s="21">
        <f t="shared" si="85"/>
        <v>102.66551906198373</v>
      </c>
      <c r="X225" s="22">
        <f t="shared" si="72"/>
        <v>2.1567505167797985E-4</v>
      </c>
      <c r="Y225" s="21">
        <f t="shared" si="86"/>
        <v>2.2415695751717157</v>
      </c>
      <c r="Z225" s="23">
        <f t="shared" si="73"/>
        <v>-4.583923300938153E-5</v>
      </c>
      <c r="AA225" s="21">
        <f t="shared" si="87"/>
        <v>7.1736789272875567</v>
      </c>
      <c r="AB225" s="23">
        <f t="shared" si="74"/>
        <v>-1.6986706414545694E-4</v>
      </c>
      <c r="AC225" s="23">
        <f t="shared" si="68"/>
        <v>112.08076756444299</v>
      </c>
      <c r="AD225" s="1"/>
      <c r="AE225" s="1"/>
      <c r="AF225" s="1"/>
      <c r="AG225" s="1"/>
      <c r="AH225" s="1"/>
      <c r="AI225" s="1"/>
      <c r="AJ225" s="1"/>
      <c r="AK225" s="17">
        <f t="shared" si="88"/>
        <v>190</v>
      </c>
      <c r="AL225" s="21">
        <f t="shared" si="89"/>
        <v>79.165697297396832</v>
      </c>
      <c r="AM225" s="22">
        <f t="shared" si="75"/>
        <v>8.664418409411935E-3</v>
      </c>
      <c r="AN225" s="21">
        <f t="shared" si="90"/>
        <v>1.6807803226035274</v>
      </c>
      <c r="AO225" s="23">
        <f t="shared" si="76"/>
        <v>-4.4566205814602355E-3</v>
      </c>
      <c r="AP225" s="21">
        <f t="shared" si="91"/>
        <v>3.0567033426023809</v>
      </c>
      <c r="AQ225" s="23">
        <f t="shared" si="77"/>
        <v>-7.7589482898009487E-3</v>
      </c>
      <c r="AR225" s="23">
        <f t="shared" si="78"/>
        <v>83.903180962602733</v>
      </c>
      <c r="AS225" s="1"/>
      <c r="AT225" s="1"/>
      <c r="AU225" s="1"/>
      <c r="AV225" s="1"/>
      <c r="AW225" s="1"/>
      <c r="AX225" s="1"/>
      <c r="AY225" s="1"/>
    </row>
    <row r="226" spans="2:51" s="2" customFormat="1" x14ac:dyDescent="0.65">
      <c r="B226" s="17">
        <f t="shared" si="79"/>
        <v>191</v>
      </c>
      <c r="C226" s="57">
        <f t="shared" si="80"/>
        <v>48.180731851456756</v>
      </c>
      <c r="D226" s="22">
        <f t="shared" si="69"/>
        <v>-6.2236845491392412E-4</v>
      </c>
      <c r="E226" s="62">
        <f t="shared" si="81"/>
        <v>49.224045471133728</v>
      </c>
      <c r="F226" s="23">
        <f t="shared" si="70"/>
        <v>0.13354155065354689</v>
      </c>
      <c r="G226" s="57">
        <f t="shared" si="82"/>
        <v>87.639695464096462</v>
      </c>
      <c r="H226" s="23">
        <f t="shared" si="71"/>
        <v>0.24107053092262376</v>
      </c>
      <c r="I226" s="14">
        <f t="shared" si="67"/>
        <v>185.04447278668695</v>
      </c>
      <c r="K226" s="57">
        <f t="shared" si="83"/>
        <v>185.0444727866869</v>
      </c>
      <c r="L226" s="23">
        <f t="shared" si="92"/>
        <v>0.37398971312125329</v>
      </c>
      <c r="M226" s="38"/>
      <c r="N226" s="38"/>
      <c r="O226" s="38"/>
      <c r="P226" s="38"/>
      <c r="Q226" s="38"/>
      <c r="R226" s="38"/>
      <c r="S226" s="38"/>
      <c r="T226" s="38"/>
      <c r="U226" s="38"/>
      <c r="V226" s="17">
        <f t="shared" si="84"/>
        <v>191</v>
      </c>
      <c r="W226" s="21">
        <f t="shared" si="85"/>
        <v>102.66574460826294</v>
      </c>
      <c r="X226" s="22">
        <f t="shared" si="72"/>
        <v>2.2554627921027304E-4</v>
      </c>
      <c r="Y226" s="21">
        <f t="shared" si="86"/>
        <v>2.2415309886355916</v>
      </c>
      <c r="Z226" s="23">
        <f t="shared" si="73"/>
        <v>-3.8586536124096682E-5</v>
      </c>
      <c r="AA226" s="21">
        <f t="shared" si="87"/>
        <v>7.1735148556030399</v>
      </c>
      <c r="AB226" s="23">
        <f t="shared" si="74"/>
        <v>-1.6407168451659793E-4</v>
      </c>
      <c r="AC226" s="23">
        <f t="shared" si="68"/>
        <v>112.08079045250157</v>
      </c>
      <c r="AD226" s="1"/>
      <c r="AE226" s="1"/>
      <c r="AF226" s="1"/>
      <c r="AG226" s="1"/>
      <c r="AH226" s="1"/>
      <c r="AI226" s="1"/>
      <c r="AJ226" s="1"/>
      <c r="AK226" s="17">
        <f t="shared" si="88"/>
        <v>191</v>
      </c>
      <c r="AL226" s="21">
        <f t="shared" si="89"/>
        <v>79.17639002645852</v>
      </c>
      <c r="AM226" s="22">
        <f t="shared" si="75"/>
        <v>1.0692729061687684E-2</v>
      </c>
      <c r="AN226" s="21">
        <f t="shared" si="90"/>
        <v>1.6765539323451075</v>
      </c>
      <c r="AO226" s="23">
        <f t="shared" si="76"/>
        <v>-4.2263902584198654E-3</v>
      </c>
      <c r="AP226" s="21">
        <f t="shared" si="91"/>
        <v>3.0488786521233728</v>
      </c>
      <c r="AQ226" s="23">
        <f t="shared" si="77"/>
        <v>-7.8246904790079119E-3</v>
      </c>
      <c r="AR226" s="23">
        <f t="shared" si="78"/>
        <v>83.901822610926999</v>
      </c>
      <c r="AS226" s="1"/>
      <c r="AT226" s="1"/>
      <c r="AU226" s="1"/>
      <c r="AV226" s="1"/>
      <c r="AW226" s="1"/>
      <c r="AX226" s="1"/>
      <c r="AY226" s="1"/>
    </row>
    <row r="227" spans="2:51" s="2" customFormat="1" x14ac:dyDescent="0.65">
      <c r="B227" s="17">
        <f t="shared" si="79"/>
        <v>192</v>
      </c>
      <c r="C227" s="57">
        <f t="shared" si="80"/>
        <v>48.180113326090705</v>
      </c>
      <c r="D227" s="22">
        <f t="shared" si="69"/>
        <v>-6.1852536604733999E-4</v>
      </c>
      <c r="E227" s="62">
        <f t="shared" si="81"/>
        <v>49.357490764246577</v>
      </c>
      <c r="F227" s="23">
        <f t="shared" si="70"/>
        <v>0.13344529311284958</v>
      </c>
      <c r="G227" s="57">
        <f t="shared" si="82"/>
        <v>87.88059206008252</v>
      </c>
      <c r="H227" s="23">
        <f t="shared" si="71"/>
        <v>0.24089659598606161</v>
      </c>
      <c r="I227" s="14">
        <f t="shared" si="67"/>
        <v>185.41819615041982</v>
      </c>
      <c r="K227" s="57">
        <f t="shared" si="83"/>
        <v>185.41819615041976</v>
      </c>
      <c r="L227" s="23">
        <f t="shared" si="92"/>
        <v>0.37372336373285941</v>
      </c>
      <c r="M227" s="38"/>
      <c r="N227" s="38"/>
      <c r="O227" s="38"/>
      <c r="P227" s="38"/>
      <c r="Q227" s="38"/>
      <c r="R227" s="38"/>
      <c r="S227" s="38"/>
      <c r="T227" s="38"/>
      <c r="U227" s="38"/>
      <c r="V227" s="17">
        <f t="shared" si="84"/>
        <v>192</v>
      </c>
      <c r="W227" s="21">
        <f t="shared" si="85"/>
        <v>102.66597194379973</v>
      </c>
      <c r="X227" s="22">
        <f t="shared" si="72"/>
        <v>2.2733553678870588E-4</v>
      </c>
      <c r="Y227" s="21">
        <f t="shared" si="86"/>
        <v>2.241499986298312</v>
      </c>
      <c r="Z227" s="23">
        <f t="shared" si="73"/>
        <v>-3.1002337279595338E-5</v>
      </c>
      <c r="AA227" s="21">
        <f t="shared" si="87"/>
        <v>7.1733609326107537</v>
      </c>
      <c r="AB227" s="23">
        <f t="shared" si="74"/>
        <v>-1.5392299228667028E-4</v>
      </c>
      <c r="AC227" s="23">
        <f t="shared" si="68"/>
        <v>112.08083286270879</v>
      </c>
      <c r="AD227" s="1"/>
      <c r="AE227" s="1"/>
      <c r="AF227" s="1"/>
      <c r="AG227" s="1"/>
      <c r="AH227" s="1"/>
      <c r="AI227" s="1"/>
      <c r="AJ227" s="1"/>
      <c r="AK227" s="17">
        <f t="shared" si="88"/>
        <v>192</v>
      </c>
      <c r="AL227" s="21">
        <f t="shared" si="89"/>
        <v>79.188848538645217</v>
      </c>
      <c r="AM227" s="22">
        <f t="shared" si="75"/>
        <v>1.2458512186702204E-2</v>
      </c>
      <c r="AN227" s="21">
        <f t="shared" si="90"/>
        <v>1.6726070735706646</v>
      </c>
      <c r="AO227" s="23">
        <f t="shared" si="76"/>
        <v>-3.9468587744428962E-3</v>
      </c>
      <c r="AP227" s="21">
        <f t="shared" si="91"/>
        <v>3.041108258647828</v>
      </c>
      <c r="AQ227" s="23">
        <f t="shared" si="77"/>
        <v>-7.7703934755447568E-3</v>
      </c>
      <c r="AR227" s="23">
        <f t="shared" si="78"/>
        <v>83.902563870863702</v>
      </c>
      <c r="AS227" s="1"/>
      <c r="AT227" s="1"/>
      <c r="AU227" s="1"/>
      <c r="AV227" s="1"/>
      <c r="AW227" s="1"/>
      <c r="AX227" s="1"/>
      <c r="AY227" s="1"/>
    </row>
    <row r="228" spans="2:51" s="2" customFormat="1" x14ac:dyDescent="0.65">
      <c r="B228" s="17">
        <f t="shared" si="79"/>
        <v>193</v>
      </c>
      <c r="C228" s="57">
        <f t="shared" si="80"/>
        <v>48.179498608341582</v>
      </c>
      <c r="D228" s="22">
        <f t="shared" si="69"/>
        <v>-6.1471774912158494E-4</v>
      </c>
      <c r="E228" s="62">
        <f t="shared" si="81"/>
        <v>49.490839891682178</v>
      </c>
      <c r="F228" s="23">
        <f t="shared" si="70"/>
        <v>0.13334912743560068</v>
      </c>
      <c r="G228" s="57">
        <f t="shared" si="82"/>
        <v>88.121314888972847</v>
      </c>
      <c r="H228" s="23">
        <f t="shared" si="71"/>
        <v>0.24072282889033048</v>
      </c>
      <c r="I228" s="14">
        <f t="shared" ref="I228:I291" si="93">C228+E228+G228</f>
        <v>185.79165338899662</v>
      </c>
      <c r="K228" s="57">
        <f t="shared" si="83"/>
        <v>185.79165338899656</v>
      </c>
      <c r="L228" s="23">
        <f t="shared" si="92"/>
        <v>0.37345723857680269</v>
      </c>
      <c r="M228" s="38"/>
      <c r="N228" s="38"/>
      <c r="O228" s="38"/>
      <c r="P228" s="38"/>
      <c r="Q228" s="38"/>
      <c r="R228" s="38"/>
      <c r="S228" s="38"/>
      <c r="T228" s="38"/>
      <c r="U228" s="38"/>
      <c r="V228" s="17">
        <f t="shared" si="84"/>
        <v>193</v>
      </c>
      <c r="W228" s="21">
        <f t="shared" si="85"/>
        <v>102.66619388171115</v>
      </c>
      <c r="X228" s="22">
        <f t="shared" si="72"/>
        <v>2.2193791142091635E-4</v>
      </c>
      <c r="Y228" s="21">
        <f t="shared" si="86"/>
        <v>2.2414766279788609</v>
      </c>
      <c r="Z228" s="23">
        <f t="shared" si="73"/>
        <v>-2.3358319451105558E-5</v>
      </c>
      <c r="AA228" s="21">
        <f t="shared" si="87"/>
        <v>7.1732206884967145</v>
      </c>
      <c r="AB228" s="23">
        <f t="shared" si="74"/>
        <v>-1.4024411403879E-4</v>
      </c>
      <c r="AC228" s="23">
        <f t="shared" ref="AC228:AC291" si="94">W228+Y228+AA228</f>
        <v>112.08089119818672</v>
      </c>
      <c r="AD228" s="1"/>
      <c r="AE228" s="1"/>
      <c r="AF228" s="1"/>
      <c r="AG228" s="1"/>
      <c r="AH228" s="1"/>
      <c r="AI228" s="1"/>
      <c r="AJ228" s="1"/>
      <c r="AK228" s="17">
        <f t="shared" si="88"/>
        <v>193</v>
      </c>
      <c r="AL228" s="21">
        <f t="shared" si="89"/>
        <v>79.202799516467962</v>
      </c>
      <c r="AM228" s="22">
        <f t="shared" si="75"/>
        <v>1.3950977822740677E-2</v>
      </c>
      <c r="AN228" s="21">
        <f t="shared" si="90"/>
        <v>1.6689820792263836</v>
      </c>
      <c r="AO228" s="23">
        <f t="shared" si="76"/>
        <v>-3.6249943442809851E-3</v>
      </c>
      <c r="AP228" s="21">
        <f t="shared" si="91"/>
        <v>3.0335043770926702</v>
      </c>
      <c r="AQ228" s="23">
        <f t="shared" si="77"/>
        <v>-7.6038815551578987E-3</v>
      </c>
      <c r="AR228" s="23">
        <f t="shared" si="78"/>
        <v>83.905285972787013</v>
      </c>
      <c r="AS228" s="1"/>
      <c r="AT228" s="1"/>
      <c r="AU228" s="1"/>
      <c r="AV228" s="1"/>
      <c r="AW228" s="1"/>
      <c r="AX228" s="1"/>
      <c r="AY228" s="1"/>
    </row>
    <row r="229" spans="2:51" s="2" customFormat="1" x14ac:dyDescent="0.65">
      <c r="B229" s="17">
        <f t="shared" si="79"/>
        <v>194</v>
      </c>
      <c r="C229" s="57">
        <f t="shared" si="80"/>
        <v>48.17888766317413</v>
      </c>
      <c r="D229" s="22">
        <f t="shared" ref="D229:D292" si="95">$E$23*(C228+E228+G228)-$E$24*C228*E228-$E$27*C228+$E$26*G228</f>
        <v>-6.1094516745485716E-4</v>
      </c>
      <c r="E229" s="62">
        <f t="shared" si="81"/>
        <v>49.624092944975374</v>
      </c>
      <c r="F229" s="23">
        <f t="shared" ref="F229:F292" si="96">$E$24*C228*E228-($E$25+$E$27+$E$28)*E228</f>
        <v>0.13325305329319548</v>
      </c>
      <c r="G229" s="57">
        <f t="shared" si="82"/>
        <v>88.361864117986613</v>
      </c>
      <c r="H229" s="23">
        <f t="shared" ref="H229:H292" si="97">$E$28*E228-($E$27+$E$26)*G228</f>
        <v>0.24054922901376941</v>
      </c>
      <c r="I229" s="14">
        <f t="shared" si="93"/>
        <v>186.16484472613612</v>
      </c>
      <c r="K229" s="57">
        <f t="shared" si="83"/>
        <v>186.16484472613607</v>
      </c>
      <c r="L229" s="23">
        <f t="shared" si="92"/>
        <v>0.37319133713950259</v>
      </c>
      <c r="M229" s="38"/>
      <c r="N229" s="38"/>
      <c r="O229" s="38"/>
      <c r="P229" s="38"/>
      <c r="Q229" s="38"/>
      <c r="R229" s="38"/>
      <c r="S229" s="38"/>
      <c r="T229" s="38"/>
      <c r="U229" s="38"/>
      <c r="V229" s="17">
        <f t="shared" si="84"/>
        <v>194</v>
      </c>
      <c r="W229" s="21">
        <f t="shared" si="85"/>
        <v>102.66640424549109</v>
      </c>
      <c r="X229" s="22">
        <f t="shared" ref="X229:X292" si="98">$Y$23*(W228+Y228+AA228)-$Y$24*W228*Y228-$Y$27*W228+$Y$26*AA228</f>
        <v>2.1036377994607114E-4</v>
      </c>
      <c r="Y229" s="21">
        <f t="shared" si="86"/>
        <v>2.2414607319324431</v>
      </c>
      <c r="Z229" s="23">
        <f t="shared" ref="Z229:Z292" si="99">$Y$24*W228*Y228-($Y$25+$Y$27+$Y$28)*Y228</f>
        <v>-1.5896046417829268E-5</v>
      </c>
      <c r="AA229" s="21">
        <f t="shared" si="87"/>
        <v>7.1730968187556243</v>
      </c>
      <c r="AB229" s="23">
        <f t="shared" ref="AB229:AB292" si="100">$Y$28*Y228-($Y$27+$Y$26)*AA228</f>
        <v>-1.2386974108968829E-4</v>
      </c>
      <c r="AC229" s="23">
        <f t="shared" si="94"/>
        <v>112.08096179617917</v>
      </c>
      <c r="AD229" s="1"/>
      <c r="AE229" s="1"/>
      <c r="AF229" s="1"/>
      <c r="AG229" s="1"/>
      <c r="AH229" s="1"/>
      <c r="AI229" s="1"/>
      <c r="AJ229" s="1"/>
      <c r="AK229" s="17">
        <f t="shared" si="88"/>
        <v>194</v>
      </c>
      <c r="AL229" s="21">
        <f t="shared" si="89"/>
        <v>79.217963374220162</v>
      </c>
      <c r="AM229" s="22">
        <f t="shared" ref="AM229:AM292" si="101">$AN$23*(AL228+AN228+AP228)-$AN$24*AL228*AN228-$AN$27*AL228+$AN$26*AP228</f>
        <v>1.5163857752193352E-2</v>
      </c>
      <c r="AN229" s="21">
        <f t="shared" si="90"/>
        <v>1.6657142002101639</v>
      </c>
      <c r="AO229" s="23">
        <f t="shared" ref="AO229:AO292" si="102">$AN$24*AL228*AN228-($AN$25+$AN$27+$AN$28)*AN228</f>
        <v>-3.2678790162197213E-3</v>
      </c>
      <c r="AP229" s="21">
        <f t="shared" si="91"/>
        <v>3.0261702184713752</v>
      </c>
      <c r="AQ229" s="23">
        <f t="shared" ref="AQ229:AQ292" si="103">$AN$28*AN228-($AN$27+$AN$26)*AP228</f>
        <v>-7.3341586212949395E-3</v>
      </c>
      <c r="AR229" s="23">
        <f t="shared" ref="AR229:AR292" si="104">AL229+AN229+AP229</f>
        <v>83.909847792901701</v>
      </c>
      <c r="AS229" s="1"/>
      <c r="AT229" s="1"/>
      <c r="AU229" s="1"/>
      <c r="AV229" s="1"/>
      <c r="AW229" s="1"/>
      <c r="AX229" s="1"/>
      <c r="AY229" s="1"/>
    </row>
    <row r="230" spans="2:51" s="2" customFormat="1" x14ac:dyDescent="0.65">
      <c r="B230" s="17">
        <f t="shared" si="79"/>
        <v>195</v>
      </c>
      <c r="C230" s="57">
        <f t="shared" si="80"/>
        <v>48.178280455983028</v>
      </c>
      <c r="D230" s="22">
        <f t="shared" si="95"/>
        <v>-6.0720719110096688E-4</v>
      </c>
      <c r="E230" s="62">
        <f t="shared" si="81"/>
        <v>49.757250015336311</v>
      </c>
      <c r="F230" s="23">
        <f t="shared" si="96"/>
        <v>0.13315707036093727</v>
      </c>
      <c r="G230" s="57">
        <f t="shared" si="82"/>
        <v>88.60223991372888</v>
      </c>
      <c r="H230" s="23">
        <f t="shared" si="97"/>
        <v>0.24037579574226697</v>
      </c>
      <c r="I230" s="14">
        <f t="shared" si="93"/>
        <v>186.53777038504822</v>
      </c>
      <c r="K230" s="57">
        <f t="shared" si="83"/>
        <v>186.53777038504816</v>
      </c>
      <c r="L230" s="23">
        <f t="shared" si="92"/>
        <v>0.37292565891210172</v>
      </c>
      <c r="M230" s="38"/>
      <c r="N230" s="38"/>
      <c r="O230" s="38"/>
      <c r="P230" s="38"/>
      <c r="Q230" s="38"/>
      <c r="R230" s="38"/>
      <c r="S230" s="38"/>
      <c r="T230" s="38"/>
      <c r="U230" s="38"/>
      <c r="V230" s="17">
        <f t="shared" si="84"/>
        <v>195</v>
      </c>
      <c r="W230" s="21">
        <f t="shared" si="85"/>
        <v>102.66659793973102</v>
      </c>
      <c r="X230" s="22">
        <f t="shared" si="98"/>
        <v>1.9369423992614265E-4</v>
      </c>
      <c r="Y230" s="21">
        <f t="shared" si="86"/>
        <v>2.241451908831039</v>
      </c>
      <c r="Z230" s="23">
        <f t="shared" si="99"/>
        <v>-8.8231014041539879E-6</v>
      </c>
      <c r="AA230" s="21">
        <f t="shared" si="87"/>
        <v>7.1729911996126727</v>
      </c>
      <c r="AB230" s="23">
        <f t="shared" si="100"/>
        <v>-1.0561914295159625E-4</v>
      </c>
      <c r="AC230" s="23">
        <f t="shared" si="94"/>
        <v>112.08104104817473</v>
      </c>
      <c r="AD230" s="1"/>
      <c r="AE230" s="1"/>
      <c r="AF230" s="1"/>
      <c r="AG230" s="1"/>
      <c r="AH230" s="1"/>
      <c r="AI230" s="1"/>
      <c r="AJ230" s="1"/>
      <c r="AK230" s="17">
        <f t="shared" si="88"/>
        <v>195</v>
      </c>
      <c r="AL230" s="21">
        <f t="shared" si="89"/>
        <v>79.234058517254951</v>
      </c>
      <c r="AM230" s="22">
        <f t="shared" si="101"/>
        <v>1.6095143034789712E-2</v>
      </c>
      <c r="AN230" s="21">
        <f t="shared" si="90"/>
        <v>1.6628315995225769</v>
      </c>
      <c r="AO230" s="23">
        <f t="shared" si="102"/>
        <v>-2.8826006875870558E-3</v>
      </c>
      <c r="AP230" s="21">
        <f t="shared" si="91"/>
        <v>3.0191990539481051</v>
      </c>
      <c r="AQ230" s="23">
        <f t="shared" si="103"/>
        <v>-6.9711645232700681E-3</v>
      </c>
      <c r="AR230" s="23">
        <f t="shared" si="104"/>
        <v>83.916089170725627</v>
      </c>
      <c r="AS230" s="1"/>
      <c r="AT230" s="1"/>
      <c r="AU230" s="1"/>
      <c r="AV230" s="1"/>
      <c r="AW230" s="1"/>
      <c r="AX230" s="1"/>
      <c r="AY230" s="1"/>
    </row>
    <row r="231" spans="2:51" s="2" customFormat="1" x14ac:dyDescent="0.65">
      <c r="B231" s="17">
        <f t="shared" si="79"/>
        <v>196</v>
      </c>
      <c r="C231" s="57">
        <f t="shared" si="80"/>
        <v>48.177676952586367</v>
      </c>
      <c r="D231" s="22">
        <f t="shared" si="95"/>
        <v>-6.0350339666137565E-4</v>
      </c>
      <c r="E231" s="62">
        <f t="shared" si="81"/>
        <v>49.890311193654249</v>
      </c>
      <c r="F231" s="23">
        <f t="shared" si="96"/>
        <v>0.13306117831793784</v>
      </c>
      <c r="G231" s="57">
        <f t="shared" si="82"/>
        <v>88.842442442198006</v>
      </c>
      <c r="H231" s="23">
        <f t="shared" si="97"/>
        <v>0.24020252846911916</v>
      </c>
      <c r="I231" s="14">
        <f t="shared" si="93"/>
        <v>186.91043058843863</v>
      </c>
      <c r="K231" s="57">
        <f t="shared" si="83"/>
        <v>186.91043058843854</v>
      </c>
      <c r="L231" s="23">
        <f t="shared" si="92"/>
        <v>0.37266020339039474</v>
      </c>
      <c r="M231" s="38"/>
      <c r="N231" s="38"/>
      <c r="O231" s="38"/>
      <c r="P231" s="38"/>
      <c r="Q231" s="38"/>
      <c r="R231" s="38"/>
      <c r="S231" s="38"/>
      <c r="T231" s="38"/>
      <c r="U231" s="38"/>
      <c r="V231" s="17">
        <f t="shared" si="84"/>
        <v>196</v>
      </c>
      <c r="W231" s="21">
        <f t="shared" si="85"/>
        <v>102.66677097935739</v>
      </c>
      <c r="X231" s="22">
        <f t="shared" si="98"/>
        <v>1.7303962637944814E-4</v>
      </c>
      <c r="Y231" s="21">
        <f t="shared" si="86"/>
        <v>2.2414495981092224</v>
      </c>
      <c r="Z231" s="23">
        <f t="shared" si="99"/>
        <v>-2.3107218165563381E-6</v>
      </c>
      <c r="AA231" s="21">
        <f t="shared" si="87"/>
        <v>7.1729049267743363</v>
      </c>
      <c r="AB231" s="23">
        <f t="shared" si="100"/>
        <v>-8.6272838336842739E-5</v>
      </c>
      <c r="AC231" s="23">
        <f t="shared" si="94"/>
        <v>112.08112550424096</v>
      </c>
      <c r="AD231" s="1"/>
      <c r="AE231" s="1"/>
      <c r="AF231" s="1"/>
      <c r="AG231" s="1"/>
      <c r="AH231" s="1"/>
      <c r="AI231" s="1"/>
      <c r="AJ231" s="1"/>
      <c r="AK231" s="17">
        <f t="shared" si="88"/>
        <v>196</v>
      </c>
      <c r="AL231" s="21">
        <f t="shared" si="89"/>
        <v>79.250805312420965</v>
      </c>
      <c r="AM231" s="22">
        <f t="shared" si="101"/>
        <v>1.6746795166013496E-2</v>
      </c>
      <c r="AN231" s="21">
        <f t="shared" si="90"/>
        <v>1.6603554400043978</v>
      </c>
      <c r="AO231" s="23">
        <f t="shared" si="102"/>
        <v>-2.476159518179033E-3</v>
      </c>
      <c r="AP231" s="21">
        <f t="shared" si="91"/>
        <v>3.0126735102462385</v>
      </c>
      <c r="AQ231" s="23">
        <f t="shared" si="103"/>
        <v>-6.5255437018666429E-3</v>
      </c>
      <c r="AR231" s="23">
        <f t="shared" si="104"/>
        <v>83.923834262671605</v>
      </c>
      <c r="AS231" s="1"/>
      <c r="AT231" s="1"/>
      <c r="AU231" s="1"/>
      <c r="AV231" s="1"/>
      <c r="AW231" s="1"/>
      <c r="AX231" s="1"/>
      <c r="AY231" s="1"/>
    </row>
    <row r="232" spans="2:51" s="2" customFormat="1" x14ac:dyDescent="0.65">
      <c r="B232" s="17">
        <f t="shared" si="79"/>
        <v>197</v>
      </c>
      <c r="C232" s="57">
        <f t="shared" si="80"/>
        <v>48.177077119219106</v>
      </c>
      <c r="D232" s="22">
        <f t="shared" si="95"/>
        <v>-5.998333672632139E-4</v>
      </c>
      <c r="E232" s="62">
        <f t="shared" si="81"/>
        <v>50.023276570501366</v>
      </c>
      <c r="F232" s="23">
        <f t="shared" si="96"/>
        <v>0.13296537684711751</v>
      </c>
      <c r="G232" s="57">
        <f t="shared" si="82"/>
        <v>89.082471868792922</v>
      </c>
      <c r="H232" s="23">
        <f t="shared" si="97"/>
        <v>0.24002942659491211</v>
      </c>
      <c r="I232" s="14">
        <f t="shared" si="93"/>
        <v>187.28282555851339</v>
      </c>
      <c r="K232" s="57">
        <f t="shared" si="83"/>
        <v>187.28282555851331</v>
      </c>
      <c r="L232" s="23">
        <f t="shared" si="92"/>
        <v>0.37239497007476041</v>
      </c>
      <c r="M232" s="38"/>
      <c r="N232" s="38"/>
      <c r="O232" s="38"/>
      <c r="P232" s="38"/>
      <c r="Q232" s="38"/>
      <c r="R232" s="38"/>
      <c r="S232" s="38"/>
      <c r="T232" s="38"/>
      <c r="U232" s="38"/>
      <c r="V232" s="17">
        <f t="shared" si="84"/>
        <v>197</v>
      </c>
      <c r="W232" s="21">
        <f t="shared" si="85"/>
        <v>102.66692048137682</v>
      </c>
      <c r="X232" s="22">
        <f t="shared" si="98"/>
        <v>1.4950201942752483E-4</v>
      </c>
      <c r="Y232" s="21">
        <f t="shared" si="86"/>
        <v>2.2414531052838025</v>
      </c>
      <c r="Z232" s="23">
        <f t="shared" si="99"/>
        <v>3.5071745800863141E-6</v>
      </c>
      <c r="AA232" s="21">
        <f t="shared" si="87"/>
        <v>7.1728383735681298</v>
      </c>
      <c r="AB232" s="23">
        <f t="shared" si="100"/>
        <v>-6.6553206206076965E-5</v>
      </c>
      <c r="AC232" s="23">
        <f t="shared" si="94"/>
        <v>112.08121196022874</v>
      </c>
      <c r="AD232" s="1"/>
      <c r="AE232" s="1"/>
      <c r="AF232" s="1"/>
      <c r="AG232" s="1"/>
      <c r="AH232" s="1"/>
      <c r="AI232" s="1"/>
      <c r="AJ232" s="1"/>
      <c r="AK232" s="17">
        <f t="shared" si="88"/>
        <v>197</v>
      </c>
      <c r="AL232" s="21">
        <f t="shared" si="89"/>
        <v>79.267929752332179</v>
      </c>
      <c r="AM232" s="22">
        <f t="shared" si="101"/>
        <v>1.7124439911216538E-2</v>
      </c>
      <c r="AN232" s="21">
        <f t="shared" si="90"/>
        <v>1.6583000522772784</v>
      </c>
      <c r="AO232" s="23">
        <f t="shared" si="102"/>
        <v>-2.0553877271194398E-3</v>
      </c>
      <c r="AP232" s="21">
        <f t="shared" si="91"/>
        <v>3.0066650806866582</v>
      </c>
      <c r="AQ232" s="23">
        <f t="shared" si="103"/>
        <v>-6.0084295595805859E-3</v>
      </c>
      <c r="AR232" s="23">
        <f t="shared" si="104"/>
        <v>83.932894885296122</v>
      </c>
      <c r="AS232" s="1"/>
      <c r="AT232" s="1"/>
      <c r="AU232" s="1"/>
      <c r="AV232" s="1"/>
      <c r="AW232" s="1"/>
      <c r="AX232" s="1"/>
      <c r="AY232" s="1"/>
    </row>
    <row r="233" spans="2:51" s="2" customFormat="1" x14ac:dyDescent="0.65">
      <c r="B233" s="17">
        <f t="shared" si="79"/>
        <v>198</v>
      </c>
      <c r="C233" s="57">
        <f t="shared" si="80"/>
        <v>48.176480922526743</v>
      </c>
      <c r="D233" s="22">
        <f t="shared" si="95"/>
        <v>-5.9619669236510298E-4</v>
      </c>
      <c r="E233" s="62">
        <f t="shared" si="81"/>
        <v>50.156146236136443</v>
      </c>
      <c r="F233" s="23">
        <f t="shared" si="96"/>
        <v>0.13286966563507718</v>
      </c>
      <c r="G233" s="57">
        <f t="shared" si="82"/>
        <v>89.322328358320306</v>
      </c>
      <c r="H233" s="23">
        <f t="shared" si="97"/>
        <v>0.23985648952738359</v>
      </c>
      <c r="I233" s="14">
        <f t="shared" si="93"/>
        <v>187.65495551698348</v>
      </c>
      <c r="K233" s="57">
        <f t="shared" si="83"/>
        <v>187.65495551698339</v>
      </c>
      <c r="L233" s="23">
        <f t="shared" si="92"/>
        <v>0.37212995847009478</v>
      </c>
      <c r="M233" s="38"/>
      <c r="N233" s="38"/>
      <c r="O233" s="38"/>
      <c r="P233" s="38"/>
      <c r="Q233" s="38"/>
      <c r="R233" s="38"/>
      <c r="S233" s="38"/>
      <c r="T233" s="38"/>
      <c r="U233" s="38"/>
      <c r="V233" s="17">
        <f t="shared" si="84"/>
        <v>198</v>
      </c>
      <c r="W233" s="21">
        <f t="shared" si="85"/>
        <v>102.66704462379563</v>
      </c>
      <c r="X233" s="22">
        <f t="shared" si="98"/>
        <v>1.2414241881902877E-4</v>
      </c>
      <c r="Y233" s="21">
        <f t="shared" si="86"/>
        <v>2.2414616389903563</v>
      </c>
      <c r="Z233" s="23">
        <f t="shared" si="99"/>
        <v>8.5337065538482193E-6</v>
      </c>
      <c r="AA233" s="21">
        <f t="shared" si="87"/>
        <v>7.1727912644031395</v>
      </c>
      <c r="AB233" s="23">
        <f t="shared" si="100"/>
        <v>-4.7109164990288832E-5</v>
      </c>
      <c r="AC233" s="23">
        <f t="shared" si="94"/>
        <v>112.08129752718914</v>
      </c>
      <c r="AD233" s="1"/>
      <c r="AE233" s="1"/>
      <c r="AF233" s="1"/>
      <c r="AG233" s="1"/>
      <c r="AH233" s="1"/>
      <c r="AI233" s="1"/>
      <c r="AJ233" s="1"/>
      <c r="AK233" s="17">
        <f t="shared" si="88"/>
        <v>198</v>
      </c>
      <c r="AL233" s="21">
        <f t="shared" si="89"/>
        <v>79.285166803120291</v>
      </c>
      <c r="AM233" s="22">
        <f t="shared" si="101"/>
        <v>1.723705078811192E-2</v>
      </c>
      <c r="AN233" s="21">
        <f t="shared" si="90"/>
        <v>1.6566731708503786</v>
      </c>
      <c r="AO233" s="23">
        <f t="shared" si="102"/>
        <v>-1.6268814268998177E-3</v>
      </c>
      <c r="AP233" s="21">
        <f t="shared" si="91"/>
        <v>3.0012338340397688</v>
      </c>
      <c r="AQ233" s="23">
        <f t="shared" si="103"/>
        <v>-5.4312466468892096E-3</v>
      </c>
      <c r="AR233" s="23">
        <f t="shared" si="104"/>
        <v>83.943073808010439</v>
      </c>
      <c r="AS233" s="1"/>
      <c r="AT233" s="1"/>
      <c r="AU233" s="1"/>
      <c r="AV233" s="1"/>
      <c r="AW233" s="1"/>
      <c r="AX233" s="1"/>
      <c r="AY233" s="1"/>
    </row>
    <row r="234" spans="2:51" s="2" customFormat="1" x14ac:dyDescent="0.65">
      <c r="B234" s="17">
        <f t="shared" si="79"/>
        <v>199</v>
      </c>
      <c r="C234" s="57">
        <f t="shared" si="80"/>
        <v>48.175888329559072</v>
      </c>
      <c r="D234" s="22">
        <f t="shared" si="95"/>
        <v>-5.9259296767333325E-4</v>
      </c>
      <c r="E234" s="62">
        <f t="shared" si="81"/>
        <v>50.288920280508535</v>
      </c>
      <c r="F234" s="23">
        <f t="shared" si="96"/>
        <v>0.13277404437209128</v>
      </c>
      <c r="G234" s="57">
        <f t="shared" si="82"/>
        <v>89.562012075001633</v>
      </c>
      <c r="H234" s="23">
        <f t="shared" si="97"/>
        <v>0.23968371668132349</v>
      </c>
      <c r="I234" s="14">
        <f t="shared" si="93"/>
        <v>188.02682068506925</v>
      </c>
      <c r="K234" s="57">
        <f t="shared" si="83"/>
        <v>188.02682068506914</v>
      </c>
      <c r="L234" s="23">
        <f t="shared" si="92"/>
        <v>0.37186516808574299</v>
      </c>
      <c r="M234" s="38"/>
      <c r="N234" s="38"/>
      <c r="O234" s="38"/>
      <c r="P234" s="38"/>
      <c r="Q234" s="38"/>
      <c r="R234" s="38"/>
      <c r="S234" s="38"/>
      <c r="T234" s="38"/>
      <c r="U234" s="38"/>
      <c r="V234" s="17">
        <f t="shared" si="84"/>
        <v>199</v>
      </c>
      <c r="W234" s="21">
        <f t="shared" si="85"/>
        <v>102.66714257683476</v>
      </c>
      <c r="X234" s="22">
        <f t="shared" si="98"/>
        <v>9.7953039129475283E-5</v>
      </c>
      <c r="Y234" s="21">
        <f t="shared" si="86"/>
        <v>2.2414743466364424</v>
      </c>
      <c r="Z234" s="23">
        <f t="shared" si="99"/>
        <v>1.270764608607422E-5</v>
      </c>
      <c r="AA234" s="21">
        <f t="shared" si="87"/>
        <v>7.1727627594946402</v>
      </c>
      <c r="AB234" s="23">
        <f t="shared" si="100"/>
        <v>-2.8504908499815684E-5</v>
      </c>
      <c r="AC234" s="23">
        <f t="shared" si="94"/>
        <v>112.08137968296585</v>
      </c>
      <c r="AD234" s="1"/>
      <c r="AE234" s="1"/>
      <c r="AF234" s="1"/>
      <c r="AG234" s="1"/>
      <c r="AH234" s="1"/>
      <c r="AI234" s="1"/>
      <c r="AJ234" s="1"/>
      <c r="AK234" s="17">
        <f t="shared" si="88"/>
        <v>199</v>
      </c>
      <c r="AL234" s="21">
        <f t="shared" si="89"/>
        <v>79.302263430377536</v>
      </c>
      <c r="AM234" s="22">
        <f t="shared" si="101"/>
        <v>1.7096627257241322E-2</v>
      </c>
      <c r="AN234" s="21">
        <f t="shared" si="90"/>
        <v>1.6554762278753248</v>
      </c>
      <c r="AO234" s="23">
        <f t="shared" si="102"/>
        <v>-1.1969429750537941E-3</v>
      </c>
      <c r="AP234" s="21">
        <f t="shared" si="91"/>
        <v>2.9964283024124971</v>
      </c>
      <c r="AQ234" s="23">
        <f t="shared" si="103"/>
        <v>-4.8055316272718196E-3</v>
      </c>
      <c r="AR234" s="23">
        <f t="shared" si="104"/>
        <v>83.954167960665359</v>
      </c>
      <c r="AS234" s="1"/>
      <c r="AT234" s="1"/>
      <c r="AU234" s="1"/>
      <c r="AV234" s="1"/>
      <c r="AW234" s="1"/>
      <c r="AX234" s="1"/>
      <c r="AY234" s="1"/>
    </row>
    <row r="235" spans="2:51" s="2" customFormat="1" x14ac:dyDescent="0.65">
      <c r="B235" s="24">
        <f t="shared" si="79"/>
        <v>200</v>
      </c>
      <c r="C235" s="58">
        <f t="shared" si="80"/>
        <v>48.175299307764057</v>
      </c>
      <c r="D235" s="26">
        <f t="shared" si="95"/>
        <v>-5.8902179501263419E-4</v>
      </c>
      <c r="E235" s="63">
        <f t="shared" si="81"/>
        <v>50.421598793260557</v>
      </c>
      <c r="F235" s="27">
        <f t="shared" si="96"/>
        <v>0.13267851275202247</v>
      </c>
      <c r="G235" s="58">
        <f t="shared" si="82"/>
        <v>89.801523182480068</v>
      </c>
      <c r="H235" s="27">
        <f t="shared" si="97"/>
        <v>0.23951110747843174</v>
      </c>
      <c r="I235" s="59">
        <f t="shared" si="93"/>
        <v>188.39842128350466</v>
      </c>
      <c r="K235" s="57">
        <f t="shared" si="83"/>
        <v>188.39842128350458</v>
      </c>
      <c r="L235" s="23">
        <f t="shared" si="92"/>
        <v>0.37160059843543825</v>
      </c>
      <c r="M235" s="38"/>
      <c r="N235" s="38"/>
      <c r="O235" s="38"/>
      <c r="P235" s="38"/>
      <c r="Q235" s="38"/>
      <c r="R235" s="38"/>
      <c r="S235" s="38"/>
      <c r="T235" s="38"/>
      <c r="U235" s="38"/>
      <c r="V235" s="17">
        <f t="shared" si="84"/>
        <v>200</v>
      </c>
      <c r="W235" s="21">
        <f t="shared" si="85"/>
        <v>102.66721441180421</v>
      </c>
      <c r="X235" s="22">
        <f t="shared" si="98"/>
        <v>7.1834969447140407E-5</v>
      </c>
      <c r="Y235" s="21">
        <f t="shared" si="86"/>
        <v>2.2414903477429386</v>
      </c>
      <c r="Z235" s="23">
        <f t="shared" si="99"/>
        <v>1.6001106496243978E-5</v>
      </c>
      <c r="AA235" s="21">
        <f t="shared" si="87"/>
        <v>7.1727515469301339</v>
      </c>
      <c r="AB235" s="23">
        <f t="shared" si="100"/>
        <v>-1.1212564505980183E-5</v>
      </c>
      <c r="AC235" s="23">
        <f t="shared" si="94"/>
        <v>112.08145630647728</v>
      </c>
      <c r="AD235" s="1"/>
      <c r="AE235" s="1"/>
      <c r="AF235" s="1"/>
      <c r="AG235" s="1"/>
      <c r="AH235" s="1"/>
      <c r="AI235" s="1"/>
      <c r="AJ235" s="1"/>
      <c r="AK235" s="24">
        <f t="shared" si="88"/>
        <v>200</v>
      </c>
      <c r="AL235" s="25">
        <f t="shared" si="89"/>
        <v>79.318981301391943</v>
      </c>
      <c r="AM235" s="26">
        <f t="shared" si="101"/>
        <v>1.6717871014403873E-2</v>
      </c>
      <c r="AN235" s="25">
        <f t="shared" si="90"/>
        <v>1.6547046955891391</v>
      </c>
      <c r="AO235" s="27">
        <f t="shared" si="102"/>
        <v>-7.7153228618564995E-4</v>
      </c>
      <c r="AP235" s="25">
        <f t="shared" si="91"/>
        <v>2.9922855293532691</v>
      </c>
      <c r="AQ235" s="27">
        <f t="shared" si="103"/>
        <v>-4.1427730592281664E-3</v>
      </c>
      <c r="AR235" s="27">
        <f t="shared" si="104"/>
        <v>83.965971526334357</v>
      </c>
      <c r="AS235" s="1"/>
      <c r="AT235" s="1"/>
      <c r="AU235" s="1"/>
      <c r="AV235" s="1"/>
      <c r="AW235" s="1"/>
      <c r="AX235" s="1"/>
      <c r="AY235" s="1"/>
    </row>
    <row r="236" spans="2:51" s="2" customFormat="1" x14ac:dyDescent="0.65">
      <c r="B236" s="17">
        <f t="shared" si="79"/>
        <v>201</v>
      </c>
      <c r="C236" s="57">
        <f t="shared" si="80"/>
        <v>48.174713824981822</v>
      </c>
      <c r="D236" s="22">
        <f t="shared" si="95"/>
        <v>-5.8548278223602424E-4</v>
      </c>
      <c r="E236" s="62">
        <f t="shared" si="81"/>
        <v>50.554181863732786</v>
      </c>
      <c r="F236" s="23">
        <f t="shared" si="96"/>
        <v>0.13258307047222928</v>
      </c>
      <c r="G236" s="57">
        <f t="shared" si="82"/>
        <v>90.040861843827301</v>
      </c>
      <c r="H236" s="23">
        <f t="shared" si="97"/>
        <v>0.23933866134723303</v>
      </c>
      <c r="I236" s="14">
        <f t="shared" si="93"/>
        <v>188.76975753254192</v>
      </c>
      <c r="K236" s="57">
        <f t="shared" si="83"/>
        <v>188.7697575325418</v>
      </c>
      <c r="L236" s="23">
        <f t="shared" si="92"/>
        <v>0.37133624903723161</v>
      </c>
      <c r="M236" s="38"/>
      <c r="N236" s="38"/>
      <c r="O236" s="38"/>
      <c r="P236" s="38"/>
      <c r="Q236" s="38"/>
      <c r="R236" s="38"/>
      <c r="S236" s="38"/>
      <c r="T236" s="38"/>
      <c r="U236" s="38"/>
      <c r="V236" s="17">
        <f t="shared" si="84"/>
        <v>201</v>
      </c>
      <c r="W236" s="21">
        <f t="shared" si="85"/>
        <v>102.66726099305411</v>
      </c>
      <c r="X236" s="22">
        <f t="shared" si="98"/>
        <v>4.6581249900201627E-5</v>
      </c>
      <c r="Y236" s="21">
        <f t="shared" si="86"/>
        <v>2.2415087642245211</v>
      </c>
      <c r="Z236" s="23">
        <f t="shared" si="99"/>
        <v>1.8416481582406163E-5</v>
      </c>
      <c r="AA236" s="21">
        <f t="shared" si="87"/>
        <v>7.1727559383919512</v>
      </c>
      <c r="AB236" s="23">
        <f t="shared" si="100"/>
        <v>4.3914618175211473E-6</v>
      </c>
      <c r="AC236" s="23">
        <f t="shared" si="94"/>
        <v>112.08152569567059</v>
      </c>
      <c r="AD236" s="1"/>
      <c r="AE236" s="1"/>
      <c r="AF236" s="1"/>
      <c r="AG236" s="1"/>
      <c r="AH236" s="1"/>
      <c r="AI236" s="1"/>
      <c r="AJ236" s="1"/>
      <c r="AK236" s="17">
        <f t="shared" si="88"/>
        <v>201</v>
      </c>
      <c r="AL236" s="21">
        <f t="shared" si="89"/>
        <v>79.335099163803591</v>
      </c>
      <c r="AM236" s="22">
        <f t="shared" si="101"/>
        <v>1.6117862411652497E-2</v>
      </c>
      <c r="AN236" s="21">
        <f t="shared" si="90"/>
        <v>1.6543484699694693</v>
      </c>
      <c r="AO236" s="23">
        <f t="shared" si="102"/>
        <v>-3.5622561966985877E-4</v>
      </c>
      <c r="AP236" s="21">
        <f t="shared" si="91"/>
        <v>2.9888312600300644</v>
      </c>
      <c r="AQ236" s="23">
        <f t="shared" si="103"/>
        <v>-3.454269323204695E-3</v>
      </c>
      <c r="AR236" s="23">
        <f t="shared" si="104"/>
        <v>83.978278893803122</v>
      </c>
      <c r="AS236" s="1"/>
      <c r="AT236" s="1"/>
      <c r="AU236" s="1"/>
      <c r="AV236" s="1"/>
      <c r="AW236" s="1"/>
      <c r="AX236" s="1"/>
      <c r="AY236" s="1"/>
    </row>
    <row r="237" spans="2:51" s="2" customFormat="1" x14ac:dyDescent="0.65">
      <c r="B237" s="17">
        <f t="shared" si="79"/>
        <v>202</v>
      </c>
      <c r="C237" s="57">
        <f t="shared" si="80"/>
        <v>48.174131849438737</v>
      </c>
      <c r="D237" s="22">
        <f t="shared" si="95"/>
        <v>-5.8197554308192512E-4</v>
      </c>
      <c r="E237" s="62">
        <f t="shared" si="81"/>
        <v>50.686669580966381</v>
      </c>
      <c r="F237" s="23">
        <f t="shared" si="96"/>
        <v>0.13248771723359454</v>
      </c>
      <c r="G237" s="57">
        <f t="shared" si="82"/>
        <v>90.280028221550225</v>
      </c>
      <c r="H237" s="23">
        <f t="shared" si="97"/>
        <v>0.23916637772292759</v>
      </c>
      <c r="I237" s="14">
        <f t="shared" si="93"/>
        <v>189.14082965195536</v>
      </c>
      <c r="K237" s="57">
        <f t="shared" si="83"/>
        <v>189.14082965195524</v>
      </c>
      <c r="L237" s="23">
        <f t="shared" si="92"/>
        <v>0.37107211941343721</v>
      </c>
      <c r="M237" s="38"/>
      <c r="N237" s="38"/>
      <c r="O237" s="38"/>
      <c r="P237" s="38"/>
      <c r="Q237" s="38"/>
      <c r="R237" s="38"/>
      <c r="S237" s="38"/>
      <c r="T237" s="38"/>
      <c r="U237" s="38"/>
      <c r="V237" s="17">
        <f t="shared" si="84"/>
        <v>202</v>
      </c>
      <c r="W237" s="21">
        <f t="shared" si="85"/>
        <v>102.66728385829984</v>
      </c>
      <c r="X237" s="22">
        <f t="shared" si="98"/>
        <v>2.2865245725048333E-5</v>
      </c>
      <c r="Y237" s="21">
        <f t="shared" si="86"/>
        <v>2.2415287470416145</v>
      </c>
      <c r="Z237" s="23">
        <f t="shared" si="99"/>
        <v>1.9982817093477934E-5</v>
      </c>
      <c r="AA237" s="21">
        <f t="shared" si="87"/>
        <v>7.1727739651735805</v>
      </c>
      <c r="AB237" s="23">
        <f t="shared" si="100"/>
        <v>1.802678162921012E-5</v>
      </c>
      <c r="AC237" s="23">
        <f t="shared" si="94"/>
        <v>112.08158657051503</v>
      </c>
      <c r="AD237" s="1"/>
      <c r="AE237" s="1"/>
      <c r="AF237" s="1"/>
      <c r="AG237" s="1"/>
      <c r="AH237" s="1"/>
      <c r="AI237" s="1"/>
      <c r="AJ237" s="1"/>
      <c r="AK237" s="17">
        <f t="shared" si="88"/>
        <v>202</v>
      </c>
      <c r="AL237" s="21">
        <f t="shared" si="89"/>
        <v>79.350414901794096</v>
      </c>
      <c r="AM237" s="22">
        <f t="shared" si="101"/>
        <v>1.5315737990499761E-2</v>
      </c>
      <c r="AN237" s="21">
        <f t="shared" si="90"/>
        <v>1.6543922894535199</v>
      </c>
      <c r="AO237" s="23">
        <f t="shared" si="102"/>
        <v>4.3819484050633406E-5</v>
      </c>
      <c r="AP237" s="21">
        <f t="shared" si="91"/>
        <v>2.9860802565088096</v>
      </c>
      <c r="AQ237" s="23">
        <f t="shared" si="103"/>
        <v>-2.7510035212549022E-3</v>
      </c>
      <c r="AR237" s="23">
        <f t="shared" si="104"/>
        <v>83.990887447756435</v>
      </c>
      <c r="AS237" s="1"/>
      <c r="AT237" s="1"/>
      <c r="AU237" s="1"/>
      <c r="AV237" s="1"/>
      <c r="AW237" s="1"/>
      <c r="AX237" s="1"/>
      <c r="AY237" s="1"/>
    </row>
    <row r="238" spans="2:51" s="2" customFormat="1" x14ac:dyDescent="0.65">
      <c r="B238" s="17">
        <f t="shared" si="79"/>
        <v>203</v>
      </c>
      <c r="C238" s="57">
        <f t="shared" si="80"/>
        <v>48.173553349741631</v>
      </c>
      <c r="D238" s="22">
        <f t="shared" si="95"/>
        <v>-5.7849969710355165E-4</v>
      </c>
      <c r="E238" s="62">
        <f t="shared" si="81"/>
        <v>50.819062033706736</v>
      </c>
      <c r="F238" s="23">
        <f t="shared" si="96"/>
        <v>0.13239245274035483</v>
      </c>
      <c r="G238" s="57">
        <f t="shared" si="82"/>
        <v>90.519022477597545</v>
      </c>
      <c r="H238" s="23">
        <f t="shared" si="97"/>
        <v>0.23899425604731661</v>
      </c>
      <c r="I238" s="14">
        <f t="shared" si="93"/>
        <v>189.51163786104593</v>
      </c>
      <c r="K238" s="57">
        <f t="shared" si="83"/>
        <v>189.51163786104581</v>
      </c>
      <c r="L238" s="23">
        <f t="shared" si="92"/>
        <v>0.370808209090564</v>
      </c>
      <c r="M238" s="38"/>
      <c r="N238" s="38"/>
      <c r="O238" s="38"/>
      <c r="P238" s="38"/>
      <c r="Q238" s="38"/>
      <c r="R238" s="38"/>
      <c r="S238" s="38"/>
      <c r="T238" s="38"/>
      <c r="U238" s="38"/>
      <c r="V238" s="17">
        <f t="shared" si="84"/>
        <v>203</v>
      </c>
      <c r="W238" s="21">
        <f t="shared" si="85"/>
        <v>102.66728509235246</v>
      </c>
      <c r="X238" s="22">
        <f t="shared" si="98"/>
        <v>1.2340526230475435E-6</v>
      </c>
      <c r="Y238" s="21">
        <f t="shared" si="86"/>
        <v>2.2415494988334372</v>
      </c>
      <c r="Z238" s="23">
        <f t="shared" si="99"/>
        <v>2.0751791822704035E-5</v>
      </c>
      <c r="AA238" s="21">
        <f t="shared" si="87"/>
        <v>7.1728034715134772</v>
      </c>
      <c r="AB238" s="23">
        <f t="shared" si="100"/>
        <v>2.9506339896512301E-5</v>
      </c>
      <c r="AC238" s="23">
        <f t="shared" si="94"/>
        <v>112.08163806269937</v>
      </c>
      <c r="AD238" s="1"/>
      <c r="AE238" s="1"/>
      <c r="AF238" s="1"/>
      <c r="AG238" s="1"/>
      <c r="AH238" s="1"/>
      <c r="AI238" s="1"/>
      <c r="AJ238" s="1"/>
      <c r="AK238" s="17">
        <f t="shared" si="88"/>
        <v>203</v>
      </c>
      <c r="AL238" s="21">
        <f t="shared" si="89"/>
        <v>79.364747271190723</v>
      </c>
      <c r="AM238" s="22">
        <f t="shared" si="101"/>
        <v>1.4332369396625456E-2</v>
      </c>
      <c r="AN238" s="21">
        <f t="shared" si="90"/>
        <v>1.6548161836808188</v>
      </c>
      <c r="AO238" s="23">
        <f t="shared" si="102"/>
        <v>4.2389422729893766E-4</v>
      </c>
      <c r="AP238" s="21">
        <f t="shared" si="91"/>
        <v>2.9840367226356914</v>
      </c>
      <c r="AQ238" s="23">
        <f t="shared" si="103"/>
        <v>-2.0435338731183972E-3</v>
      </c>
      <c r="AR238" s="23">
        <f t="shared" si="104"/>
        <v>84.003600177507238</v>
      </c>
      <c r="AS238" s="1"/>
      <c r="AT238" s="1"/>
      <c r="AU238" s="1"/>
      <c r="AV238" s="1"/>
      <c r="AW238" s="1"/>
      <c r="AX238" s="1"/>
      <c r="AY238" s="1"/>
    </row>
    <row r="239" spans="2:51" s="2" customFormat="1" x14ac:dyDescent="0.65">
      <c r="B239" s="17">
        <f t="shared" si="79"/>
        <v>204</v>
      </c>
      <c r="C239" s="57">
        <f t="shared" si="80"/>
        <v>48.172978294872088</v>
      </c>
      <c r="D239" s="22">
        <f t="shared" si="95"/>
        <v>-5.7505486954079199E-4</v>
      </c>
      <c r="E239" s="62">
        <f t="shared" si="81"/>
        <v>50.951359310406893</v>
      </c>
      <c r="F239" s="23">
        <f t="shared" si="96"/>
        <v>0.13229727670015734</v>
      </c>
      <c r="G239" s="57">
        <f t="shared" si="82"/>
        <v>90.757844773366187</v>
      </c>
      <c r="H239" s="23">
        <f t="shared" si="97"/>
        <v>0.23882229576864589</v>
      </c>
      <c r="I239" s="14">
        <f t="shared" si="93"/>
        <v>189.88218237864515</v>
      </c>
      <c r="K239" s="57">
        <f t="shared" si="83"/>
        <v>189.88218237864507</v>
      </c>
      <c r="L239" s="23">
        <f t="shared" si="92"/>
        <v>0.37054451759925899</v>
      </c>
      <c r="M239" s="38"/>
      <c r="N239" s="38"/>
      <c r="O239" s="38"/>
      <c r="P239" s="38"/>
      <c r="Q239" s="38"/>
      <c r="R239" s="38"/>
      <c r="S239" s="38"/>
      <c r="T239" s="38"/>
      <c r="U239" s="38"/>
      <c r="V239" s="17">
        <f t="shared" si="84"/>
        <v>204</v>
      </c>
      <c r="W239" s="21">
        <f t="shared" si="85"/>
        <v>102.66726719889756</v>
      </c>
      <c r="X239" s="22">
        <f t="shared" si="98"/>
        <v>-1.7893454896680816E-5</v>
      </c>
      <c r="Y239" s="21">
        <f t="shared" si="86"/>
        <v>2.2415702923102279</v>
      </c>
      <c r="Z239" s="23">
        <f t="shared" si="99"/>
        <v>2.0793476790625931E-5</v>
      </c>
      <c r="AA239" s="21">
        <f t="shared" si="87"/>
        <v>7.1728422027018581</v>
      </c>
      <c r="AB239" s="23">
        <f t="shared" si="100"/>
        <v>3.8731188380491943E-5</v>
      </c>
      <c r="AC239" s="23">
        <f t="shared" si="94"/>
        <v>112.08167969390965</v>
      </c>
      <c r="AD239" s="1"/>
      <c r="AE239" s="1"/>
      <c r="AF239" s="1"/>
      <c r="AG239" s="1"/>
      <c r="AH239" s="1"/>
      <c r="AI239" s="1"/>
      <c r="AJ239" s="1"/>
      <c r="AK239" s="17">
        <f t="shared" si="88"/>
        <v>204</v>
      </c>
      <c r="AL239" s="21">
        <f t="shared" si="89"/>
        <v>79.377937314736542</v>
      </c>
      <c r="AM239" s="22">
        <f t="shared" si="101"/>
        <v>1.3190043545823597E-2</v>
      </c>
      <c r="AN239" s="21">
        <f t="shared" si="90"/>
        <v>1.6555959480722122</v>
      </c>
      <c r="AO239" s="23">
        <f t="shared" si="102"/>
        <v>7.7976439139337828E-4</v>
      </c>
      <c r="AP239" s="21">
        <f t="shared" si="91"/>
        <v>2.9826948246331373</v>
      </c>
      <c r="AQ239" s="23">
        <f t="shared" si="103"/>
        <v>-1.3418980025543537E-3</v>
      </c>
      <c r="AR239" s="23">
        <f t="shared" si="104"/>
        <v>84.016228087441903</v>
      </c>
      <c r="AS239" s="1"/>
      <c r="AT239" s="1"/>
      <c r="AU239" s="1"/>
      <c r="AV239" s="1"/>
      <c r="AW239" s="1"/>
      <c r="AX239" s="1"/>
      <c r="AY239" s="1"/>
    </row>
    <row r="240" spans="2:51" s="2" customFormat="1" x14ac:dyDescent="0.65">
      <c r="B240" s="17">
        <f t="shared" ref="B240:B303" si="105">B239+$C$33</f>
        <v>205</v>
      </c>
      <c r="C240" s="57">
        <f t="shared" ref="C240:C303" si="106">C239+D240*$C$33</f>
        <v>48.172406654180833</v>
      </c>
      <c r="D240" s="22">
        <f t="shared" si="95"/>
        <v>-5.716406912561478E-4</v>
      </c>
      <c r="E240" s="62">
        <f t="shared" ref="E240:E303" si="107">E239+F240*$C$33</f>
        <v>51.083561499230839</v>
      </c>
      <c r="F240" s="23">
        <f t="shared" si="96"/>
        <v>0.13220218882394619</v>
      </c>
      <c r="G240" s="57">
        <f t="shared" ref="G240:G303" si="108">G239+H240*$C$33</f>
        <v>90.996495269707736</v>
      </c>
      <c r="H240" s="23">
        <f t="shared" si="97"/>
        <v>0.23865049634155611</v>
      </c>
      <c r="I240" s="14">
        <f t="shared" si="93"/>
        <v>190.25246342311942</v>
      </c>
      <c r="K240" s="57">
        <f t="shared" ref="K240:K303" si="109">K239+L240*$C$33</f>
        <v>190.25246342311931</v>
      </c>
      <c r="L240" s="23">
        <f t="shared" si="92"/>
        <v>0.37028104447424637</v>
      </c>
      <c r="M240" s="38"/>
      <c r="N240" s="38"/>
      <c r="O240" s="38"/>
      <c r="P240" s="38"/>
      <c r="Q240" s="38"/>
      <c r="R240" s="38"/>
      <c r="S240" s="38"/>
      <c r="T240" s="38"/>
      <c r="U240" s="38"/>
      <c r="V240" s="17">
        <f t="shared" ref="V240:V303" si="110">V239+$C$33</f>
        <v>205</v>
      </c>
      <c r="W240" s="21">
        <f t="shared" ref="W240:W303" si="111">W239+X240*$C$33</f>
        <v>102.6672329744807</v>
      </c>
      <c r="X240" s="22">
        <f t="shared" si="98"/>
        <v>-3.4224416860836882E-5</v>
      </c>
      <c r="Y240" s="21">
        <f t="shared" ref="Y240:Y303" si="112">Y239+Z240*$C$33</f>
        <v>2.2415904843383534</v>
      </c>
      <c r="Z240" s="23">
        <f t="shared" si="99"/>
        <v>2.0192028125531891E-5</v>
      </c>
      <c r="AA240" s="21">
        <f t="shared" ref="AA240:AA303" si="113">AA239+AB240*$C$33</f>
        <v>7.1728878858745757</v>
      </c>
      <c r="AB240" s="23">
        <f t="shared" si="100"/>
        <v>4.5683172717803089E-5</v>
      </c>
      <c r="AC240" s="23">
        <f t="shared" si="94"/>
        <v>112.08171134469363</v>
      </c>
      <c r="AD240" s="1"/>
      <c r="AE240" s="1"/>
      <c r="AF240" s="1"/>
      <c r="AG240" s="1"/>
      <c r="AH240" s="1"/>
      <c r="AI240" s="1"/>
      <c r="AJ240" s="1"/>
      <c r="AK240" s="17">
        <f t="shared" ref="AK240:AK303" si="114">AK239+$C$33</f>
        <v>205</v>
      </c>
      <c r="AL240" s="21">
        <f t="shared" ref="AL240:AL303" si="115">AL239+AM240*$C$33</f>
        <v>79.389849458537469</v>
      </c>
      <c r="AM240" s="22">
        <f t="shared" si="101"/>
        <v>1.1912143800920438E-2</v>
      </c>
      <c r="AN240" s="21">
        <f t="shared" ref="AN240:AN303" si="116">AN239+AO240*$C$33</f>
        <v>1.6567036406353979</v>
      </c>
      <c r="AO240" s="23">
        <f t="shared" si="102"/>
        <v>1.1076925631856582E-3</v>
      </c>
      <c r="AP240" s="21">
        <f t="shared" ref="AP240:AP303" si="117">AP239+AQ240*$C$33</f>
        <v>2.9820392951073487</v>
      </c>
      <c r="AQ240" s="23">
        <f t="shared" si="103"/>
        <v>-6.5552952578884494E-4</v>
      </c>
      <c r="AR240" s="23">
        <f t="shared" si="104"/>
        <v>84.028592394280224</v>
      </c>
      <c r="AS240" s="1"/>
      <c r="AT240" s="1"/>
      <c r="AU240" s="1"/>
      <c r="AV240" s="1"/>
      <c r="AW240" s="1"/>
      <c r="AX240" s="1"/>
      <c r="AY240" s="1"/>
    </row>
    <row r="241" spans="2:51" s="2" customFormat="1" x14ac:dyDescent="0.65">
      <c r="B241" s="17">
        <f t="shared" si="105"/>
        <v>206</v>
      </c>
      <c r="C241" s="57">
        <f t="shared" si="106"/>
        <v>48.171838397382317</v>
      </c>
      <c r="D241" s="22">
        <f t="shared" si="95"/>
        <v>-5.68256798519573E-4</v>
      </c>
      <c r="E241" s="62">
        <f t="shared" si="107"/>
        <v>51.215668688056688</v>
      </c>
      <c r="F241" s="23">
        <f t="shared" si="96"/>
        <v>0.13210718882584871</v>
      </c>
      <c r="G241" s="57">
        <f t="shared" si="108"/>
        <v>91.234974126934674</v>
      </c>
      <c r="H241" s="23">
        <f t="shared" si="97"/>
        <v>0.23847885722694429</v>
      </c>
      <c r="I241" s="14">
        <f t="shared" si="93"/>
        <v>190.62248121237369</v>
      </c>
      <c r="K241" s="57">
        <f t="shared" si="109"/>
        <v>190.62248121237357</v>
      </c>
      <c r="L241" s="23">
        <f t="shared" si="92"/>
        <v>0.37001778925427087</v>
      </c>
      <c r="M241" s="38"/>
      <c r="N241" s="38"/>
      <c r="O241" s="38"/>
      <c r="P241" s="38"/>
      <c r="Q241" s="38"/>
      <c r="R241" s="38"/>
      <c r="S241" s="38"/>
      <c r="T241" s="38"/>
      <c r="U241" s="38"/>
      <c r="V241" s="17">
        <f t="shared" si="110"/>
        <v>206</v>
      </c>
      <c r="W241" s="21">
        <f t="shared" si="111"/>
        <v>102.66718538830331</v>
      </c>
      <c r="X241" s="22">
        <f t="shared" si="98"/>
        <v>-4.7586177384567607E-5</v>
      </c>
      <c r="Y241" s="21">
        <f t="shared" si="112"/>
        <v>2.2416095257914601</v>
      </c>
      <c r="Z241" s="23">
        <f t="shared" si="99"/>
        <v>1.9041453106716233E-5</v>
      </c>
      <c r="AA241" s="21">
        <f t="shared" si="113"/>
        <v>7.1729383018766146</v>
      </c>
      <c r="AB241" s="23">
        <f t="shared" si="100"/>
        <v>5.0416002038922159E-5</v>
      </c>
      <c r="AC241" s="23">
        <f t="shared" si="94"/>
        <v>112.08173321597138</v>
      </c>
      <c r="AD241" s="1"/>
      <c r="AE241" s="1"/>
      <c r="AF241" s="1"/>
      <c r="AG241" s="1"/>
      <c r="AH241" s="1"/>
      <c r="AI241" s="1"/>
      <c r="AJ241" s="1"/>
      <c r="AK241" s="17">
        <f t="shared" si="114"/>
        <v>206</v>
      </c>
      <c r="AL241" s="21">
        <f t="shared" si="115"/>
        <v>79.400372290597772</v>
      </c>
      <c r="AM241" s="22">
        <f t="shared" si="101"/>
        <v>1.052283206030687E-2</v>
      </c>
      <c r="AN241" s="21">
        <f t="shared" si="116"/>
        <v>1.6581080976911025</v>
      </c>
      <c r="AO241" s="23">
        <f t="shared" si="102"/>
        <v>1.4044570557045777E-3</v>
      </c>
      <c r="AP241" s="21">
        <f t="shared" si="117"/>
        <v>2.9820461096164408</v>
      </c>
      <c r="AQ241" s="23">
        <f t="shared" si="103"/>
        <v>6.8145090919013995E-6</v>
      </c>
      <c r="AR241" s="23">
        <f t="shared" si="104"/>
        <v>84.040526497905319</v>
      </c>
      <c r="AS241" s="1"/>
      <c r="AT241" s="1"/>
      <c r="AU241" s="1"/>
      <c r="AV241" s="1"/>
      <c r="AW241" s="1"/>
      <c r="AX241" s="1"/>
      <c r="AY241" s="1"/>
    </row>
    <row r="242" spans="2:51" s="2" customFormat="1" x14ac:dyDescent="0.65">
      <c r="B242" s="17">
        <f t="shared" si="105"/>
        <v>207</v>
      </c>
      <c r="C242" s="57">
        <f t="shared" si="106"/>
        <v>48.171273494549226</v>
      </c>
      <c r="D242" s="22">
        <f t="shared" si="95"/>
        <v>-5.6490283309285072E-4</v>
      </c>
      <c r="E242" s="62">
        <f t="shared" si="107"/>
        <v>51.347680964479977</v>
      </c>
      <c r="F242" s="23">
        <f t="shared" si="96"/>
        <v>0.13201227642328917</v>
      </c>
      <c r="G242" s="57">
        <f t="shared" si="108"/>
        <v>91.473281504826517</v>
      </c>
      <c r="H242" s="23">
        <f t="shared" si="97"/>
        <v>0.23830737789184298</v>
      </c>
      <c r="I242" s="14">
        <f t="shared" si="93"/>
        <v>190.99223596385571</v>
      </c>
      <c r="K242" s="57">
        <f t="shared" si="109"/>
        <v>190.99223596385562</v>
      </c>
      <c r="L242" s="23">
        <f t="shared" ref="L242:L305" si="118">($E$23-$E$27)*I241-$E$25*E241</f>
        <v>0.36975475148203807</v>
      </c>
      <c r="M242" s="38"/>
      <c r="N242" s="38"/>
      <c r="O242" s="38"/>
      <c r="P242" s="38"/>
      <c r="Q242" s="38"/>
      <c r="R242" s="38"/>
      <c r="S242" s="38"/>
      <c r="T242" s="38"/>
      <c r="U242" s="38"/>
      <c r="V242" s="17">
        <f t="shared" si="110"/>
        <v>207</v>
      </c>
      <c r="W242" s="21">
        <f t="shared" si="111"/>
        <v>102.66712747083285</v>
      </c>
      <c r="X242" s="22">
        <f t="shared" si="98"/>
        <v>-5.791747046073048E-5</v>
      </c>
      <c r="Y242" s="21">
        <f t="shared" si="112"/>
        <v>2.2416269673618889</v>
      </c>
      <c r="Z242" s="23">
        <f t="shared" si="99"/>
        <v>1.7441570428822217E-5</v>
      </c>
      <c r="AA242" s="21">
        <f t="shared" si="113"/>
        <v>7.1729913470406288</v>
      </c>
      <c r="AB242" s="23">
        <f t="shared" si="100"/>
        <v>5.3045164014609014E-5</v>
      </c>
      <c r="AC242" s="23">
        <f t="shared" si="94"/>
        <v>112.08174578523537</v>
      </c>
      <c r="AD242" s="1"/>
      <c r="AE242" s="1"/>
      <c r="AF242" s="1"/>
      <c r="AG242" s="1"/>
      <c r="AH242" s="1"/>
      <c r="AI242" s="1"/>
      <c r="AJ242" s="1"/>
      <c r="AK242" s="17">
        <f t="shared" si="114"/>
        <v>207</v>
      </c>
      <c r="AL242" s="21">
        <f t="shared" si="115"/>
        <v>79.409419022605874</v>
      </c>
      <c r="AM242" s="22">
        <f t="shared" si="101"/>
        <v>9.0467320081014449E-3</v>
      </c>
      <c r="AN242" s="21">
        <f t="shared" si="116"/>
        <v>1.6597754652596166</v>
      </c>
      <c r="AO242" s="23">
        <f t="shared" si="102"/>
        <v>1.6673675685141554E-3</v>
      </c>
      <c r="AP242" s="21">
        <f t="shared" si="117"/>
        <v>2.9826832261733269</v>
      </c>
      <c r="AQ242" s="23">
        <f t="shared" si="103"/>
        <v>6.3711655688591939E-4</v>
      </c>
      <c r="AR242" s="23">
        <f t="shared" si="104"/>
        <v>84.05187771403881</v>
      </c>
      <c r="AS242" s="1"/>
      <c r="AT242" s="1"/>
      <c r="AU242" s="1"/>
      <c r="AV242" s="1"/>
      <c r="AW242" s="1"/>
      <c r="AX242" s="1"/>
      <c r="AY242" s="1"/>
    </row>
    <row r="243" spans="2:51" s="2" customFormat="1" x14ac:dyDescent="0.65">
      <c r="B243" s="17">
        <f t="shared" si="105"/>
        <v>208</v>
      </c>
      <c r="C243" s="57">
        <f t="shared" si="106"/>
        <v>48.170711916107244</v>
      </c>
      <c r="D243" s="22">
        <f t="shared" si="95"/>
        <v>-5.6157844198434503E-4</v>
      </c>
      <c r="E243" s="62">
        <f t="shared" si="107"/>
        <v>51.47959841581676</v>
      </c>
      <c r="F243" s="23">
        <f t="shared" si="96"/>
        <v>0.13191745133678268</v>
      </c>
      <c r="G243" s="57">
        <f t="shared" si="108"/>
        <v>91.711417562635873</v>
      </c>
      <c r="H243" s="23">
        <f t="shared" si="97"/>
        <v>0.23813605780935987</v>
      </c>
      <c r="I243" s="14">
        <f t="shared" si="93"/>
        <v>191.36172789455986</v>
      </c>
      <c r="K243" s="57">
        <f t="shared" si="109"/>
        <v>191.36172789455978</v>
      </c>
      <c r="L243" s="23">
        <f t="shared" si="118"/>
        <v>0.36949193070415953</v>
      </c>
      <c r="M243" s="38"/>
      <c r="N243" s="38"/>
      <c r="O243" s="38"/>
      <c r="P243" s="38"/>
      <c r="Q243" s="38"/>
      <c r="R243" s="38"/>
      <c r="S243" s="38"/>
      <c r="T243" s="38"/>
      <c r="U243" s="38"/>
      <c r="V243" s="17">
        <f t="shared" si="110"/>
        <v>208</v>
      </c>
      <c r="W243" s="21">
        <f t="shared" si="111"/>
        <v>102.66706221360923</v>
      </c>
      <c r="X243" s="22">
        <f t="shared" si="98"/>
        <v>-6.52572236248955E-5</v>
      </c>
      <c r="Y243" s="21">
        <f t="shared" si="112"/>
        <v>2.2416424616275723</v>
      </c>
      <c r="Z243" s="23">
        <f t="shared" si="99"/>
        <v>1.549426568336898E-5</v>
      </c>
      <c r="AA243" s="21">
        <f t="shared" si="113"/>
        <v>7.1730450841699831</v>
      </c>
      <c r="AB243" s="23">
        <f t="shared" si="100"/>
        <v>5.3737129354081148E-5</v>
      </c>
      <c r="AC243" s="23">
        <f t="shared" si="94"/>
        <v>112.08174975940679</v>
      </c>
      <c r="AD243" s="1"/>
      <c r="AE243" s="1"/>
      <c r="AF243" s="1"/>
      <c r="AG243" s="1"/>
      <c r="AH243" s="1"/>
      <c r="AI243" s="1"/>
      <c r="AJ243" s="1"/>
      <c r="AK243" s="17">
        <f t="shared" si="114"/>
        <v>208</v>
      </c>
      <c r="AL243" s="21">
        <f t="shared" si="115"/>
        <v>79.416927636888275</v>
      </c>
      <c r="AM243" s="22">
        <f t="shared" si="101"/>
        <v>7.5086142824041802E-3</v>
      </c>
      <c r="AN243" s="21">
        <f t="shared" si="116"/>
        <v>1.6616697426642957</v>
      </c>
      <c r="AO243" s="23">
        <f t="shared" si="102"/>
        <v>1.8942774046790678E-3</v>
      </c>
      <c r="AP243" s="21">
        <f t="shared" si="117"/>
        <v>2.9839113789968228</v>
      </c>
      <c r="AQ243" s="23">
        <f t="shared" si="103"/>
        <v>1.2281528234957539E-3</v>
      </c>
      <c r="AR243" s="23">
        <f t="shared" si="104"/>
        <v>84.062508758549399</v>
      </c>
      <c r="AS243" s="1"/>
      <c r="AT243" s="1"/>
      <c r="AU243" s="1"/>
      <c r="AV243" s="1"/>
      <c r="AW243" s="1"/>
      <c r="AX243" s="1"/>
      <c r="AY243" s="1"/>
    </row>
    <row r="244" spans="2:51" s="2" customFormat="1" x14ac:dyDescent="0.65">
      <c r="B244" s="17">
        <f t="shared" si="105"/>
        <v>209</v>
      </c>
      <c r="C244" s="57">
        <f t="shared" si="106"/>
        <v>48.17015363282983</v>
      </c>
      <c r="D244" s="22">
        <f t="shared" si="95"/>
        <v>-5.5828327741269668E-4</v>
      </c>
      <c r="E244" s="62">
        <f t="shared" si="107"/>
        <v>51.611421129106695</v>
      </c>
      <c r="F244" s="23">
        <f t="shared" si="96"/>
        <v>0.13182271328993522</v>
      </c>
      <c r="G244" s="57">
        <f t="shared" si="108"/>
        <v>91.949382459094451</v>
      </c>
      <c r="H244" s="23">
        <f t="shared" si="97"/>
        <v>0.23796489645857477</v>
      </c>
      <c r="I244" s="14">
        <f t="shared" si="93"/>
        <v>191.73095722103096</v>
      </c>
      <c r="K244" s="57">
        <f t="shared" si="109"/>
        <v>191.73095722103088</v>
      </c>
      <c r="L244" s="23">
        <f t="shared" si="118"/>
        <v>0.36922932647109752</v>
      </c>
      <c r="M244" s="38"/>
      <c r="N244" s="38"/>
      <c r="O244" s="38"/>
      <c r="P244" s="38"/>
      <c r="Q244" s="38"/>
      <c r="R244" s="38"/>
      <c r="S244" s="38"/>
      <c r="T244" s="38"/>
      <c r="U244" s="38"/>
      <c r="V244" s="17">
        <f t="shared" si="110"/>
        <v>209</v>
      </c>
      <c r="W244" s="21">
        <f t="shared" si="111"/>
        <v>102.66699248200763</v>
      </c>
      <c r="X244" s="22">
        <f t="shared" si="98"/>
        <v>-6.9731601604713922E-5</v>
      </c>
      <c r="Y244" s="21">
        <f t="shared" si="112"/>
        <v>2.2416557617499024</v>
      </c>
      <c r="Z244" s="23">
        <f t="shared" si="99"/>
        <v>1.3300122330139885E-5</v>
      </c>
      <c r="AA244" s="21">
        <f t="shared" si="113"/>
        <v>7.1730977824295454</v>
      </c>
      <c r="AB244" s="23">
        <f t="shared" si="100"/>
        <v>5.2698259562111716E-5</v>
      </c>
      <c r="AC244" s="23">
        <f t="shared" si="94"/>
        <v>112.08174602618708</v>
      </c>
      <c r="AD244" s="1"/>
      <c r="AE244" s="1"/>
      <c r="AF244" s="1"/>
      <c r="AG244" s="1"/>
      <c r="AH244" s="1"/>
      <c r="AI244" s="1"/>
      <c r="AJ244" s="1"/>
      <c r="AK244" s="17">
        <f t="shared" si="114"/>
        <v>209</v>
      </c>
      <c r="AL244" s="21">
        <f t="shared" si="115"/>
        <v>79.422860721818751</v>
      </c>
      <c r="AM244" s="22">
        <f t="shared" si="101"/>
        <v>5.9330849304754518E-3</v>
      </c>
      <c r="AN244" s="21">
        <f t="shared" si="116"/>
        <v>1.6637533345374409</v>
      </c>
      <c r="AO244" s="23">
        <f t="shared" si="102"/>
        <v>2.0835918731452185E-3</v>
      </c>
      <c r="AP244" s="21">
        <f t="shared" si="117"/>
        <v>2.9856849184465499</v>
      </c>
      <c r="AQ244" s="23">
        <f t="shared" si="103"/>
        <v>1.7735394497273571E-3</v>
      </c>
      <c r="AR244" s="23">
        <f t="shared" si="104"/>
        <v>84.072298974802749</v>
      </c>
      <c r="AS244" s="1"/>
      <c r="AT244" s="1"/>
      <c r="AU244" s="1"/>
      <c r="AV244" s="1"/>
      <c r="AW244" s="1"/>
      <c r="AX244" s="1"/>
      <c r="AY244" s="1"/>
    </row>
    <row r="245" spans="2:51" s="2" customFormat="1" x14ac:dyDescent="0.65">
      <c r="B245" s="17">
        <f t="shared" si="105"/>
        <v>210</v>
      </c>
      <c r="C245" s="57">
        <f t="shared" si="106"/>
        <v>48.169598615833117</v>
      </c>
      <c r="D245" s="22">
        <f t="shared" si="95"/>
        <v>-5.5501699671145488E-4</v>
      </c>
      <c r="E245" s="62">
        <f t="shared" si="107"/>
        <v>51.74314919111611</v>
      </c>
      <c r="F245" s="23">
        <f t="shared" si="96"/>
        <v>0.13172806200941523</v>
      </c>
      <c r="G245" s="57">
        <f t="shared" si="108"/>
        <v>92.187176352418845</v>
      </c>
      <c r="H245" s="23">
        <f t="shared" si="97"/>
        <v>0.23779389332440104</v>
      </c>
      <c r="I245" s="14">
        <f t="shared" si="93"/>
        <v>192.09992415936807</v>
      </c>
      <c r="K245" s="57">
        <f t="shared" si="109"/>
        <v>192.09992415936799</v>
      </c>
      <c r="L245" s="23">
        <f t="shared" si="118"/>
        <v>0.36896693833711058</v>
      </c>
      <c r="M245" s="38"/>
      <c r="N245" s="38"/>
      <c r="O245" s="38"/>
      <c r="P245" s="38"/>
      <c r="Q245" s="38"/>
      <c r="R245" s="38"/>
      <c r="S245" s="38"/>
      <c r="T245" s="38"/>
      <c r="U245" s="38"/>
      <c r="V245" s="17">
        <f t="shared" si="110"/>
        <v>210</v>
      </c>
      <c r="W245" s="21">
        <f t="shared" si="111"/>
        <v>102.66692094211447</v>
      </c>
      <c r="X245" s="22">
        <f t="shared" si="98"/>
        <v>-7.1539893162705925E-5</v>
      </c>
      <c r="Y245" s="21">
        <f t="shared" si="112"/>
        <v>2.2416667172374476</v>
      </c>
      <c r="Z245" s="23">
        <f t="shared" si="99"/>
        <v>1.0955487545150078E-5</v>
      </c>
      <c r="AA245" s="21">
        <f t="shared" si="113"/>
        <v>7.1731479462220813</v>
      </c>
      <c r="AB245" s="23">
        <f t="shared" si="100"/>
        <v>5.0163792535640184E-5</v>
      </c>
      <c r="AC245" s="23">
        <f t="shared" si="94"/>
        <v>112.08173560557401</v>
      </c>
      <c r="AD245" s="1"/>
      <c r="AE245" s="1"/>
      <c r="AF245" s="1"/>
      <c r="AG245" s="1"/>
      <c r="AH245" s="1"/>
      <c r="AI245" s="1"/>
      <c r="AJ245" s="1"/>
      <c r="AK245" s="17">
        <f t="shared" si="114"/>
        <v>210</v>
      </c>
      <c r="AL245" s="21">
        <f t="shared" si="115"/>
        <v>79.427205001000971</v>
      </c>
      <c r="AM245" s="22">
        <f t="shared" si="101"/>
        <v>4.3442791822236697E-3</v>
      </c>
      <c r="AN245" s="21">
        <f t="shared" si="116"/>
        <v>1.6659876069043167</v>
      </c>
      <c r="AO245" s="23">
        <f t="shared" si="102"/>
        <v>2.2342723668757891E-3</v>
      </c>
      <c r="AP245" s="21">
        <f t="shared" si="117"/>
        <v>2.987952689376761</v>
      </c>
      <c r="AQ245" s="23">
        <f t="shared" si="103"/>
        <v>2.2677709302109106E-3</v>
      </c>
      <c r="AR245" s="23">
        <f t="shared" si="104"/>
        <v>84.081145297282049</v>
      </c>
      <c r="AS245" s="1"/>
      <c r="AT245" s="1"/>
      <c r="AU245" s="1"/>
      <c r="AV245" s="1"/>
      <c r="AW245" s="1"/>
      <c r="AX245" s="1"/>
      <c r="AY245" s="1"/>
    </row>
    <row r="246" spans="2:51" s="2" customFormat="1" x14ac:dyDescent="0.65">
      <c r="B246" s="17">
        <f t="shared" si="105"/>
        <v>211</v>
      </c>
      <c r="C246" s="57">
        <f t="shared" si="106"/>
        <v>48.169046836570878</v>
      </c>
      <c r="D246" s="22">
        <f t="shared" si="95"/>
        <v>-5.5177926223559659E-4</v>
      </c>
      <c r="E246" s="62">
        <f t="shared" si="107"/>
        <v>51.874782688341007</v>
      </c>
      <c r="F246" s="23">
        <f t="shared" si="96"/>
        <v>0.1316334972248967</v>
      </c>
      <c r="G246" s="57">
        <f t="shared" si="108"/>
        <v>92.424799400316388</v>
      </c>
      <c r="H246" s="23">
        <f t="shared" si="97"/>
        <v>0.23762304789753941</v>
      </c>
      <c r="I246" s="14">
        <f t="shared" si="93"/>
        <v>192.46862892522827</v>
      </c>
      <c r="K246" s="57">
        <f t="shared" si="109"/>
        <v>192.46862892522819</v>
      </c>
      <c r="L246" s="23">
        <f t="shared" si="118"/>
        <v>0.36870476586019918</v>
      </c>
      <c r="M246" s="38"/>
      <c r="N246" s="38"/>
      <c r="O246" s="38"/>
      <c r="P246" s="38"/>
      <c r="Q246" s="38"/>
      <c r="R246" s="38"/>
      <c r="S246" s="38"/>
      <c r="T246" s="38"/>
      <c r="U246" s="38"/>
      <c r="V246" s="17">
        <f t="shared" si="110"/>
        <v>211</v>
      </c>
      <c r="W246" s="21">
        <f t="shared" si="111"/>
        <v>102.66685000230493</v>
      </c>
      <c r="X246" s="22">
        <f t="shared" si="98"/>
        <v>-7.093980954130108E-5</v>
      </c>
      <c r="Y246" s="21">
        <f t="shared" si="112"/>
        <v>2.2416752672495726</v>
      </c>
      <c r="Z246" s="23">
        <f t="shared" si="99"/>
        <v>8.5500121249637573E-6</v>
      </c>
      <c r="AA246" s="21">
        <f t="shared" si="113"/>
        <v>7.1731943334565189</v>
      </c>
      <c r="AB246" s="23">
        <f t="shared" si="100"/>
        <v>4.6387234437839098E-5</v>
      </c>
      <c r="AC246" s="23">
        <f t="shared" si="94"/>
        <v>112.08171960301102</v>
      </c>
      <c r="AD246" s="1"/>
      <c r="AE246" s="1"/>
      <c r="AF246" s="1"/>
      <c r="AG246" s="1"/>
      <c r="AH246" s="1"/>
      <c r="AI246" s="1"/>
      <c r="AJ246" s="1"/>
      <c r="AK246" s="17">
        <f t="shared" si="114"/>
        <v>211</v>
      </c>
      <c r="AL246" s="21">
        <f t="shared" si="115"/>
        <v>79.429970564234281</v>
      </c>
      <c r="AM246" s="22">
        <f t="shared" si="101"/>
        <v>2.7655632333060155E-3</v>
      </c>
      <c r="AN246" s="21">
        <f t="shared" si="116"/>
        <v>1.6683334424289225</v>
      </c>
      <c r="AO246" s="23">
        <f t="shared" si="102"/>
        <v>2.3458355246057661E-3</v>
      </c>
      <c r="AP246" s="21">
        <f t="shared" si="117"/>
        <v>2.9906589401395132</v>
      </c>
      <c r="AQ246" s="23">
        <f t="shared" si="103"/>
        <v>2.7062507627523269E-3</v>
      </c>
      <c r="AR246" s="23">
        <f t="shared" si="104"/>
        <v>84.08896294680271</v>
      </c>
      <c r="AS246" s="1"/>
      <c r="AT246" s="1"/>
      <c r="AU246" s="1"/>
      <c r="AV246" s="1"/>
      <c r="AW246" s="1"/>
      <c r="AX246" s="1"/>
      <c r="AY246" s="1"/>
    </row>
    <row r="247" spans="2:51" s="2" customFormat="1" x14ac:dyDescent="0.65">
      <c r="B247" s="17">
        <f t="shared" si="105"/>
        <v>212</v>
      </c>
      <c r="C247" s="57">
        <f t="shared" si="106"/>
        <v>48.168498266829587</v>
      </c>
      <c r="D247" s="22">
        <f t="shared" si="95"/>
        <v>-5.4856974128869584E-4</v>
      </c>
      <c r="E247" s="62">
        <f t="shared" si="107"/>
        <v>52.006321707009995</v>
      </c>
      <c r="F247" s="23">
        <f t="shared" si="96"/>
        <v>0.13153901866898821</v>
      </c>
      <c r="G247" s="57">
        <f t="shared" si="108"/>
        <v>92.662251759990738</v>
      </c>
      <c r="H247" s="23">
        <f t="shared" si="97"/>
        <v>0.23745235967435718</v>
      </c>
      <c r="I247" s="14">
        <f t="shared" si="93"/>
        <v>192.83707173383033</v>
      </c>
      <c r="K247" s="57">
        <f t="shared" si="109"/>
        <v>192.83707173383024</v>
      </c>
      <c r="L247" s="23">
        <f t="shared" si="118"/>
        <v>0.36844280860205436</v>
      </c>
      <c r="M247" s="38"/>
      <c r="N247" s="38"/>
      <c r="O247" s="38"/>
      <c r="P247" s="38"/>
      <c r="Q247" s="38"/>
      <c r="R247" s="38"/>
      <c r="S247" s="38"/>
      <c r="T247" s="38"/>
      <c r="U247" s="38"/>
      <c r="V247" s="17">
        <f t="shared" si="110"/>
        <v>212</v>
      </c>
      <c r="W247" s="21">
        <f t="shared" si="111"/>
        <v>102.66678176959023</v>
      </c>
      <c r="X247" s="22">
        <f t="shared" si="98"/>
        <v>-6.8232714689628327E-5</v>
      </c>
      <c r="Y247" s="21">
        <f t="shared" si="112"/>
        <v>2.2416814319340608</v>
      </c>
      <c r="Z247" s="23">
        <f t="shared" si="99"/>
        <v>6.1646844882190521E-6</v>
      </c>
      <c r="AA247" s="21">
        <f t="shared" si="113"/>
        <v>7.1732359638920471</v>
      </c>
      <c r="AB247" s="23">
        <f t="shared" si="100"/>
        <v>4.163043552840584E-5</v>
      </c>
      <c r="AC247" s="23">
        <f t="shared" si="94"/>
        <v>112.08169916541632</v>
      </c>
      <c r="AD247" s="1"/>
      <c r="AE247" s="1"/>
      <c r="AF247" s="1"/>
      <c r="AG247" s="1"/>
      <c r="AH247" s="1"/>
      <c r="AI247" s="1"/>
      <c r="AJ247" s="1"/>
      <c r="AK247" s="17">
        <f t="shared" si="114"/>
        <v>212</v>
      </c>
      <c r="AL247" s="21">
        <f t="shared" si="115"/>
        <v>79.431189811568274</v>
      </c>
      <c r="AM247" s="22">
        <f t="shared" si="101"/>
        <v>1.2192473339917125E-3</v>
      </c>
      <c r="AN247" s="21">
        <f t="shared" si="116"/>
        <v>1.6707517892903589</v>
      </c>
      <c r="AO247" s="23">
        <f t="shared" si="102"/>
        <v>2.4183468614364934E-3</v>
      </c>
      <c r="AP247" s="21">
        <f t="shared" si="117"/>
        <v>2.99374425419765</v>
      </c>
      <c r="AQ247" s="23">
        <f t="shared" si="103"/>
        <v>3.0853140581368343E-3</v>
      </c>
      <c r="AR247" s="23">
        <f t="shared" si="104"/>
        <v>84.095685855056288</v>
      </c>
      <c r="AS247" s="1"/>
      <c r="AT247" s="1"/>
      <c r="AU247" s="1"/>
      <c r="AV247" s="1"/>
      <c r="AW247" s="1"/>
      <c r="AX247" s="1"/>
      <c r="AY247" s="1"/>
    </row>
    <row r="248" spans="2:51" s="2" customFormat="1" x14ac:dyDescent="0.65">
      <c r="B248" s="17">
        <f t="shared" si="105"/>
        <v>213</v>
      </c>
      <c r="C248" s="57">
        <f t="shared" si="106"/>
        <v>48.167952878723582</v>
      </c>
      <c r="D248" s="22">
        <f t="shared" si="95"/>
        <v>-5.4538810600535115E-4</v>
      </c>
      <c r="E248" s="62">
        <f t="shared" si="107"/>
        <v>52.137766333087193</v>
      </c>
      <c r="F248" s="23">
        <f t="shared" si="96"/>
        <v>0.13144462607719731</v>
      </c>
      <c r="G248" s="57">
        <f t="shared" si="108"/>
        <v>92.899533588147548</v>
      </c>
      <c r="H248" s="23">
        <f t="shared" si="97"/>
        <v>0.23728182815681365</v>
      </c>
      <c r="I248" s="14">
        <f t="shared" si="93"/>
        <v>193.20525279995832</v>
      </c>
      <c r="K248" s="57">
        <f t="shared" si="109"/>
        <v>193.20525279995826</v>
      </c>
      <c r="L248" s="23">
        <f t="shared" si="118"/>
        <v>0.36818106612800516</v>
      </c>
      <c r="M248" s="38"/>
      <c r="N248" s="38"/>
      <c r="O248" s="38"/>
      <c r="P248" s="38"/>
      <c r="Q248" s="38"/>
      <c r="R248" s="38"/>
      <c r="S248" s="38"/>
      <c r="T248" s="38"/>
      <c r="U248" s="38"/>
      <c r="V248" s="17">
        <f t="shared" si="110"/>
        <v>213</v>
      </c>
      <c r="W248" s="21">
        <f t="shared" si="111"/>
        <v>102.66671802034182</v>
      </c>
      <c r="X248" s="22">
        <f t="shared" si="98"/>
        <v>-6.3749248406214098E-5</v>
      </c>
      <c r="Y248" s="21">
        <f t="shared" si="112"/>
        <v>2.2416853022953585</v>
      </c>
      <c r="Z248" s="23">
        <f t="shared" si="99"/>
        <v>3.8703612976753732E-6</v>
      </c>
      <c r="AA248" s="21">
        <f t="shared" si="113"/>
        <v>7.1732721184662838</v>
      </c>
      <c r="AB248" s="23">
        <f t="shared" si="100"/>
        <v>3.6154574236890724E-5</v>
      </c>
      <c r="AC248" s="23">
        <f t="shared" si="94"/>
        <v>112.08167544110346</v>
      </c>
      <c r="AD248" s="1"/>
      <c r="AE248" s="1"/>
      <c r="AF248" s="1"/>
      <c r="AG248" s="1"/>
      <c r="AH248" s="1"/>
      <c r="AI248" s="1"/>
      <c r="AJ248" s="1"/>
      <c r="AK248" s="17">
        <f t="shared" si="114"/>
        <v>213</v>
      </c>
      <c r="AL248" s="21">
        <f t="shared" si="115"/>
        <v>79.430916125550837</v>
      </c>
      <c r="AM248" s="22">
        <f t="shared" si="101"/>
        <v>-2.7368601743504861E-4</v>
      </c>
      <c r="AN248" s="21">
        <f t="shared" si="116"/>
        <v>1.6732041975819292</v>
      </c>
      <c r="AO248" s="23">
        <f t="shared" si="102"/>
        <v>2.4524082915702294E-3</v>
      </c>
      <c r="AP248" s="21">
        <f t="shared" si="117"/>
        <v>2.9971464958288991</v>
      </c>
      <c r="AQ248" s="23">
        <f t="shared" si="103"/>
        <v>3.4022416312490256E-3</v>
      </c>
      <c r="AR248" s="23">
        <f t="shared" si="104"/>
        <v>84.101266818961662</v>
      </c>
      <c r="AS248" s="1"/>
      <c r="AT248" s="1"/>
      <c r="AU248" s="1"/>
      <c r="AV248" s="1"/>
      <c r="AW248" s="1"/>
      <c r="AX248" s="1"/>
      <c r="AY248" s="1"/>
    </row>
    <row r="249" spans="2:51" s="2" customFormat="1" x14ac:dyDescent="0.65">
      <c r="B249" s="17">
        <f t="shared" si="105"/>
        <v>214</v>
      </c>
      <c r="C249" s="57">
        <f t="shared" si="106"/>
        <v>48.167410644690307</v>
      </c>
      <c r="D249" s="22">
        <f t="shared" si="95"/>
        <v>-5.4223403327791075E-4</v>
      </c>
      <c r="E249" s="62">
        <f t="shared" si="107"/>
        <v>52.269116652275088</v>
      </c>
      <c r="F249" s="23">
        <f t="shared" si="96"/>
        <v>0.13135031918789508</v>
      </c>
      <c r="G249" s="57">
        <f t="shared" si="108"/>
        <v>93.136645040999895</v>
      </c>
      <c r="H249" s="23">
        <f t="shared" si="97"/>
        <v>0.23711145285234991</v>
      </c>
      <c r="I249" s="14">
        <f t="shared" si="93"/>
        <v>193.57317233796527</v>
      </c>
      <c r="K249" s="57">
        <f t="shared" si="109"/>
        <v>193.57317233796522</v>
      </c>
      <c r="L249" s="23">
        <f t="shared" si="118"/>
        <v>0.36791953800696908</v>
      </c>
      <c r="M249" s="38"/>
      <c r="N249" s="38"/>
      <c r="O249" s="38"/>
      <c r="P249" s="38"/>
      <c r="Q249" s="38"/>
      <c r="R249" s="38"/>
      <c r="S249" s="38"/>
      <c r="T249" s="38"/>
      <c r="U249" s="38"/>
      <c r="V249" s="17">
        <f t="shared" si="110"/>
        <v>214</v>
      </c>
      <c r="W249" s="21">
        <f t="shared" si="111"/>
        <v>102.66666018460377</v>
      </c>
      <c r="X249" s="22">
        <f t="shared" si="98"/>
        <v>-5.7835738044242913E-5</v>
      </c>
      <c r="Y249" s="21">
        <f t="shared" si="112"/>
        <v>2.2416870290770401</v>
      </c>
      <c r="Z249" s="23">
        <f t="shared" si="99"/>
        <v>1.72678168164353E-6</v>
      </c>
      <c r="AA249" s="21">
        <f t="shared" si="113"/>
        <v>7.173302330686</v>
      </c>
      <c r="AB249" s="23">
        <f t="shared" si="100"/>
        <v>3.021221971599708E-5</v>
      </c>
      <c r="AC249" s="23">
        <f t="shared" si="94"/>
        <v>112.08164954436681</v>
      </c>
      <c r="AD249" s="1"/>
      <c r="AE249" s="1"/>
      <c r="AF249" s="1"/>
      <c r="AG249" s="1"/>
      <c r="AH249" s="1"/>
      <c r="AI249" s="1"/>
      <c r="AJ249" s="1"/>
      <c r="AK249" s="17">
        <f t="shared" si="114"/>
        <v>214</v>
      </c>
      <c r="AL249" s="21">
        <f t="shared" si="115"/>
        <v>79.429222290931591</v>
      </c>
      <c r="AM249" s="22">
        <f t="shared" si="101"/>
        <v>-1.6938346192438419E-3</v>
      </c>
      <c r="AN249" s="21">
        <f t="shared" si="116"/>
        <v>1.6756533366451805</v>
      </c>
      <c r="AO249" s="23">
        <f t="shared" si="102"/>
        <v>2.4491390632512822E-3</v>
      </c>
      <c r="AP249" s="21">
        <f t="shared" si="117"/>
        <v>3.0008017607835424</v>
      </c>
      <c r="AQ249" s="23">
        <f t="shared" si="103"/>
        <v>3.6552649546434113E-3</v>
      </c>
      <c r="AR249" s="23">
        <f t="shared" si="104"/>
        <v>84.10567738836032</v>
      </c>
      <c r="AS249" s="1"/>
      <c r="AT249" s="1"/>
      <c r="AU249" s="1"/>
      <c r="AV249" s="1"/>
      <c r="AW249" s="1"/>
      <c r="AX249" s="1"/>
      <c r="AY249" s="1"/>
    </row>
    <row r="250" spans="2:51" s="2" customFormat="1" x14ac:dyDescent="0.65">
      <c r="B250" s="17">
        <f t="shared" si="105"/>
        <v>215</v>
      </c>
      <c r="C250" s="57">
        <f t="shared" si="106"/>
        <v>48.166871537485633</v>
      </c>
      <c r="D250" s="22">
        <f t="shared" si="95"/>
        <v>-5.3910720467054141E-4</v>
      </c>
      <c r="E250" s="62">
        <f t="shared" si="107"/>
        <v>52.40037275001734</v>
      </c>
      <c r="F250" s="23">
        <f t="shared" si="96"/>
        <v>0.13125609774225211</v>
      </c>
      <c r="G250" s="57">
        <f t="shared" si="108"/>
        <v>93.37358627427372</v>
      </c>
      <c r="H250" s="23">
        <f t="shared" si="97"/>
        <v>0.23694123327381789</v>
      </c>
      <c r="I250" s="14">
        <f t="shared" si="93"/>
        <v>193.94083056177669</v>
      </c>
      <c r="K250" s="57">
        <f t="shared" si="109"/>
        <v>193.94083056177661</v>
      </c>
      <c r="L250" s="23">
        <f t="shared" si="118"/>
        <v>0.3676582238114019</v>
      </c>
      <c r="M250" s="38"/>
      <c r="N250" s="38"/>
      <c r="O250" s="38"/>
      <c r="P250" s="38"/>
      <c r="Q250" s="38"/>
      <c r="R250" s="38"/>
      <c r="S250" s="38"/>
      <c r="T250" s="38"/>
      <c r="U250" s="38"/>
      <c r="V250" s="17">
        <f t="shared" si="110"/>
        <v>215</v>
      </c>
      <c r="W250" s="21">
        <f t="shared" si="111"/>
        <v>102.66660934288014</v>
      </c>
      <c r="X250" s="22">
        <f t="shared" si="98"/>
        <v>-5.0841723636937952E-5</v>
      </c>
      <c r="Y250" s="21">
        <f t="shared" si="112"/>
        <v>2.2416868111156951</v>
      </c>
      <c r="Z250" s="23">
        <f t="shared" si="99"/>
        <v>-2.1796134497265029E-7</v>
      </c>
      <c r="AA250" s="21">
        <f t="shared" si="113"/>
        <v>7.1733263712761319</v>
      </c>
      <c r="AB250" s="23">
        <f t="shared" si="100"/>
        <v>2.4040590132168305E-5</v>
      </c>
      <c r="AC250" s="23">
        <f t="shared" si="94"/>
        <v>112.08162252527197</v>
      </c>
      <c r="AD250" s="1"/>
      <c r="AE250" s="1"/>
      <c r="AF250" s="1"/>
      <c r="AG250" s="1"/>
      <c r="AH250" s="1"/>
      <c r="AI250" s="1"/>
      <c r="AJ250" s="1"/>
      <c r="AK250" s="17">
        <f t="shared" si="114"/>
        <v>215</v>
      </c>
      <c r="AL250" s="21">
        <f t="shared" si="115"/>
        <v>79.426198685421951</v>
      </c>
      <c r="AM250" s="22">
        <f t="shared" si="101"/>
        <v>-3.0236055096344513E-3</v>
      </c>
      <c r="AN250" s="21">
        <f t="shared" si="116"/>
        <v>1.6780634864213846</v>
      </c>
      <c r="AO250" s="23">
        <f t="shared" si="102"/>
        <v>2.4101497762041291E-3</v>
      </c>
      <c r="AP250" s="21">
        <f t="shared" si="117"/>
        <v>3.0046453220779883</v>
      </c>
      <c r="AQ250" s="23">
        <f t="shared" si="103"/>
        <v>3.8435612944456299E-3</v>
      </c>
      <c r="AR250" s="23">
        <f t="shared" si="104"/>
        <v>84.108907493921322</v>
      </c>
      <c r="AS250" s="1"/>
      <c r="AT250" s="1"/>
      <c r="AU250" s="1"/>
      <c r="AV250" s="1"/>
      <c r="AW250" s="1"/>
      <c r="AX250" s="1"/>
      <c r="AY250" s="1"/>
    </row>
    <row r="251" spans="2:51" s="2" customFormat="1" x14ac:dyDescent="0.65">
      <c r="B251" s="17">
        <f t="shared" si="105"/>
        <v>216</v>
      </c>
      <c r="C251" s="57">
        <f t="shared" si="106"/>
        <v>48.166335530179275</v>
      </c>
      <c r="D251" s="22">
        <f t="shared" si="95"/>
        <v>-5.3600730635938731E-4</v>
      </c>
      <c r="E251" s="62">
        <f t="shared" si="107"/>
        <v>52.531534711501578</v>
      </c>
      <c r="F251" s="23">
        <f t="shared" si="96"/>
        <v>0.13116196148423853</v>
      </c>
      <c r="G251" s="57">
        <f t="shared" si="108"/>
        <v>93.61035744321309</v>
      </c>
      <c r="H251" s="23">
        <f t="shared" si="97"/>
        <v>0.23677116893937367</v>
      </c>
      <c r="I251" s="14">
        <f t="shared" si="93"/>
        <v>194.30822768489395</v>
      </c>
      <c r="K251" s="57">
        <f t="shared" si="109"/>
        <v>194.30822768489386</v>
      </c>
      <c r="L251" s="23">
        <f t="shared" si="118"/>
        <v>0.36739712311724859</v>
      </c>
      <c r="M251" s="38"/>
      <c r="N251" s="38"/>
      <c r="O251" s="38"/>
      <c r="P251" s="38"/>
      <c r="Q251" s="38"/>
      <c r="R251" s="38"/>
      <c r="S251" s="38"/>
      <c r="T251" s="38"/>
      <c r="U251" s="38"/>
      <c r="V251" s="17">
        <f t="shared" si="110"/>
        <v>216</v>
      </c>
      <c r="W251" s="21">
        <f t="shared" si="111"/>
        <v>102.66656623403112</v>
      </c>
      <c r="X251" s="22">
        <f t="shared" si="98"/>
        <v>-4.3108849006615046E-5</v>
      </c>
      <c r="Y251" s="21">
        <f t="shared" si="112"/>
        <v>2.2416848835860517</v>
      </c>
      <c r="Z251" s="23">
        <f t="shared" si="99"/>
        <v>-1.9275296434528855E-6</v>
      </c>
      <c r="AA251" s="21">
        <f t="shared" si="113"/>
        <v>7.1733442273496548</v>
      </c>
      <c r="AB251" s="23">
        <f t="shared" si="100"/>
        <v>1.7856073523114802E-5</v>
      </c>
      <c r="AC251" s="23">
        <f t="shared" si="94"/>
        <v>112.08159534496683</v>
      </c>
      <c r="AD251" s="1"/>
      <c r="AE251" s="1"/>
      <c r="AF251" s="1"/>
      <c r="AG251" s="1"/>
      <c r="AH251" s="1"/>
      <c r="AI251" s="1"/>
      <c r="AJ251" s="1"/>
      <c r="AK251" s="17">
        <f t="shared" si="114"/>
        <v>216</v>
      </c>
      <c r="AL251" s="21">
        <f t="shared" si="115"/>
        <v>79.421951269432938</v>
      </c>
      <c r="AM251" s="22">
        <f t="shared" si="101"/>
        <v>-4.2474159890068357E-3</v>
      </c>
      <c r="AN251" s="21">
        <f t="shared" si="116"/>
        <v>1.6804009957687884</v>
      </c>
      <c r="AO251" s="23">
        <f t="shared" si="102"/>
        <v>2.3375093474038433E-3</v>
      </c>
      <c r="AP251" s="21">
        <f t="shared" si="117"/>
        <v>3.0086125604481144</v>
      </c>
      <c r="AQ251" s="23">
        <f t="shared" si="103"/>
        <v>3.967238370126025E-3</v>
      </c>
      <c r="AR251" s="23">
        <f t="shared" si="104"/>
        <v>84.110964825649845</v>
      </c>
      <c r="AS251" s="1"/>
      <c r="AT251" s="1"/>
      <c r="AU251" s="1"/>
      <c r="AV251" s="1"/>
      <c r="AW251" s="1"/>
      <c r="AX251" s="1"/>
      <c r="AY251" s="1"/>
    </row>
    <row r="252" spans="2:51" s="2" customFormat="1" x14ac:dyDescent="0.65">
      <c r="B252" s="17">
        <f t="shared" si="105"/>
        <v>217</v>
      </c>
      <c r="C252" s="57">
        <f t="shared" si="106"/>
        <v>48.165802596150201</v>
      </c>
      <c r="D252" s="22">
        <f t="shared" si="95"/>
        <v>-5.3293402907117482E-4</v>
      </c>
      <c r="E252" s="62">
        <f t="shared" si="107"/>
        <v>52.66260262166211</v>
      </c>
      <c r="F252" s="23">
        <f t="shared" si="96"/>
        <v>0.13106791016053165</v>
      </c>
      <c r="G252" s="57">
        <f t="shared" si="108"/>
        <v>93.846958702585525</v>
      </c>
      <c r="H252" s="23">
        <f t="shared" si="97"/>
        <v>0.23660125937243848</v>
      </c>
      <c r="I252" s="14">
        <f t="shared" si="93"/>
        <v>194.67536392039784</v>
      </c>
      <c r="K252" s="57">
        <f t="shared" si="109"/>
        <v>194.67536392039776</v>
      </c>
      <c r="L252" s="23">
        <f t="shared" si="118"/>
        <v>0.36713623550389407</v>
      </c>
      <c r="M252" s="38"/>
      <c r="N252" s="38"/>
      <c r="O252" s="38"/>
      <c r="P252" s="38"/>
      <c r="Q252" s="38"/>
      <c r="R252" s="38"/>
      <c r="S252" s="38"/>
      <c r="T252" s="38"/>
      <c r="U252" s="38"/>
      <c r="V252" s="17">
        <f t="shared" si="110"/>
        <v>217</v>
      </c>
      <c r="W252" s="21">
        <f t="shared" si="111"/>
        <v>102.66653127273115</v>
      </c>
      <c r="X252" s="22">
        <f t="shared" si="98"/>
        <v>-3.4961299968369608E-5</v>
      </c>
      <c r="Y252" s="21">
        <f t="shared" si="112"/>
        <v>2.2416815065112377</v>
      </c>
      <c r="Z252" s="23">
        <f t="shared" si="99"/>
        <v>-3.3770748140149465E-6</v>
      </c>
      <c r="AA252" s="21">
        <f t="shared" si="113"/>
        <v>7.1733560773810829</v>
      </c>
      <c r="AB252" s="23">
        <f t="shared" si="100"/>
        <v>1.1850031427673713E-5</v>
      </c>
      <c r="AC252" s="23">
        <f t="shared" si="94"/>
        <v>112.08156885662348</v>
      </c>
      <c r="AD252" s="1"/>
      <c r="AE252" s="1"/>
      <c r="AF252" s="1"/>
      <c r="AG252" s="1"/>
      <c r="AH252" s="1"/>
      <c r="AI252" s="1"/>
      <c r="AJ252" s="1"/>
      <c r="AK252" s="17">
        <f t="shared" si="114"/>
        <v>217</v>
      </c>
      <c r="AL252" s="21">
        <f t="shared" si="115"/>
        <v>79.416599406800145</v>
      </c>
      <c r="AM252" s="22">
        <f t="shared" si="101"/>
        <v>-5.351862632792144E-3</v>
      </c>
      <c r="AN252" s="21">
        <f t="shared" si="116"/>
        <v>1.6826347007897597</v>
      </c>
      <c r="AO252" s="23">
        <f t="shared" si="102"/>
        <v>2.2337050209713105E-3</v>
      </c>
      <c r="AP252" s="21">
        <f t="shared" si="117"/>
        <v>3.0126398684320406</v>
      </c>
      <c r="AQ252" s="23">
        <f t="shared" si="103"/>
        <v>4.0273079839262538E-3</v>
      </c>
      <c r="AR252" s="23">
        <f t="shared" si="104"/>
        <v>84.111873976021954</v>
      </c>
      <c r="AS252" s="1"/>
      <c r="AT252" s="1"/>
      <c r="AU252" s="1"/>
      <c r="AV252" s="1"/>
      <c r="AW252" s="1"/>
      <c r="AX252" s="1"/>
      <c r="AY252" s="1"/>
    </row>
    <row r="253" spans="2:51" s="2" customFormat="1" x14ac:dyDescent="0.65">
      <c r="B253" s="17">
        <f t="shared" si="105"/>
        <v>218</v>
      </c>
      <c r="C253" s="57">
        <f t="shared" si="106"/>
        <v>48.165272709082281</v>
      </c>
      <c r="D253" s="22">
        <f t="shared" si="95"/>
        <v>-5.2988706791956552E-4</v>
      </c>
      <c r="E253" s="62">
        <f t="shared" si="107"/>
        <v>52.793576565182583</v>
      </c>
      <c r="F253" s="23">
        <f t="shared" si="96"/>
        <v>0.13097394352047331</v>
      </c>
      <c r="G253" s="57">
        <f t="shared" si="108"/>
        <v>94.083390206687085</v>
      </c>
      <c r="H253" s="23">
        <f t="shared" si="97"/>
        <v>0.23643150410156721</v>
      </c>
      <c r="I253" s="14">
        <f t="shared" si="93"/>
        <v>195.04223948095193</v>
      </c>
      <c r="K253" s="57">
        <f t="shared" si="109"/>
        <v>195.04223948095188</v>
      </c>
      <c r="L253" s="23">
        <f t="shared" si="118"/>
        <v>0.36687556055411696</v>
      </c>
      <c r="M253" s="38"/>
      <c r="N253" s="38"/>
      <c r="O253" s="38"/>
      <c r="P253" s="38"/>
      <c r="Q253" s="38"/>
      <c r="R253" s="38"/>
      <c r="S253" s="38"/>
      <c r="T253" s="38"/>
      <c r="U253" s="38"/>
      <c r="V253" s="17">
        <f t="shared" si="110"/>
        <v>218</v>
      </c>
      <c r="W253" s="21">
        <f t="shared" si="111"/>
        <v>102.66650457482928</v>
      </c>
      <c r="X253" s="22">
        <f t="shared" si="98"/>
        <v>-2.6697901877412167E-5</v>
      </c>
      <c r="Y253" s="21">
        <f t="shared" si="112"/>
        <v>2.2416769538600168</v>
      </c>
      <c r="Z253" s="23">
        <f t="shared" si="99"/>
        <v>-4.552651220901538E-6</v>
      </c>
      <c r="AA253" s="21">
        <f t="shared" si="113"/>
        <v>7.1733622632448029</v>
      </c>
      <c r="AB253" s="23">
        <f t="shared" si="100"/>
        <v>6.1858637194767141E-6</v>
      </c>
      <c r="AC253" s="23">
        <f t="shared" si="94"/>
        <v>112.0815437919341</v>
      </c>
      <c r="AD253" s="1"/>
      <c r="AE253" s="1"/>
      <c r="AF253" s="1"/>
      <c r="AG253" s="1"/>
      <c r="AH253" s="1"/>
      <c r="AI253" s="1"/>
      <c r="AJ253" s="1"/>
      <c r="AK253" s="17">
        <f t="shared" si="114"/>
        <v>218</v>
      </c>
      <c r="AL253" s="21">
        <f t="shared" si="115"/>
        <v>79.410273552148908</v>
      </c>
      <c r="AM253" s="22">
        <f t="shared" si="101"/>
        <v>-6.3258546512442691E-3</v>
      </c>
      <c r="AN253" s="21">
        <f t="shared" si="116"/>
        <v>1.6847362965589663</v>
      </c>
      <c r="AO253" s="23">
        <f t="shared" si="102"/>
        <v>2.1015957692065435E-3</v>
      </c>
      <c r="AP253" s="21">
        <f t="shared" si="117"/>
        <v>3.0166655166794225</v>
      </c>
      <c r="AQ253" s="23">
        <f t="shared" si="103"/>
        <v>4.025648247381719E-3</v>
      </c>
      <c r="AR253" s="23">
        <f t="shared" si="104"/>
        <v>84.111675365387299</v>
      </c>
      <c r="AS253" s="1"/>
      <c r="AT253" s="1"/>
      <c r="AU253" s="1"/>
      <c r="AV253" s="1"/>
      <c r="AW253" s="1"/>
      <c r="AX253" s="1"/>
      <c r="AY253" s="1"/>
    </row>
    <row r="254" spans="2:51" s="2" customFormat="1" x14ac:dyDescent="0.65">
      <c r="B254" s="17">
        <f t="shared" si="105"/>
        <v>219</v>
      </c>
      <c r="C254" s="57">
        <f t="shared" si="106"/>
        <v>48.164745842959874</v>
      </c>
      <c r="D254" s="22">
        <f t="shared" si="95"/>
        <v>-5.268661224097082E-4</v>
      </c>
      <c r="E254" s="62">
        <f t="shared" si="107"/>
        <v>52.924456626498639</v>
      </c>
      <c r="F254" s="23">
        <f t="shared" si="96"/>
        <v>0.13088006131605567</v>
      </c>
      <c r="G254" s="57">
        <f t="shared" si="108"/>
        <v>94.319652109347473</v>
      </c>
      <c r="H254" s="23">
        <f t="shared" si="97"/>
        <v>0.2362619026603916</v>
      </c>
      <c r="I254" s="14">
        <f t="shared" si="93"/>
        <v>195.40885457880597</v>
      </c>
      <c r="K254" s="57">
        <f t="shared" si="109"/>
        <v>195.40885457880592</v>
      </c>
      <c r="L254" s="23">
        <f t="shared" si="118"/>
        <v>0.36661509785404367</v>
      </c>
      <c r="M254" s="38"/>
      <c r="N254" s="38"/>
      <c r="O254" s="38"/>
      <c r="P254" s="38"/>
      <c r="Q254" s="38"/>
      <c r="R254" s="38"/>
      <c r="S254" s="38"/>
      <c r="T254" s="38"/>
      <c r="U254" s="38"/>
      <c r="V254" s="17">
        <f t="shared" si="110"/>
        <v>219</v>
      </c>
      <c r="W254" s="21">
        <f t="shared" si="111"/>
        <v>102.66648598890484</v>
      </c>
      <c r="X254" s="22">
        <f t="shared" si="98"/>
        <v>-1.8585924432212853E-5</v>
      </c>
      <c r="Y254" s="21">
        <f t="shared" si="112"/>
        <v>2.2416715034969719</v>
      </c>
      <c r="Z254" s="23">
        <f t="shared" si="99"/>
        <v>-5.4503630448898832E-6</v>
      </c>
      <c r="AA254" s="21">
        <f t="shared" si="113"/>
        <v>7.1733632605216151</v>
      </c>
      <c r="AB254" s="23">
        <f t="shared" si="100"/>
        <v>9.9727681268646506E-7</v>
      </c>
      <c r="AC254" s="23">
        <f t="shared" si="94"/>
        <v>112.08152075292342</v>
      </c>
      <c r="AD254" s="1"/>
      <c r="AE254" s="1"/>
      <c r="AF254" s="1"/>
      <c r="AG254" s="1"/>
      <c r="AH254" s="1"/>
      <c r="AI254" s="1"/>
      <c r="AJ254" s="1"/>
      <c r="AK254" s="17">
        <f t="shared" si="114"/>
        <v>219</v>
      </c>
      <c r="AL254" s="21">
        <f t="shared" si="115"/>
        <v>79.403112843552066</v>
      </c>
      <c r="AM254" s="22">
        <f t="shared" si="101"/>
        <v>-7.1607085968430975E-3</v>
      </c>
      <c r="AN254" s="21">
        <f t="shared" si="116"/>
        <v>1.686680656248523</v>
      </c>
      <c r="AO254" s="23">
        <f t="shared" si="102"/>
        <v>1.9443596895567516E-3</v>
      </c>
      <c r="AP254" s="21">
        <f t="shared" si="117"/>
        <v>3.0206304709611018</v>
      </c>
      <c r="AQ254" s="23">
        <f t="shared" si="103"/>
        <v>3.9649542816792005E-3</v>
      </c>
      <c r="AR254" s="23">
        <f t="shared" si="104"/>
        <v>84.110423970761701</v>
      </c>
      <c r="AS254" s="1"/>
      <c r="AT254" s="1"/>
      <c r="AU254" s="1"/>
      <c r="AV254" s="1"/>
      <c r="AW254" s="1"/>
      <c r="AX254" s="1"/>
      <c r="AY254" s="1"/>
    </row>
    <row r="255" spans="2:51" s="2" customFormat="1" x14ac:dyDescent="0.65">
      <c r="B255" s="17">
        <f t="shared" si="105"/>
        <v>220</v>
      </c>
      <c r="C255" s="57">
        <f t="shared" si="106"/>
        <v>48.164221972063565</v>
      </c>
      <c r="D255" s="22">
        <f t="shared" si="95"/>
        <v>-5.2387089630712147E-4</v>
      </c>
      <c r="E255" s="62">
        <f t="shared" si="107"/>
        <v>53.055242889800525</v>
      </c>
      <c r="F255" s="23">
        <f t="shared" si="96"/>
        <v>0.1307862633018857</v>
      </c>
      <c r="G255" s="57">
        <f t="shared" si="108"/>
        <v>94.555744563934994</v>
      </c>
      <c r="H255" s="23">
        <f t="shared" si="97"/>
        <v>0.23609245458752071</v>
      </c>
      <c r="I255" s="14">
        <f t="shared" si="93"/>
        <v>195.77520942579906</v>
      </c>
      <c r="K255" s="57">
        <f t="shared" si="109"/>
        <v>195.77520942579901</v>
      </c>
      <c r="L255" s="23">
        <f t="shared" si="118"/>
        <v>0.36635484699310239</v>
      </c>
      <c r="M255" s="38"/>
      <c r="N255" s="38"/>
      <c r="O255" s="38"/>
      <c r="P255" s="38"/>
      <c r="Q255" s="38"/>
      <c r="R255" s="38"/>
      <c r="S255" s="38"/>
      <c r="T255" s="38"/>
      <c r="U255" s="38"/>
      <c r="V255" s="17">
        <f t="shared" si="110"/>
        <v>220</v>
      </c>
      <c r="W255" s="21">
        <f t="shared" si="111"/>
        <v>102.66647513232127</v>
      </c>
      <c r="X255" s="22">
        <f t="shared" si="98"/>
        <v>-1.0856583575358236E-5</v>
      </c>
      <c r="Y255" s="21">
        <f t="shared" si="112"/>
        <v>2.2416654281941217</v>
      </c>
      <c r="Z255" s="23">
        <f t="shared" si="99"/>
        <v>-6.0753028501281392E-6</v>
      </c>
      <c r="AA255" s="21">
        <f t="shared" si="113"/>
        <v>7.1733596481887894</v>
      </c>
      <c r="AB255" s="23">
        <f t="shared" si="100"/>
        <v>-3.6123328261972176E-6</v>
      </c>
      <c r="AC255" s="23">
        <f t="shared" si="94"/>
        <v>112.08150020870418</v>
      </c>
      <c r="AD255" s="1"/>
      <c r="AE255" s="1"/>
      <c r="AF255" s="1"/>
      <c r="AG255" s="1"/>
      <c r="AH255" s="1"/>
      <c r="AI255" s="1"/>
      <c r="AJ255" s="1"/>
      <c r="AK255" s="17">
        <f t="shared" si="114"/>
        <v>220</v>
      </c>
      <c r="AL255" s="21">
        <f t="shared" si="115"/>
        <v>79.395262641312542</v>
      </c>
      <c r="AM255" s="22">
        <f t="shared" si="101"/>
        <v>-7.8502022395286267E-3</v>
      </c>
      <c r="AN255" s="21">
        <f t="shared" si="116"/>
        <v>1.6884460924998494</v>
      </c>
      <c r="AO255" s="23">
        <f t="shared" si="102"/>
        <v>1.7654362513264132E-3</v>
      </c>
      <c r="AP255" s="21">
        <f t="shared" si="117"/>
        <v>3.0244791485326616</v>
      </c>
      <c r="AQ255" s="23">
        <f t="shared" si="103"/>
        <v>3.8486775715599331E-3</v>
      </c>
      <c r="AR255" s="23">
        <f t="shared" si="104"/>
        <v>84.10818788234505</v>
      </c>
      <c r="AS255" s="1"/>
      <c r="AT255" s="1"/>
      <c r="AU255" s="1"/>
      <c r="AV255" s="1"/>
      <c r="AW255" s="1"/>
      <c r="AX255" s="1"/>
      <c r="AY255" s="1"/>
    </row>
    <row r="256" spans="2:51" s="2" customFormat="1" x14ac:dyDescent="0.65">
      <c r="B256" s="17">
        <f t="shared" si="105"/>
        <v>221</v>
      </c>
      <c r="C256" s="57">
        <f t="shared" si="106"/>
        <v>48.163701070965928</v>
      </c>
      <c r="D256" s="22">
        <f t="shared" si="95"/>
        <v>-5.209010976393591E-4</v>
      </c>
      <c r="E256" s="62">
        <f t="shared" si="107"/>
        <v>53.185935439035646</v>
      </c>
      <c r="F256" s="23">
        <f t="shared" si="96"/>
        <v>0.13069254923512119</v>
      </c>
      <c r="G256" s="57">
        <f t="shared" si="108"/>
        <v>94.791667723361485</v>
      </c>
      <c r="H256" s="23">
        <f t="shared" si="97"/>
        <v>0.23592315942648767</v>
      </c>
      <c r="I256" s="14">
        <f t="shared" si="93"/>
        <v>196.14130423336306</v>
      </c>
      <c r="K256" s="57">
        <f t="shared" si="109"/>
        <v>196.14130423336297</v>
      </c>
      <c r="L256" s="23">
        <f t="shared" si="118"/>
        <v>0.36609480756397672</v>
      </c>
      <c r="M256" s="38"/>
      <c r="N256" s="38"/>
      <c r="O256" s="38"/>
      <c r="P256" s="38"/>
      <c r="Q256" s="38"/>
      <c r="R256" s="38"/>
      <c r="S256" s="38"/>
      <c r="T256" s="38"/>
      <c r="U256" s="38"/>
      <c r="V256" s="17">
        <f t="shared" si="110"/>
        <v>221</v>
      </c>
      <c r="W256" s="21">
        <f t="shared" si="111"/>
        <v>102.66647143014195</v>
      </c>
      <c r="X256" s="22">
        <f t="shared" si="98"/>
        <v>-3.7021793098113154E-6</v>
      </c>
      <c r="Y256" s="21">
        <f t="shared" si="112"/>
        <v>2.2416589878553155</v>
      </c>
      <c r="Z256" s="23">
        <f t="shared" si="99"/>
        <v>-6.4403388062572731E-6</v>
      </c>
      <c r="AA256" s="21">
        <f t="shared" si="113"/>
        <v>7.1733520786968894</v>
      </c>
      <c r="AB256" s="23">
        <f t="shared" si="100"/>
        <v>-7.5694918999502647E-6</v>
      </c>
      <c r="AC256" s="23">
        <f t="shared" si="94"/>
        <v>112.08148249669416</v>
      </c>
      <c r="AD256" s="1"/>
      <c r="AE256" s="1"/>
      <c r="AF256" s="1"/>
      <c r="AG256" s="1"/>
      <c r="AH256" s="1"/>
      <c r="AI256" s="1"/>
      <c r="AJ256" s="1"/>
      <c r="AK256" s="17">
        <f t="shared" si="114"/>
        <v>221</v>
      </c>
      <c r="AL256" s="21">
        <f t="shared" si="115"/>
        <v>79.386872054923273</v>
      </c>
      <c r="AM256" s="22">
        <f t="shared" si="101"/>
        <v>-8.3905863892718598E-3</v>
      </c>
      <c r="AN256" s="21">
        <f t="shared" si="116"/>
        <v>1.6900145569708798</v>
      </c>
      <c r="AO256" s="23">
        <f t="shared" si="102"/>
        <v>1.5684644710303175E-3</v>
      </c>
      <c r="AP256" s="21">
        <f t="shared" si="117"/>
        <v>3.0281601030244287</v>
      </c>
      <c r="AQ256" s="23">
        <f t="shared" si="103"/>
        <v>3.6809544917668635E-3</v>
      </c>
      <c r="AR256" s="23">
        <f t="shared" si="104"/>
        <v>84.105046714918586</v>
      </c>
      <c r="AS256" s="1"/>
      <c r="AT256" s="1"/>
      <c r="AU256" s="1"/>
      <c r="AV256" s="1"/>
      <c r="AW256" s="1"/>
      <c r="AX256" s="1"/>
      <c r="AY256" s="1"/>
    </row>
    <row r="257" spans="2:51" s="2" customFormat="1" x14ac:dyDescent="0.65">
      <c r="B257" s="17">
        <f t="shared" si="105"/>
        <v>222</v>
      </c>
      <c r="C257" s="57">
        <f t="shared" si="106"/>
        <v>48.163183114527399</v>
      </c>
      <c r="D257" s="22">
        <f t="shared" si="95"/>
        <v>-5.1795643852636797E-4</v>
      </c>
      <c r="E257" s="62">
        <f t="shared" si="107"/>
        <v>53.316534357911067</v>
      </c>
      <c r="F257" s="23">
        <f t="shared" si="96"/>
        <v>0.13059891887542108</v>
      </c>
      <c r="G257" s="57">
        <f t="shared" si="108"/>
        <v>95.027421740087163</v>
      </c>
      <c r="H257" s="23">
        <f t="shared" si="97"/>
        <v>0.23575401672567153</v>
      </c>
      <c r="I257" s="14">
        <f t="shared" si="93"/>
        <v>196.50713921252563</v>
      </c>
      <c r="K257" s="57">
        <f t="shared" si="109"/>
        <v>196.50713921252554</v>
      </c>
      <c r="L257" s="23">
        <f t="shared" si="118"/>
        <v>0.36583497916256302</v>
      </c>
      <c r="M257" s="38"/>
      <c r="N257" s="38"/>
      <c r="O257" s="38"/>
      <c r="P257" s="38"/>
      <c r="Q257" s="38"/>
      <c r="R257" s="38"/>
      <c r="S257" s="38"/>
      <c r="T257" s="38"/>
      <c r="U257" s="38"/>
      <c r="V257" s="17">
        <f t="shared" si="110"/>
        <v>222</v>
      </c>
      <c r="W257" s="21">
        <f t="shared" si="111"/>
        <v>102.66647415537686</v>
      </c>
      <c r="X257" s="22">
        <f t="shared" si="98"/>
        <v>2.7252349121542618E-6</v>
      </c>
      <c r="Y257" s="21">
        <f t="shared" si="112"/>
        <v>2.2416524230496595</v>
      </c>
      <c r="Z257" s="23">
        <f t="shared" si="99"/>
        <v>-6.5648056559730605E-6</v>
      </c>
      <c r="AA257" s="21">
        <f t="shared" si="113"/>
        <v>7.1733412493069197</v>
      </c>
      <c r="AB257" s="23">
        <f t="shared" si="100"/>
        <v>-1.0829389969879699E-5</v>
      </c>
      <c r="AC257" s="23">
        <f t="shared" si="94"/>
        <v>112.08146782773343</v>
      </c>
      <c r="AD257" s="1"/>
      <c r="AE257" s="1"/>
      <c r="AF257" s="1"/>
      <c r="AG257" s="1"/>
      <c r="AH257" s="1"/>
      <c r="AI257" s="1"/>
      <c r="AJ257" s="1"/>
      <c r="AK257" s="17">
        <f t="shared" si="114"/>
        <v>222</v>
      </c>
      <c r="AL257" s="21">
        <f t="shared" si="115"/>
        <v>79.378091500423508</v>
      </c>
      <c r="AM257" s="22">
        <f t="shared" si="101"/>
        <v>-8.7805544997707312E-3</v>
      </c>
      <c r="AN257" s="21">
        <f t="shared" si="116"/>
        <v>1.6913717752536086</v>
      </c>
      <c r="AO257" s="23">
        <f t="shared" si="102"/>
        <v>1.3572182827288337E-3</v>
      </c>
      <c r="AP257" s="21">
        <f t="shared" si="117"/>
        <v>3.0316266279052173</v>
      </c>
      <c r="AQ257" s="23">
        <f t="shared" si="103"/>
        <v>3.4665248807886906E-3</v>
      </c>
      <c r="AR257" s="23">
        <f t="shared" si="104"/>
        <v>84.101089903582334</v>
      </c>
      <c r="AS257" s="1"/>
      <c r="AT257" s="1"/>
      <c r="AU257" s="1"/>
      <c r="AV257" s="1"/>
      <c r="AW257" s="1"/>
      <c r="AX257" s="1"/>
      <c r="AY257" s="1"/>
    </row>
    <row r="258" spans="2:51" s="2" customFormat="1" x14ac:dyDescent="0.65">
      <c r="B258" s="17">
        <f t="shared" si="105"/>
        <v>223</v>
      </c>
      <c r="C258" s="57">
        <f t="shared" si="106"/>
        <v>48.162668077892164</v>
      </c>
      <c r="D258" s="22">
        <f t="shared" si="95"/>
        <v>-5.1503663523277954E-4</v>
      </c>
      <c r="E258" s="62">
        <f t="shared" si="107"/>
        <v>53.447039729896034</v>
      </c>
      <c r="F258" s="23">
        <f t="shared" si="96"/>
        <v>0.1305053719849667</v>
      </c>
      <c r="G258" s="57">
        <f t="shared" si="108"/>
        <v>95.263006766125358</v>
      </c>
      <c r="H258" s="23">
        <f t="shared" si="97"/>
        <v>0.23558502603819065</v>
      </c>
      <c r="I258" s="14">
        <f t="shared" si="93"/>
        <v>196.87271457391356</v>
      </c>
      <c r="K258" s="57">
        <f t="shared" si="109"/>
        <v>196.87271457391347</v>
      </c>
      <c r="L258" s="23">
        <f t="shared" si="118"/>
        <v>0.36557536138792601</v>
      </c>
      <c r="M258" s="38"/>
      <c r="N258" s="38"/>
      <c r="O258" s="38"/>
      <c r="P258" s="38"/>
      <c r="Q258" s="38"/>
      <c r="R258" s="38"/>
      <c r="S258" s="38"/>
      <c r="T258" s="38"/>
      <c r="U258" s="38"/>
      <c r="V258" s="17">
        <f t="shared" si="110"/>
        <v>223</v>
      </c>
      <c r="W258" s="21">
        <f t="shared" si="111"/>
        <v>102.66648246916736</v>
      </c>
      <c r="X258" s="22">
        <f t="shared" si="98"/>
        <v>8.3137904970387311E-6</v>
      </c>
      <c r="Y258" s="21">
        <f t="shared" si="112"/>
        <v>2.2416459498986705</v>
      </c>
      <c r="Z258" s="23">
        <f t="shared" si="99"/>
        <v>-6.4731509890059158E-6</v>
      </c>
      <c r="AA258" s="21">
        <f t="shared" si="113"/>
        <v>7.1733278754199175</v>
      </c>
      <c r="AB258" s="23">
        <f t="shared" si="100"/>
        <v>-1.3373887002288143E-5</v>
      </c>
      <c r="AC258" s="23">
        <f t="shared" si="94"/>
        <v>112.08145629448595</v>
      </c>
      <c r="AD258" s="1"/>
      <c r="AE258" s="1"/>
      <c r="AF258" s="1"/>
      <c r="AG258" s="1"/>
      <c r="AH258" s="1"/>
      <c r="AI258" s="1"/>
      <c r="AJ258" s="1"/>
      <c r="AK258" s="17">
        <f t="shared" si="114"/>
        <v>223</v>
      </c>
      <c r="AL258" s="21">
        <f t="shared" si="115"/>
        <v>79.369070329436781</v>
      </c>
      <c r="AM258" s="22">
        <f t="shared" si="101"/>
        <v>-9.0211709867266988E-3</v>
      </c>
      <c r="AN258" s="21">
        <f t="shared" si="116"/>
        <v>1.6925073157615347</v>
      </c>
      <c r="AO258" s="23">
        <f t="shared" si="102"/>
        <v>1.1355405079260805E-3</v>
      </c>
      <c r="AP258" s="21">
        <f t="shared" si="117"/>
        <v>3.0348372697930368</v>
      </c>
      <c r="AQ258" s="23">
        <f t="shared" si="103"/>
        <v>3.2106418878196097E-3</v>
      </c>
      <c r="AR258" s="23">
        <f t="shared" si="104"/>
        <v>84.096414914991342</v>
      </c>
      <c r="AS258" s="1"/>
      <c r="AT258" s="1"/>
      <c r="AU258" s="1"/>
      <c r="AV258" s="1"/>
      <c r="AW258" s="1"/>
      <c r="AX258" s="1"/>
      <c r="AY258" s="1"/>
    </row>
    <row r="259" spans="2:51" s="2" customFormat="1" x14ac:dyDescent="0.65">
      <c r="B259" s="17">
        <f t="shared" si="105"/>
        <v>224</v>
      </c>
      <c r="C259" s="57">
        <f t="shared" si="106"/>
        <v>48.162155936484218</v>
      </c>
      <c r="D259" s="22">
        <f t="shared" si="95"/>
        <v>-5.1214140794719754E-4</v>
      </c>
      <c r="E259" s="62">
        <f t="shared" si="107"/>
        <v>53.57745163822436</v>
      </c>
      <c r="F259" s="23">
        <f t="shared" si="96"/>
        <v>0.13041190832832683</v>
      </c>
      <c r="G259" s="57">
        <f t="shared" si="108"/>
        <v>95.498422953047239</v>
      </c>
      <c r="H259" s="23">
        <f t="shared" si="97"/>
        <v>0.23541618692187782</v>
      </c>
      <c r="I259" s="14">
        <f t="shared" si="93"/>
        <v>197.23803052775583</v>
      </c>
      <c r="K259" s="57">
        <f t="shared" si="109"/>
        <v>197.23803052775574</v>
      </c>
      <c r="L259" s="23">
        <f t="shared" si="118"/>
        <v>0.36531595384225635</v>
      </c>
      <c r="M259" s="38"/>
      <c r="N259" s="38"/>
      <c r="O259" s="38"/>
      <c r="P259" s="38"/>
      <c r="Q259" s="38"/>
      <c r="R259" s="38"/>
      <c r="S259" s="38"/>
      <c r="T259" s="38"/>
      <c r="U259" s="38"/>
      <c r="V259" s="17">
        <f t="shared" si="110"/>
        <v>224</v>
      </c>
      <c r="W259" s="21">
        <f t="shared" si="111"/>
        <v>102.66649545968261</v>
      </c>
      <c r="X259" s="22">
        <f t="shared" si="98"/>
        <v>1.2990515242020106E-5</v>
      </c>
      <c r="Y259" s="21">
        <f t="shared" si="112"/>
        <v>2.2416397563149961</v>
      </c>
      <c r="Z259" s="23">
        <f t="shared" si="99"/>
        <v>-6.1935836743742811E-6</v>
      </c>
      <c r="AA259" s="21">
        <f t="shared" si="113"/>
        <v>7.1733126664838744</v>
      </c>
      <c r="AB259" s="23">
        <f t="shared" si="100"/>
        <v>-1.5208936042787613E-5</v>
      </c>
      <c r="AC259" s="23">
        <f t="shared" si="94"/>
        <v>112.08144788248148</v>
      </c>
      <c r="AD259" s="1"/>
      <c r="AE259" s="1"/>
      <c r="AF259" s="1"/>
      <c r="AG259" s="1"/>
      <c r="AH259" s="1"/>
      <c r="AI259" s="1"/>
      <c r="AJ259" s="1"/>
      <c r="AK259" s="17">
        <f t="shared" si="114"/>
        <v>224</v>
      </c>
      <c r="AL259" s="21">
        <f t="shared" si="115"/>
        <v>79.35995456915127</v>
      </c>
      <c r="AM259" s="22">
        <f t="shared" si="101"/>
        <v>-9.115760285509613E-3</v>
      </c>
      <c r="AN259" s="21">
        <f t="shared" si="116"/>
        <v>1.6934145926717608</v>
      </c>
      <c r="AO259" s="23">
        <f t="shared" si="102"/>
        <v>9.072769102260736E-4</v>
      </c>
      <c r="AP259" s="21">
        <f t="shared" si="117"/>
        <v>3.0377562444374684</v>
      </c>
      <c r="AQ259" s="23">
        <f t="shared" si="103"/>
        <v>2.9189746444314713E-3</v>
      </c>
      <c r="AR259" s="23">
        <f t="shared" si="104"/>
        <v>84.091125406260502</v>
      </c>
      <c r="AS259" s="1"/>
      <c r="AT259" s="1"/>
      <c r="AU259" s="1"/>
      <c r="AV259" s="1"/>
      <c r="AW259" s="1"/>
      <c r="AX259" s="1"/>
      <c r="AY259" s="1"/>
    </row>
    <row r="260" spans="2:51" s="2" customFormat="1" x14ac:dyDescent="0.65">
      <c r="B260" s="17">
        <f t="shared" si="105"/>
        <v>225</v>
      </c>
      <c r="C260" s="57">
        <f t="shared" si="106"/>
        <v>48.161646666003392</v>
      </c>
      <c r="D260" s="22">
        <f t="shared" si="95"/>
        <v>-5.0927048082982651E-4</v>
      </c>
      <c r="E260" s="62">
        <f t="shared" si="107"/>
        <v>53.707770165896868</v>
      </c>
      <c r="F260" s="23">
        <f t="shared" si="96"/>
        <v>0.1303185276725074</v>
      </c>
      <c r="G260" s="57">
        <f t="shared" si="108"/>
        <v>95.733670451986399</v>
      </c>
      <c r="H260" s="23">
        <f t="shared" si="97"/>
        <v>0.23524749893915242</v>
      </c>
      <c r="I260" s="14">
        <f t="shared" si="93"/>
        <v>197.60308728388665</v>
      </c>
      <c r="K260" s="57">
        <f t="shared" si="109"/>
        <v>197.60308728388657</v>
      </c>
      <c r="L260" s="23">
        <f t="shared" si="118"/>
        <v>0.36505675613082911</v>
      </c>
      <c r="M260" s="38"/>
      <c r="N260" s="38"/>
      <c r="O260" s="38"/>
      <c r="P260" s="38"/>
      <c r="Q260" s="38"/>
      <c r="R260" s="38"/>
      <c r="S260" s="38"/>
      <c r="T260" s="38"/>
      <c r="U260" s="38"/>
      <c r="V260" s="17">
        <f t="shared" si="110"/>
        <v>225</v>
      </c>
      <c r="W260" s="21">
        <f t="shared" si="111"/>
        <v>102.66651217868463</v>
      </c>
      <c r="X260" s="22">
        <f t="shared" si="98"/>
        <v>1.6719002022907992E-5</v>
      </c>
      <c r="Y260" s="21">
        <f t="shared" si="112"/>
        <v>2.2416339995492653</v>
      </c>
      <c r="Z260" s="23">
        <f t="shared" si="99"/>
        <v>-5.7567657307799891E-6</v>
      </c>
      <c r="AA260" s="21">
        <f t="shared" si="113"/>
        <v>7.1732963049149028</v>
      </c>
      <c r="AB260" s="23">
        <f t="shared" si="100"/>
        <v>-1.636156897166785E-5</v>
      </c>
      <c r="AC260" s="23">
        <f t="shared" si="94"/>
        <v>112.08144248314879</v>
      </c>
      <c r="AD260" s="1"/>
      <c r="AE260" s="1"/>
      <c r="AF260" s="1"/>
      <c r="AG260" s="1"/>
      <c r="AH260" s="1"/>
      <c r="AI260" s="1"/>
      <c r="AJ260" s="1"/>
      <c r="AK260" s="17">
        <f t="shared" si="114"/>
        <v>225</v>
      </c>
      <c r="AL260" s="21">
        <f t="shared" si="115"/>
        <v>79.350884809446939</v>
      </c>
      <c r="AM260" s="22">
        <f t="shared" si="101"/>
        <v>-9.069759704335701E-3</v>
      </c>
      <c r="AN260" s="21">
        <f t="shared" si="116"/>
        <v>1.6940908045098966</v>
      </c>
      <c r="AO260" s="23">
        <f t="shared" si="102"/>
        <v>6.7621183813582064E-4</v>
      </c>
      <c r="AP260" s="21">
        <f t="shared" si="117"/>
        <v>3.0403537500303939</v>
      </c>
      <c r="AQ260" s="23">
        <f t="shared" si="103"/>
        <v>2.5975055929252644E-3</v>
      </c>
      <c r="AR260" s="23">
        <f t="shared" si="104"/>
        <v>84.085329363987228</v>
      </c>
      <c r="AS260" s="1"/>
      <c r="AT260" s="1"/>
      <c r="AU260" s="1"/>
      <c r="AV260" s="1"/>
      <c r="AW260" s="1"/>
      <c r="AX260" s="1"/>
      <c r="AY260" s="1"/>
    </row>
    <row r="261" spans="2:51" s="2" customFormat="1" x14ac:dyDescent="0.65">
      <c r="B261" s="17">
        <f t="shared" si="105"/>
        <v>226</v>
      </c>
      <c r="C261" s="57">
        <f t="shared" si="106"/>
        <v>48.16114024242146</v>
      </c>
      <c r="D261" s="22">
        <f t="shared" si="95"/>
        <v>-5.0642358193409009E-4</v>
      </c>
      <c r="E261" s="62">
        <f t="shared" si="107"/>
        <v>53.83799539568377</v>
      </c>
      <c r="F261" s="23">
        <f t="shared" si="96"/>
        <v>0.13022522978690176</v>
      </c>
      <c r="G261" s="57">
        <f t="shared" si="108"/>
        <v>95.968749413643394</v>
      </c>
      <c r="H261" s="23">
        <f t="shared" si="97"/>
        <v>0.23507896165699194</v>
      </c>
      <c r="I261" s="14">
        <f t="shared" si="93"/>
        <v>197.96788505174862</v>
      </c>
      <c r="K261" s="57">
        <f t="shared" si="109"/>
        <v>197.96788505174854</v>
      </c>
      <c r="L261" s="23">
        <f t="shared" si="118"/>
        <v>0.36479776786196227</v>
      </c>
      <c r="M261" s="38"/>
      <c r="N261" s="38"/>
      <c r="O261" s="38"/>
      <c r="P261" s="38"/>
      <c r="Q261" s="38"/>
      <c r="R261" s="38"/>
      <c r="S261" s="38"/>
      <c r="T261" s="38"/>
      <c r="U261" s="38"/>
      <c r="V261" s="17">
        <f t="shared" si="110"/>
        <v>226</v>
      </c>
      <c r="W261" s="21">
        <f t="shared" si="111"/>
        <v>102.66653167491349</v>
      </c>
      <c r="X261" s="22">
        <f t="shared" si="98"/>
        <v>1.9496228864462894E-5</v>
      </c>
      <c r="Y261" s="21">
        <f t="shared" si="112"/>
        <v>2.2416288049665689</v>
      </c>
      <c r="Z261" s="23">
        <f t="shared" si="99"/>
        <v>-5.1945826964328035E-6</v>
      </c>
      <c r="AA261" s="21">
        <f t="shared" si="113"/>
        <v>7.1732794283255892</v>
      </c>
      <c r="AB261" s="23">
        <f t="shared" si="100"/>
        <v>-1.6876589313374879E-5</v>
      </c>
      <c r="AC261" s="23">
        <f t="shared" si="94"/>
        <v>112.08143990820564</v>
      </c>
      <c r="AD261" s="1"/>
      <c r="AE261" s="1"/>
      <c r="AF261" s="1"/>
      <c r="AG261" s="1"/>
      <c r="AH261" s="1"/>
      <c r="AI261" s="1"/>
      <c r="AJ261" s="1"/>
      <c r="AK261" s="17">
        <f t="shared" si="114"/>
        <v>226</v>
      </c>
      <c r="AL261" s="21">
        <f t="shared" si="115"/>
        <v>79.341994269395656</v>
      </c>
      <c r="AM261" s="22">
        <f t="shared" si="101"/>
        <v>-8.8905400512771585E-3</v>
      </c>
      <c r="AN261" s="21">
        <f t="shared" si="116"/>
        <v>1.6945368114242414</v>
      </c>
      <c r="AO261" s="23">
        <f t="shared" si="102"/>
        <v>4.4600691434482087E-4</v>
      </c>
      <c r="AP261" s="21">
        <f t="shared" si="117"/>
        <v>3.0426061745522488</v>
      </c>
      <c r="AQ261" s="23">
        <f t="shared" si="103"/>
        <v>2.2524245218550343E-3</v>
      </c>
      <c r="AR261" s="23">
        <f t="shared" si="104"/>
        <v>84.079137255372146</v>
      </c>
      <c r="AS261" s="1"/>
      <c r="AT261" s="1"/>
      <c r="AU261" s="1"/>
      <c r="AV261" s="1"/>
      <c r="AW261" s="1"/>
      <c r="AX261" s="1"/>
      <c r="AY261" s="1"/>
    </row>
    <row r="262" spans="2:51" s="2" customFormat="1" x14ac:dyDescent="0.65">
      <c r="B262" s="17">
        <f t="shared" si="105"/>
        <v>227</v>
      </c>
      <c r="C262" s="57">
        <f t="shared" si="106"/>
        <v>48.1606366419784</v>
      </c>
      <c r="D262" s="22">
        <f t="shared" si="95"/>
        <v>-5.0360044305874929E-4</v>
      </c>
      <c r="E262" s="62">
        <f t="shared" si="107"/>
        <v>53.968127410126954</v>
      </c>
      <c r="F262" s="23">
        <f t="shared" si="96"/>
        <v>0.13013201444318412</v>
      </c>
      <c r="G262" s="57">
        <f t="shared" si="108"/>
        <v>96.203659988290241</v>
      </c>
      <c r="H262" s="23">
        <f t="shared" si="97"/>
        <v>0.23491057464684673</v>
      </c>
      <c r="I262" s="14">
        <f t="shared" si="93"/>
        <v>198.33242404039561</v>
      </c>
      <c r="K262" s="57">
        <f t="shared" si="109"/>
        <v>198.33242404039552</v>
      </c>
      <c r="L262" s="23">
        <f t="shared" si="118"/>
        <v>0.36453898864697498</v>
      </c>
      <c r="M262" s="38"/>
      <c r="N262" s="38"/>
      <c r="O262" s="38"/>
      <c r="P262" s="38"/>
      <c r="Q262" s="38"/>
      <c r="R262" s="38"/>
      <c r="S262" s="38"/>
      <c r="T262" s="38"/>
      <c r="U262" s="38"/>
      <c r="V262" s="17">
        <f t="shared" si="110"/>
        <v>227</v>
      </c>
      <c r="W262" s="21">
        <f t="shared" si="111"/>
        <v>102.66655302364143</v>
      </c>
      <c r="X262" s="22">
        <f t="shared" si="98"/>
        <v>2.1348727947165247E-5</v>
      </c>
      <c r="Y262" s="21">
        <f t="shared" si="112"/>
        <v>2.2416242659455334</v>
      </c>
      <c r="Z262" s="23">
        <f t="shared" si="99"/>
        <v>-4.5390210354767646E-6</v>
      </c>
      <c r="AA262" s="21">
        <f t="shared" si="113"/>
        <v>7.173262615217447</v>
      </c>
      <c r="AB262" s="23">
        <f t="shared" si="100"/>
        <v>-1.68131081421663E-5</v>
      </c>
      <c r="AC262" s="23">
        <f t="shared" si="94"/>
        <v>112.08143990480441</v>
      </c>
      <c r="AD262" s="1"/>
      <c r="AE262" s="1"/>
      <c r="AF262" s="1"/>
      <c r="AG262" s="1"/>
      <c r="AH262" s="1"/>
      <c r="AI262" s="1"/>
      <c r="AJ262" s="1"/>
      <c r="AK262" s="17">
        <f t="shared" si="114"/>
        <v>227</v>
      </c>
      <c r="AL262" s="21">
        <f t="shared" si="115"/>
        <v>79.333407070609724</v>
      </c>
      <c r="AM262" s="22">
        <f t="shared" si="101"/>
        <v>-8.5871987859287777E-3</v>
      </c>
      <c r="AN262" s="21">
        <f t="shared" si="116"/>
        <v>1.6947569555489261</v>
      </c>
      <c r="AO262" s="23">
        <f t="shared" si="102"/>
        <v>2.2014412468474021E-4</v>
      </c>
      <c r="AP262" s="21">
        <f t="shared" si="117"/>
        <v>3.0444961960550954</v>
      </c>
      <c r="AQ262" s="23">
        <f t="shared" si="103"/>
        <v>1.8900215028464507E-3</v>
      </c>
      <c r="AR262" s="23">
        <f t="shared" si="104"/>
        <v>84.072660222213742</v>
      </c>
      <c r="AS262" s="1"/>
      <c r="AT262" s="1"/>
      <c r="AU262" s="1"/>
      <c r="AV262" s="1"/>
      <c r="AW262" s="1"/>
      <c r="AX262" s="1"/>
      <c r="AY262" s="1"/>
    </row>
    <row r="263" spans="2:51" s="2" customFormat="1" x14ac:dyDescent="0.65">
      <c r="B263" s="17">
        <f t="shared" si="105"/>
        <v>228</v>
      </c>
      <c r="C263" s="57">
        <f t="shared" si="106"/>
        <v>48.160135841178608</v>
      </c>
      <c r="D263" s="22">
        <f t="shared" si="95"/>
        <v>-5.0080079979097913E-4</v>
      </c>
      <c r="E263" s="62">
        <f t="shared" si="107"/>
        <v>54.098166291542327</v>
      </c>
      <c r="F263" s="23">
        <f t="shared" si="96"/>
        <v>0.13003888141537345</v>
      </c>
      <c r="G263" s="57">
        <f t="shared" si="108"/>
        <v>96.438402325774803</v>
      </c>
      <c r="H263" s="23">
        <f t="shared" si="97"/>
        <v>0.23474233748456896</v>
      </c>
      <c r="I263" s="14">
        <f t="shared" si="93"/>
        <v>198.69670445849573</v>
      </c>
      <c r="K263" s="57">
        <f t="shared" si="109"/>
        <v>198.69670445849567</v>
      </c>
      <c r="L263" s="23">
        <f t="shared" si="118"/>
        <v>0.36428041810014933</v>
      </c>
      <c r="M263" s="38"/>
      <c r="N263" s="38"/>
      <c r="O263" s="38"/>
      <c r="P263" s="38"/>
      <c r="Q263" s="38"/>
      <c r="R263" s="38"/>
      <c r="S263" s="38"/>
      <c r="T263" s="38"/>
      <c r="U263" s="38"/>
      <c r="V263" s="17">
        <f t="shared" si="110"/>
        <v>228</v>
      </c>
      <c r="W263" s="21">
        <f t="shared" si="111"/>
        <v>102.66657535193909</v>
      </c>
      <c r="X263" s="22">
        <f t="shared" si="98"/>
        <v>2.2328297658816276E-5</v>
      </c>
      <c r="Y263" s="21">
        <f t="shared" si="112"/>
        <v>2.2416204447710877</v>
      </c>
      <c r="Z263" s="23">
        <f t="shared" si="99"/>
        <v>-3.8211744457505858E-6</v>
      </c>
      <c r="AA263" s="21">
        <f t="shared" si="113"/>
        <v>7.1732463741695121</v>
      </c>
      <c r="AB263" s="23">
        <f t="shared" si="100"/>
        <v>-1.6241047934961728E-5</v>
      </c>
      <c r="AC263" s="23">
        <f t="shared" si="94"/>
        <v>112.08144217087968</v>
      </c>
      <c r="AD263" s="1"/>
      <c r="AE263" s="1"/>
      <c r="AF263" s="1"/>
      <c r="AG263" s="1"/>
      <c r="AH263" s="1"/>
      <c r="AI263" s="1"/>
      <c r="AJ263" s="1"/>
      <c r="AK263" s="17">
        <f t="shared" si="114"/>
        <v>228</v>
      </c>
      <c r="AL263" s="21">
        <f t="shared" si="115"/>
        <v>79.325236739572716</v>
      </c>
      <c r="AM263" s="22">
        <f t="shared" si="101"/>
        <v>-8.1703310370006658E-3</v>
      </c>
      <c r="AN263" s="21">
        <f t="shared" si="116"/>
        <v>1.6947588300503571</v>
      </c>
      <c r="AO263" s="23">
        <f t="shared" si="102"/>
        <v>1.8745014309651253E-6</v>
      </c>
      <c r="AP263" s="21">
        <f t="shared" si="117"/>
        <v>3.0460127770383383</v>
      </c>
      <c r="AQ263" s="23">
        <f t="shared" si="103"/>
        <v>1.5165809832429211E-3</v>
      </c>
      <c r="AR263" s="23">
        <f t="shared" si="104"/>
        <v>84.06600834666142</v>
      </c>
      <c r="AS263" s="1"/>
      <c r="AT263" s="1"/>
      <c r="AU263" s="1"/>
      <c r="AV263" s="1"/>
      <c r="AW263" s="1"/>
      <c r="AX263" s="1"/>
      <c r="AY263" s="1"/>
    </row>
    <row r="264" spans="2:51" s="2" customFormat="1" x14ac:dyDescent="0.65">
      <c r="B264" s="17">
        <f t="shared" si="105"/>
        <v>229</v>
      </c>
      <c r="C264" s="57">
        <f t="shared" si="106"/>
        <v>48.159637816787203</v>
      </c>
      <c r="D264" s="22">
        <f t="shared" si="95"/>
        <v>-4.9802439140167465E-4</v>
      </c>
      <c r="E264" s="62">
        <f t="shared" si="107"/>
        <v>54.228112122022068</v>
      </c>
      <c r="F264" s="23">
        <f t="shared" si="96"/>
        <v>0.12994583047974118</v>
      </c>
      <c r="G264" s="57">
        <f t="shared" si="108"/>
        <v>96.672976575525155</v>
      </c>
      <c r="H264" s="23">
        <f t="shared" si="97"/>
        <v>0.23457424975034868</v>
      </c>
      <c r="I264" s="14">
        <f t="shared" si="93"/>
        <v>199.06072651433442</v>
      </c>
      <c r="K264" s="57">
        <f t="shared" si="109"/>
        <v>199.06072651433436</v>
      </c>
      <c r="L264" s="23">
        <f t="shared" si="118"/>
        <v>0.3640220558386893</v>
      </c>
      <c r="M264" s="38"/>
      <c r="N264" s="38"/>
      <c r="O264" s="38"/>
      <c r="P264" s="38"/>
      <c r="Q264" s="38"/>
      <c r="R264" s="38"/>
      <c r="S264" s="38"/>
      <c r="T264" s="38"/>
      <c r="U264" s="38"/>
      <c r="V264" s="17">
        <f t="shared" si="110"/>
        <v>229</v>
      </c>
      <c r="W264" s="21">
        <f t="shared" si="111"/>
        <v>102.66659785938225</v>
      </c>
      <c r="X264" s="22">
        <f t="shared" si="98"/>
        <v>2.2507443164732077E-5</v>
      </c>
      <c r="Y264" s="21">
        <f t="shared" si="112"/>
        <v>2.2416173743766836</v>
      </c>
      <c r="Z264" s="23">
        <f t="shared" si="99"/>
        <v>-3.0703944040588738E-6</v>
      </c>
      <c r="AA264" s="21">
        <f t="shared" si="113"/>
        <v>7.173231136444004</v>
      </c>
      <c r="AB264" s="23">
        <f t="shared" si="100"/>
        <v>-1.5237725507821764E-5</v>
      </c>
      <c r="AC264" s="23">
        <f t="shared" si="94"/>
        <v>112.08144637020294</v>
      </c>
      <c r="AD264" s="1"/>
      <c r="AE264" s="1"/>
      <c r="AF264" s="1"/>
      <c r="AG264" s="1"/>
      <c r="AH264" s="1"/>
      <c r="AI264" s="1"/>
      <c r="AJ264" s="1"/>
      <c r="AK264" s="17">
        <f t="shared" si="114"/>
        <v>229</v>
      </c>
      <c r="AL264" s="21">
        <f t="shared" si="115"/>
        <v>79.317584955357617</v>
      </c>
      <c r="AM264" s="22">
        <f t="shared" si="101"/>
        <v>-7.6517842151017541E-3</v>
      </c>
      <c r="AN264" s="21">
        <f t="shared" si="116"/>
        <v>1.6945530034438203</v>
      </c>
      <c r="AO264" s="23">
        <f t="shared" si="102"/>
        <v>-2.0582660653678531E-4</v>
      </c>
      <c r="AP264" s="21">
        <f t="shared" si="117"/>
        <v>3.0471510563014146</v>
      </c>
      <c r="AQ264" s="23">
        <f t="shared" si="103"/>
        <v>1.1382792630761918E-3</v>
      </c>
      <c r="AR264" s="23">
        <f t="shared" si="104"/>
        <v>84.059289015102848</v>
      </c>
      <c r="AS264" s="1"/>
      <c r="AT264" s="1"/>
      <c r="AU264" s="1"/>
      <c r="AV264" s="1"/>
      <c r="AW264" s="1"/>
      <c r="AX264" s="1"/>
      <c r="AY264" s="1"/>
    </row>
    <row r="265" spans="2:51" s="2" customFormat="1" x14ac:dyDescent="0.65">
      <c r="B265" s="17">
        <f t="shared" si="105"/>
        <v>230</v>
      </c>
      <c r="C265" s="57">
        <f t="shared" si="106"/>
        <v>48.159142545826469</v>
      </c>
      <c r="D265" s="22">
        <f t="shared" si="95"/>
        <v>-4.9527096073420651E-4</v>
      </c>
      <c r="E265" s="62">
        <f t="shared" si="107"/>
        <v>54.357964983436844</v>
      </c>
      <c r="F265" s="23">
        <f t="shared" si="96"/>
        <v>0.12985286141477559</v>
      </c>
      <c r="G265" s="57">
        <f t="shared" si="108"/>
        <v>96.907382886553791</v>
      </c>
      <c r="H265" s="23">
        <f t="shared" si="97"/>
        <v>0.23440631102864273</v>
      </c>
      <c r="I265" s="14">
        <f t="shared" si="93"/>
        <v>199.4244904158171</v>
      </c>
      <c r="K265" s="57">
        <f t="shared" si="109"/>
        <v>199.42449041581705</v>
      </c>
      <c r="L265" s="23">
        <f t="shared" si="118"/>
        <v>0.36376390148268389</v>
      </c>
      <c r="M265" s="38"/>
      <c r="N265" s="38"/>
      <c r="O265" s="38"/>
      <c r="P265" s="38"/>
      <c r="Q265" s="38"/>
      <c r="R265" s="38"/>
      <c r="S265" s="38"/>
      <c r="T265" s="38"/>
      <c r="U265" s="38"/>
      <c r="V265" s="17">
        <f t="shared" si="110"/>
        <v>230</v>
      </c>
      <c r="W265" s="21">
        <f t="shared" si="111"/>
        <v>102.66661983409966</v>
      </c>
      <c r="X265" s="22">
        <f t="shared" si="98"/>
        <v>2.1974717406739175E-5</v>
      </c>
      <c r="Y265" s="21">
        <f t="shared" si="112"/>
        <v>2.2416150607826202</v>
      </c>
      <c r="Z265" s="23">
        <f t="shared" si="99"/>
        <v>-2.3135940634411156E-6</v>
      </c>
      <c r="AA265" s="21">
        <f t="shared" si="113"/>
        <v>7.17321725183435</v>
      </c>
      <c r="AB265" s="23">
        <f t="shared" si="100"/>
        <v>-1.3884609654013502E-5</v>
      </c>
      <c r="AC265" s="23">
        <f t="shared" si="94"/>
        <v>112.08145214671663</v>
      </c>
      <c r="AD265" s="1"/>
      <c r="AE265" s="1"/>
      <c r="AF265" s="1"/>
      <c r="AG265" s="1"/>
      <c r="AH265" s="1"/>
      <c r="AI265" s="1"/>
      <c r="AJ265" s="1"/>
      <c r="AK265" s="17">
        <f t="shared" si="114"/>
        <v>230</v>
      </c>
      <c r="AL265" s="21">
        <f t="shared" si="115"/>
        <v>79.310540553230339</v>
      </c>
      <c r="AM265" s="22">
        <f t="shared" si="101"/>
        <v>-7.0444021272744982E-3</v>
      </c>
      <c r="AN265" s="21">
        <f t="shared" si="116"/>
        <v>1.6941527065258488</v>
      </c>
      <c r="AO265" s="23">
        <f t="shared" si="102"/>
        <v>-4.002969179714988E-4</v>
      </c>
      <c r="AP265" s="21">
        <f t="shared" si="117"/>
        <v>3.0479121437757799</v>
      </c>
      <c r="AQ265" s="23">
        <f t="shared" si="103"/>
        <v>7.6108747436554047E-4</v>
      </c>
      <c r="AR265" s="23">
        <f t="shared" si="104"/>
        <v>84.05260540353197</v>
      </c>
      <c r="AS265" s="1"/>
      <c r="AT265" s="1"/>
      <c r="AU265" s="1"/>
      <c r="AV265" s="1"/>
      <c r="AW265" s="1"/>
      <c r="AX265" s="1"/>
      <c r="AY265" s="1"/>
    </row>
    <row r="266" spans="2:51" s="2" customFormat="1" x14ac:dyDescent="0.65">
      <c r="B266" s="17">
        <f t="shared" si="105"/>
        <v>231</v>
      </c>
      <c r="C266" s="57">
        <f t="shared" si="106"/>
        <v>48.158650005572255</v>
      </c>
      <c r="D266" s="22">
        <f t="shared" si="95"/>
        <v>-4.9254025421585634E-4</v>
      </c>
      <c r="E266" s="62">
        <f t="shared" si="107"/>
        <v>54.487724957437997</v>
      </c>
      <c r="F266" s="23">
        <f t="shared" si="96"/>
        <v>0.12975997400115347</v>
      </c>
      <c r="G266" s="57">
        <f t="shared" si="108"/>
        <v>97.141621407461926</v>
      </c>
      <c r="H266" s="23">
        <f t="shared" si="97"/>
        <v>0.23423852090813213</v>
      </c>
      <c r="I266" s="14">
        <f t="shared" si="93"/>
        <v>199.78799637047217</v>
      </c>
      <c r="K266" s="57">
        <f t="shared" si="109"/>
        <v>199.78799637047211</v>
      </c>
      <c r="L266" s="23">
        <f t="shared" si="118"/>
        <v>0.36350595465506763</v>
      </c>
      <c r="M266" s="38"/>
      <c r="N266" s="38"/>
      <c r="O266" s="38"/>
      <c r="P266" s="38"/>
      <c r="Q266" s="38"/>
      <c r="R266" s="38"/>
      <c r="S266" s="38"/>
      <c r="T266" s="38"/>
      <c r="U266" s="38"/>
      <c r="V266" s="17">
        <f t="shared" si="110"/>
        <v>231</v>
      </c>
      <c r="W266" s="21">
        <f t="shared" si="111"/>
        <v>102.66664066421683</v>
      </c>
      <c r="X266" s="22">
        <f t="shared" si="98"/>
        <v>2.0830117160017259E-5</v>
      </c>
      <c r="Y266" s="21">
        <f t="shared" si="112"/>
        <v>2.2416134860738071</v>
      </c>
      <c r="Z266" s="23">
        <f t="shared" si="99"/>
        <v>-1.5747088131234932E-6</v>
      </c>
      <c r="AA266" s="21">
        <f t="shared" si="113"/>
        <v>7.1732049875018582</v>
      </c>
      <c r="AB266" s="23">
        <f t="shared" si="100"/>
        <v>-1.2264332491351837E-5</v>
      </c>
      <c r="AC266" s="23">
        <f t="shared" si="94"/>
        <v>112.08145913779249</v>
      </c>
      <c r="AD266" s="1"/>
      <c r="AE266" s="1"/>
      <c r="AF266" s="1"/>
      <c r="AG266" s="1"/>
      <c r="AH266" s="1"/>
      <c r="AI266" s="1"/>
      <c r="AJ266" s="1"/>
      <c r="AK266" s="17">
        <f t="shared" si="114"/>
        <v>231</v>
      </c>
      <c r="AL266" s="21">
        <f t="shared" si="115"/>
        <v>79.304178788761561</v>
      </c>
      <c r="AM266" s="22">
        <f t="shared" si="101"/>
        <v>-6.3617644687776476E-3</v>
      </c>
      <c r="AN266" s="21">
        <f t="shared" si="116"/>
        <v>1.6935734897743377</v>
      </c>
      <c r="AO266" s="23">
        <f t="shared" si="102"/>
        <v>-5.7921675151106911E-4</v>
      </c>
      <c r="AP266" s="21">
        <f t="shared" si="117"/>
        <v>3.048302825768467</v>
      </c>
      <c r="AQ266" s="23">
        <f t="shared" si="103"/>
        <v>3.90681992686992E-4</v>
      </c>
      <c r="AR266" s="23">
        <f t="shared" si="104"/>
        <v>84.046055104304372</v>
      </c>
      <c r="AS266" s="1"/>
      <c r="AT266" s="1"/>
      <c r="AU266" s="1"/>
      <c r="AV266" s="1"/>
      <c r="AW266" s="1"/>
      <c r="AX266" s="1"/>
      <c r="AY266" s="1"/>
    </row>
    <row r="267" spans="2:51" s="2" customFormat="1" x14ac:dyDescent="0.65">
      <c r="B267" s="17">
        <f t="shared" si="105"/>
        <v>232</v>
      </c>
      <c r="C267" s="57">
        <f t="shared" si="106"/>
        <v>48.158160173550471</v>
      </c>
      <c r="D267" s="22">
        <f t="shared" si="95"/>
        <v>-4.8983202178798368E-4</v>
      </c>
      <c r="E267" s="62">
        <f t="shared" si="107"/>
        <v>54.617392125459752</v>
      </c>
      <c r="F267" s="23">
        <f t="shared" si="96"/>
        <v>0.12966716802175426</v>
      </c>
      <c r="G267" s="57">
        <f t="shared" si="108"/>
        <v>97.375692286443552</v>
      </c>
      <c r="H267" s="23">
        <f t="shared" si="97"/>
        <v>0.23407087898161905</v>
      </c>
      <c r="I267" s="14">
        <f t="shared" si="93"/>
        <v>200.15124458545378</v>
      </c>
      <c r="K267" s="57">
        <f t="shared" si="109"/>
        <v>200.1512445854537</v>
      </c>
      <c r="L267" s="23">
        <f t="shared" si="118"/>
        <v>0.36324821498158366</v>
      </c>
      <c r="M267" s="38"/>
      <c r="N267" s="38"/>
      <c r="O267" s="38"/>
      <c r="P267" s="38"/>
      <c r="Q267" s="38"/>
      <c r="R267" s="38"/>
      <c r="S267" s="38"/>
      <c r="T267" s="38"/>
      <c r="U267" s="38"/>
      <c r="V267" s="17">
        <f t="shared" si="110"/>
        <v>232</v>
      </c>
      <c r="W267" s="21">
        <f t="shared" si="111"/>
        <v>102.6666598448859</v>
      </c>
      <c r="X267" s="22">
        <f t="shared" si="98"/>
        <v>1.9180669072471623E-5</v>
      </c>
      <c r="Y267" s="21">
        <f t="shared" si="112"/>
        <v>2.2416126117621733</v>
      </c>
      <c r="Z267" s="23">
        <f t="shared" si="99"/>
        <v>-8.743116337583956E-7</v>
      </c>
      <c r="AA267" s="21">
        <f t="shared" si="113"/>
        <v>7.1731945294854391</v>
      </c>
      <c r="AB267" s="23">
        <f t="shared" si="100"/>
        <v>-1.0458016418857241E-5</v>
      </c>
      <c r="AC267" s="23">
        <f t="shared" si="94"/>
        <v>112.08146698613352</v>
      </c>
      <c r="AD267" s="1"/>
      <c r="AE267" s="1"/>
      <c r="AF267" s="1"/>
      <c r="AG267" s="1"/>
      <c r="AH267" s="1"/>
      <c r="AI267" s="1"/>
      <c r="AJ267" s="1"/>
      <c r="AK267" s="17">
        <f t="shared" si="114"/>
        <v>232</v>
      </c>
      <c r="AL267" s="21">
        <f t="shared" si="115"/>
        <v>79.298560861417997</v>
      </c>
      <c r="AM267" s="22">
        <f t="shared" si="101"/>
        <v>-5.6179273435608169E-3</v>
      </c>
      <c r="AN267" s="21">
        <f t="shared" si="116"/>
        <v>1.69283285931744</v>
      </c>
      <c r="AO267" s="23">
        <f t="shared" si="102"/>
        <v>-7.4063045689776175E-4</v>
      </c>
      <c r="AP267" s="21">
        <f t="shared" si="117"/>
        <v>3.0483351897248023</v>
      </c>
      <c r="AQ267" s="23">
        <f t="shared" si="103"/>
        <v>3.236395633521294E-5</v>
      </c>
      <c r="AR267" s="23">
        <f t="shared" si="104"/>
        <v>84.039728910460227</v>
      </c>
      <c r="AS267" s="1"/>
      <c r="AT267" s="1"/>
      <c r="AU267" s="1"/>
      <c r="AV267" s="1"/>
      <c r="AW267" s="1"/>
      <c r="AX267" s="1"/>
      <c r="AY267" s="1"/>
    </row>
    <row r="268" spans="2:51" s="2" customFormat="1" x14ac:dyDescent="0.65">
      <c r="B268" s="17">
        <f t="shared" si="105"/>
        <v>233</v>
      </c>
      <c r="C268" s="57">
        <f t="shared" si="106"/>
        <v>48.157673027533662</v>
      </c>
      <c r="D268" s="22">
        <f t="shared" si="95"/>
        <v>-4.8714601680710512E-4</v>
      </c>
      <c r="E268" s="62">
        <f t="shared" si="107"/>
        <v>54.746966568721305</v>
      </c>
      <c r="F268" s="23">
        <f t="shared" si="96"/>
        <v>0.12957444326155354</v>
      </c>
      <c r="G268" s="57">
        <f t="shared" si="108"/>
        <v>97.609595671289554</v>
      </c>
      <c r="H268" s="23">
        <f t="shared" si="97"/>
        <v>0.23390338484600193</v>
      </c>
      <c r="I268" s="14">
        <f t="shared" si="93"/>
        <v>200.51423526754451</v>
      </c>
      <c r="K268" s="57">
        <f t="shared" si="109"/>
        <v>200.51423526754445</v>
      </c>
      <c r="L268" s="23">
        <f t="shared" si="118"/>
        <v>0.36299068209074692</v>
      </c>
      <c r="M268" s="38"/>
      <c r="N268" s="38"/>
      <c r="O268" s="38"/>
      <c r="P268" s="38"/>
      <c r="Q268" s="38"/>
      <c r="R268" s="38"/>
      <c r="S268" s="38"/>
      <c r="T268" s="38"/>
      <c r="U268" s="38"/>
      <c r="V268" s="17">
        <f t="shared" si="110"/>
        <v>233</v>
      </c>
      <c r="W268" s="21">
        <f t="shared" si="111"/>
        <v>102.66667698120462</v>
      </c>
      <c r="X268" s="22">
        <f t="shared" si="98"/>
        <v>1.713631871848309E-5</v>
      </c>
      <c r="Y268" s="21">
        <f t="shared" si="112"/>
        <v>2.241612382385326</v>
      </c>
      <c r="Z268" s="23">
        <f t="shared" si="99"/>
        <v>-2.2937684729384955E-7</v>
      </c>
      <c r="AA268" s="21">
        <f t="shared" si="113"/>
        <v>7.1731859865238183</v>
      </c>
      <c r="AB268" s="23">
        <f t="shared" si="100"/>
        <v>-8.5429616210053183E-6</v>
      </c>
      <c r="AC268" s="23">
        <f t="shared" si="94"/>
        <v>112.08147535011376</v>
      </c>
      <c r="AD268" s="1"/>
      <c r="AE268" s="1"/>
      <c r="AF268" s="1"/>
      <c r="AG268" s="1"/>
      <c r="AH268" s="1"/>
      <c r="AI268" s="1"/>
      <c r="AJ268" s="1"/>
      <c r="AK268" s="17">
        <f t="shared" si="114"/>
        <v>233</v>
      </c>
      <c r="AL268" s="21">
        <f t="shared" si="115"/>
        <v>79.293733691348095</v>
      </c>
      <c r="AM268" s="22">
        <f t="shared" si="101"/>
        <v>-4.8271700698961015E-3</v>
      </c>
      <c r="AN268" s="21">
        <f t="shared" si="116"/>
        <v>1.6919498995715707</v>
      </c>
      <c r="AO268" s="23">
        <f t="shared" si="102"/>
        <v>-8.8295974586927173E-4</v>
      </c>
      <c r="AP268" s="21">
        <f t="shared" si="117"/>
        <v>3.0480261789864498</v>
      </c>
      <c r="AQ268" s="23">
        <f t="shared" si="103"/>
        <v>-3.0901073835254422E-4</v>
      </c>
      <c r="AR268" s="23">
        <f t="shared" si="104"/>
        <v>84.03370976990611</v>
      </c>
      <c r="AS268" s="1"/>
      <c r="AT268" s="1"/>
      <c r="AU268" s="1"/>
      <c r="AV268" s="1"/>
      <c r="AW268" s="1"/>
      <c r="AX268" s="1"/>
      <c r="AY268" s="1"/>
    </row>
    <row r="269" spans="2:51" s="2" customFormat="1" x14ac:dyDescent="0.65">
      <c r="B269" s="17">
        <f t="shared" si="105"/>
        <v>234</v>
      </c>
      <c r="C269" s="57">
        <f t="shared" si="106"/>
        <v>48.15718854553765</v>
      </c>
      <c r="D269" s="22">
        <f t="shared" si="95"/>
        <v>-4.8448199601025532E-4</v>
      </c>
      <c r="E269" s="62">
        <f t="shared" si="107"/>
        <v>54.876448368228921</v>
      </c>
      <c r="F269" s="23">
        <f t="shared" si="96"/>
        <v>0.12948179950761585</v>
      </c>
      <c r="G269" s="57">
        <f t="shared" si="108"/>
        <v>97.843331709391748</v>
      </c>
      <c r="H269" s="23">
        <f t="shared" si="97"/>
        <v>0.23373603810220089</v>
      </c>
      <c r="I269" s="14">
        <f t="shared" si="93"/>
        <v>200.87696862315832</v>
      </c>
      <c r="K269" s="57">
        <f t="shared" si="109"/>
        <v>200.87696862315826</v>
      </c>
      <c r="L269" s="23">
        <f t="shared" si="118"/>
        <v>0.36273335561380771</v>
      </c>
      <c r="M269" s="38"/>
      <c r="N269" s="38"/>
      <c r="O269" s="38"/>
      <c r="P269" s="38"/>
      <c r="Q269" s="38"/>
      <c r="R269" s="38"/>
      <c r="S269" s="38"/>
      <c r="T269" s="38"/>
      <c r="U269" s="38"/>
      <c r="V269" s="17">
        <f t="shared" si="110"/>
        <v>234</v>
      </c>
      <c r="W269" s="21">
        <f t="shared" si="111"/>
        <v>102.66669178741785</v>
      </c>
      <c r="X269" s="22">
        <f t="shared" si="98"/>
        <v>1.4806213229537346E-5</v>
      </c>
      <c r="Y269" s="21">
        <f t="shared" si="112"/>
        <v>2.2416127292032657</v>
      </c>
      <c r="Z269" s="23">
        <f t="shared" si="99"/>
        <v>3.4681793970037234E-7</v>
      </c>
      <c r="AA269" s="21">
        <f t="shared" si="113"/>
        <v>7.1731793958011245</v>
      </c>
      <c r="AB269" s="23">
        <f t="shared" si="100"/>
        <v>-6.5907226936001706E-6</v>
      </c>
      <c r="AC269" s="23">
        <f t="shared" si="94"/>
        <v>112.08148391242224</v>
      </c>
      <c r="AD269" s="1"/>
      <c r="AE269" s="1"/>
      <c r="AF269" s="1"/>
      <c r="AG269" s="1"/>
      <c r="AH269" s="1"/>
      <c r="AI269" s="1"/>
      <c r="AJ269" s="1"/>
      <c r="AK269" s="17">
        <f t="shared" si="114"/>
        <v>234</v>
      </c>
      <c r="AL269" s="21">
        <f t="shared" si="115"/>
        <v>79.289729938354981</v>
      </c>
      <c r="AM269" s="22">
        <f t="shared" si="101"/>
        <v>-4.0037529931182987E-3</v>
      </c>
      <c r="AN269" s="21">
        <f t="shared" si="116"/>
        <v>1.6909448904173705</v>
      </c>
      <c r="AO269" s="23">
        <f t="shared" si="102"/>
        <v>-1.0050091542002093E-3</v>
      </c>
      <c r="AP269" s="21">
        <f t="shared" si="117"/>
        <v>3.0473970890470441</v>
      </c>
      <c r="AQ269" s="23">
        <f t="shared" si="103"/>
        <v>-6.2908993940558044E-4</v>
      </c>
      <c r="AR269" s="23">
        <f t="shared" si="104"/>
        <v>84.028071917819389</v>
      </c>
      <c r="AS269" s="1"/>
      <c r="AT269" s="1"/>
      <c r="AU269" s="1"/>
      <c r="AV269" s="1"/>
      <c r="AW269" s="1"/>
      <c r="AX269" s="1"/>
      <c r="AY269" s="1"/>
    </row>
    <row r="270" spans="2:51" s="2" customFormat="1" x14ac:dyDescent="0.65">
      <c r="B270" s="17">
        <f t="shared" si="105"/>
        <v>235</v>
      </c>
      <c r="C270" s="57">
        <f t="shared" si="106"/>
        <v>48.156706705818188</v>
      </c>
      <c r="D270" s="22">
        <f t="shared" si="95"/>
        <v>-4.8183971946502702E-4</v>
      </c>
      <c r="E270" s="62">
        <f t="shared" si="107"/>
        <v>55.005837604778023</v>
      </c>
      <c r="F270" s="23">
        <f t="shared" si="96"/>
        <v>0.12938923654910184</v>
      </c>
      <c r="G270" s="57">
        <f t="shared" si="108"/>
        <v>98.076900547746831</v>
      </c>
      <c r="H270" s="23">
        <f t="shared" si="97"/>
        <v>0.23356883835507958</v>
      </c>
      <c r="I270" s="14">
        <f t="shared" si="93"/>
        <v>201.23944485834306</v>
      </c>
      <c r="K270" s="57">
        <f t="shared" si="109"/>
        <v>201.23944485834298</v>
      </c>
      <c r="L270" s="23">
        <f t="shared" si="118"/>
        <v>0.36247623518471728</v>
      </c>
      <c r="M270" s="38"/>
      <c r="N270" s="38"/>
      <c r="O270" s="38"/>
      <c r="P270" s="38"/>
      <c r="Q270" s="38"/>
      <c r="R270" s="38"/>
      <c r="S270" s="38"/>
      <c r="T270" s="38"/>
      <c r="U270" s="38"/>
      <c r="V270" s="17">
        <f t="shared" si="110"/>
        <v>235</v>
      </c>
      <c r="W270" s="21">
        <f t="shared" si="111"/>
        <v>102.66670408286318</v>
      </c>
      <c r="X270" s="22">
        <f t="shared" si="98"/>
        <v>1.2295445329574273E-5</v>
      </c>
      <c r="Y270" s="21">
        <f t="shared" si="112"/>
        <v>2.2416135738681993</v>
      </c>
      <c r="Z270" s="23">
        <f t="shared" si="99"/>
        <v>8.4466493355250805E-7</v>
      </c>
      <c r="AA270" s="21">
        <f t="shared" si="113"/>
        <v>7.1731747302134563</v>
      </c>
      <c r="AB270" s="23">
        <f t="shared" si="100"/>
        <v>-4.6655876684287279E-6</v>
      </c>
      <c r="AC270" s="23">
        <f t="shared" si="94"/>
        <v>112.08149238694483</v>
      </c>
      <c r="AD270" s="1"/>
      <c r="AE270" s="1"/>
      <c r="AF270" s="1"/>
      <c r="AG270" s="1"/>
      <c r="AH270" s="1"/>
      <c r="AI270" s="1"/>
      <c r="AJ270" s="1"/>
      <c r="AK270" s="17">
        <f t="shared" si="114"/>
        <v>235</v>
      </c>
      <c r="AL270" s="21">
        <f t="shared" si="115"/>
        <v>79.28656824796758</v>
      </c>
      <c r="AM270" s="22">
        <f t="shared" si="101"/>
        <v>-3.1616903873961065E-3</v>
      </c>
      <c r="AN270" s="21">
        <f t="shared" si="116"/>
        <v>1.6898389263482181</v>
      </c>
      <c r="AO270" s="23">
        <f t="shared" si="102"/>
        <v>-1.1059640691524208E-3</v>
      </c>
      <c r="AP270" s="21">
        <f t="shared" si="117"/>
        <v>3.0464730174731001</v>
      </c>
      <c r="AQ270" s="23">
        <f t="shared" si="103"/>
        <v>-9.2407157394425177E-4</v>
      </c>
      <c r="AR270" s="23">
        <f t="shared" si="104"/>
        <v>84.0228801917889</v>
      </c>
      <c r="AS270" s="1"/>
      <c r="AT270" s="1"/>
      <c r="AU270" s="1"/>
      <c r="AV270" s="1"/>
      <c r="AW270" s="1"/>
      <c r="AX270" s="1"/>
      <c r="AY270" s="1"/>
    </row>
    <row r="271" spans="2:51" s="2" customFormat="1" x14ac:dyDescent="0.65">
      <c r="B271" s="17">
        <f t="shared" si="105"/>
        <v>236</v>
      </c>
      <c r="C271" s="57">
        <f t="shared" si="106"/>
        <v>48.156227486867664</v>
      </c>
      <c r="D271" s="22">
        <f t="shared" si="95"/>
        <v>-4.7921895052327468E-4</v>
      </c>
      <c r="E271" s="62">
        <f t="shared" si="107"/>
        <v>55.135134358955241</v>
      </c>
      <c r="F271" s="23">
        <f t="shared" si="96"/>
        <v>0.12929675417721853</v>
      </c>
      <c r="G271" s="57">
        <f t="shared" si="108"/>
        <v>98.310302332960234</v>
      </c>
      <c r="H271" s="23">
        <f t="shared" si="97"/>
        <v>0.23340178521340249</v>
      </c>
      <c r="I271" s="14">
        <f t="shared" si="93"/>
        <v>201.60166417878315</v>
      </c>
      <c r="K271" s="57">
        <f t="shared" si="109"/>
        <v>201.60166417878307</v>
      </c>
      <c r="L271" s="23">
        <f t="shared" si="118"/>
        <v>0.36221932044009209</v>
      </c>
      <c r="M271" s="38"/>
      <c r="N271" s="38"/>
      <c r="O271" s="38"/>
      <c r="P271" s="38"/>
      <c r="Q271" s="38"/>
      <c r="R271" s="38"/>
      <c r="S271" s="38"/>
      <c r="T271" s="38"/>
      <c r="U271" s="38"/>
      <c r="V271" s="17">
        <f t="shared" si="110"/>
        <v>236</v>
      </c>
      <c r="W271" s="21">
        <f t="shared" si="111"/>
        <v>102.66671378516752</v>
      </c>
      <c r="X271" s="22">
        <f t="shared" si="98"/>
        <v>9.7023043430094491E-6</v>
      </c>
      <c r="Y271" s="21">
        <f t="shared" si="112"/>
        <v>2.2416148319580089</v>
      </c>
      <c r="Z271" s="23">
        <f t="shared" si="99"/>
        <v>1.2580898096636872E-6</v>
      </c>
      <c r="AA271" s="21">
        <f t="shared" si="113"/>
        <v>7.1731719067546518</v>
      </c>
      <c r="AB271" s="23">
        <f t="shared" si="100"/>
        <v>-2.8234588045350506E-6</v>
      </c>
      <c r="AC271" s="23">
        <f t="shared" si="94"/>
        <v>112.08150052388017</v>
      </c>
      <c r="AD271" s="1"/>
      <c r="AE271" s="1"/>
      <c r="AF271" s="1"/>
      <c r="AG271" s="1"/>
      <c r="AH271" s="1"/>
      <c r="AI271" s="1"/>
      <c r="AJ271" s="1"/>
      <c r="AK271" s="17">
        <f t="shared" si="114"/>
        <v>236</v>
      </c>
      <c r="AL271" s="21">
        <f t="shared" si="115"/>
        <v>79.284253706147609</v>
      </c>
      <c r="AM271" s="22">
        <f t="shared" si="101"/>
        <v>-2.3145418199674306E-3</v>
      </c>
      <c r="AN271" s="21">
        <f t="shared" si="116"/>
        <v>1.6886535444235427</v>
      </c>
      <c r="AO271" s="23">
        <f t="shared" si="102"/>
        <v>-1.1853819246754327E-3</v>
      </c>
      <c r="AP271" s="21">
        <f t="shared" si="117"/>
        <v>3.0452822799615231</v>
      </c>
      <c r="AQ271" s="23">
        <f t="shared" si="103"/>
        <v>-1.1907375115768337E-3</v>
      </c>
      <c r="AR271" s="23">
        <f t="shared" si="104"/>
        <v>84.01818953053268</v>
      </c>
    </row>
    <row r="272" spans="2:51" s="2" customFormat="1" x14ac:dyDescent="0.65">
      <c r="B272" s="17">
        <f t="shared" si="105"/>
        <v>237</v>
      </c>
      <c r="C272" s="57">
        <f t="shared" si="106"/>
        <v>48.155750867411882</v>
      </c>
      <c r="D272" s="22">
        <f t="shared" si="95"/>
        <v>-4.7661945577881504E-4</v>
      </c>
      <c r="E272" s="62">
        <f t="shared" si="107"/>
        <v>55.264338711140397</v>
      </c>
      <c r="F272" s="23">
        <f t="shared" si="96"/>
        <v>0.12920435218515536</v>
      </c>
      <c r="G272" s="57">
        <f t="shared" si="108"/>
        <v>98.543537211250026</v>
      </c>
      <c r="H272" s="23">
        <f t="shared" si="97"/>
        <v>0.2332348782897995</v>
      </c>
      <c r="I272" s="14">
        <f t="shared" si="93"/>
        <v>201.9636267898023</v>
      </c>
      <c r="K272" s="57">
        <f t="shared" si="109"/>
        <v>201.96362678980225</v>
      </c>
      <c r="L272" s="23">
        <f t="shared" si="118"/>
        <v>0.36196261101917604</v>
      </c>
      <c r="M272" s="38"/>
      <c r="N272" s="38"/>
      <c r="O272" s="38"/>
      <c r="P272" s="38"/>
      <c r="Q272" s="38"/>
      <c r="R272" s="38"/>
      <c r="S272" s="38"/>
      <c r="T272" s="38"/>
      <c r="U272" s="38"/>
      <c r="V272" s="17">
        <f t="shared" si="110"/>
        <v>237</v>
      </c>
      <c r="W272" s="21">
        <f t="shared" si="111"/>
        <v>102.66672090122661</v>
      </c>
      <c r="X272" s="22">
        <f t="shared" si="98"/>
        <v>7.1160590947860758E-6</v>
      </c>
      <c r="Y272" s="21">
        <f t="shared" si="112"/>
        <v>2.2416164162809644</v>
      </c>
      <c r="Z272" s="23">
        <f t="shared" si="99"/>
        <v>1.5843229554945992E-6</v>
      </c>
      <c r="AA272" s="21">
        <f t="shared" si="113"/>
        <v>7.1731707956323962</v>
      </c>
      <c r="AB272" s="23">
        <f t="shared" si="100"/>
        <v>-1.111122255759156E-6</v>
      </c>
      <c r="AC272" s="23">
        <f t="shared" si="94"/>
        <v>112.08150811313998</v>
      </c>
      <c r="AD272" s="1"/>
      <c r="AE272" s="1"/>
      <c r="AF272" s="1"/>
      <c r="AG272" s="1"/>
      <c r="AH272" s="1"/>
      <c r="AI272" s="1"/>
      <c r="AJ272" s="1"/>
      <c r="AK272" s="17">
        <f t="shared" si="114"/>
        <v>237</v>
      </c>
      <c r="AL272" s="21">
        <f t="shared" si="115"/>
        <v>79.282778481537051</v>
      </c>
      <c r="AM272" s="22">
        <f t="shared" si="101"/>
        <v>-1.4752246105607311E-3</v>
      </c>
      <c r="AN272" s="21">
        <f t="shared" si="116"/>
        <v>1.6874103671274501</v>
      </c>
      <c r="AO272" s="23">
        <f t="shared" si="102"/>
        <v>-1.2431772960925791E-3</v>
      </c>
      <c r="AP272" s="21">
        <f t="shared" si="117"/>
        <v>3.0438558049617366</v>
      </c>
      <c r="AQ272" s="23">
        <f t="shared" si="103"/>
        <v>-1.4264749997865422E-3</v>
      </c>
      <c r="AR272" s="23">
        <f t="shared" si="104"/>
        <v>84.014044653626243</v>
      </c>
    </row>
    <row r="273" spans="2:44" s="2" customFormat="1" x14ac:dyDescent="0.65">
      <c r="B273" s="17">
        <f t="shared" si="105"/>
        <v>238</v>
      </c>
      <c r="C273" s="57">
        <f t="shared" si="106"/>
        <v>48.155276826406961</v>
      </c>
      <c r="D273" s="22">
        <f t="shared" si="95"/>
        <v>-4.7404100492209889E-4</v>
      </c>
      <c r="E273" s="62">
        <f t="shared" si="107"/>
        <v>55.39345074150846</v>
      </c>
      <c r="F273" s="23">
        <f t="shared" si="96"/>
        <v>0.12911203036806285</v>
      </c>
      <c r="G273" s="57">
        <f t="shared" si="108"/>
        <v>98.7766053284507</v>
      </c>
      <c r="H273" s="23">
        <f t="shared" si="97"/>
        <v>0.23306811720067344</v>
      </c>
      <c r="I273" s="14">
        <f t="shared" si="93"/>
        <v>202.32533289636612</v>
      </c>
      <c r="K273" s="57">
        <f t="shared" si="109"/>
        <v>202.32533289636606</v>
      </c>
      <c r="L273" s="23">
        <f t="shared" si="118"/>
        <v>0.36170610656381297</v>
      </c>
      <c r="M273" s="38"/>
      <c r="N273" s="38"/>
      <c r="O273" s="38"/>
      <c r="P273" s="38"/>
      <c r="Q273" s="38"/>
      <c r="R273" s="38"/>
      <c r="S273" s="38"/>
      <c r="T273" s="38"/>
      <c r="U273" s="38"/>
      <c r="V273" s="17">
        <f t="shared" si="110"/>
        <v>238</v>
      </c>
      <c r="W273" s="21">
        <f t="shared" si="111"/>
        <v>102.66672551650466</v>
      </c>
      <c r="X273" s="22">
        <f t="shared" si="98"/>
        <v>4.6152780472652477E-6</v>
      </c>
      <c r="Y273" s="21">
        <f t="shared" si="112"/>
        <v>2.2416182398771629</v>
      </c>
      <c r="Z273" s="23">
        <f t="shared" si="99"/>
        <v>1.8235961984913729E-6</v>
      </c>
      <c r="AA273" s="21">
        <f t="shared" si="113"/>
        <v>7.1731712297490686</v>
      </c>
      <c r="AB273" s="23">
        <f t="shared" si="100"/>
        <v>4.3411667260961906E-7</v>
      </c>
      <c r="AC273" s="23">
        <f t="shared" si="94"/>
        <v>112.0815149861309</v>
      </c>
      <c r="AD273" s="1"/>
      <c r="AE273" s="1"/>
      <c r="AF273" s="1"/>
      <c r="AG273" s="1"/>
      <c r="AH273" s="1"/>
      <c r="AI273" s="1"/>
      <c r="AJ273" s="1"/>
      <c r="AK273" s="17">
        <f t="shared" si="114"/>
        <v>238</v>
      </c>
      <c r="AL273" s="21">
        <f t="shared" si="115"/>
        <v>79.282122632258123</v>
      </c>
      <c r="AM273" s="22">
        <f t="shared" si="101"/>
        <v>-6.5584927893170067E-4</v>
      </c>
      <c r="AN273" s="21">
        <f t="shared" si="116"/>
        <v>1.6861307654120052</v>
      </c>
      <c r="AO273" s="23">
        <f t="shared" si="102"/>
        <v>-1.2796017154448336E-3</v>
      </c>
      <c r="AP273" s="21">
        <f t="shared" si="117"/>
        <v>3.042226518928655</v>
      </c>
      <c r="AQ273" s="23">
        <f t="shared" si="103"/>
        <v>-1.6292860330815451E-3</v>
      </c>
      <c r="AR273" s="23">
        <f t="shared" si="104"/>
        <v>84.010479916598783</v>
      </c>
    </row>
    <row r="274" spans="2:44" s="2" customFormat="1" x14ac:dyDescent="0.65">
      <c r="B274" s="17">
        <f t="shared" si="105"/>
        <v>239</v>
      </c>
      <c r="C274" s="57">
        <f t="shared" si="106"/>
        <v>48.154805343036166</v>
      </c>
      <c r="D274" s="22">
        <f t="shared" si="95"/>
        <v>-4.7148337079783165E-4</v>
      </c>
      <c r="E274" s="62">
        <f t="shared" si="107"/>
        <v>55.522470530031534</v>
      </c>
      <c r="F274" s="23">
        <f t="shared" si="96"/>
        <v>0.12901978852307394</v>
      </c>
      <c r="G274" s="57">
        <f t="shared" si="108"/>
        <v>99.009506830016832</v>
      </c>
      <c r="H274" s="23">
        <f t="shared" si="97"/>
        <v>0.23290150156613265</v>
      </c>
      <c r="I274" s="14">
        <f t="shared" si="93"/>
        <v>202.68678270308453</v>
      </c>
      <c r="K274" s="57">
        <f t="shared" si="109"/>
        <v>202.68678270308448</v>
      </c>
      <c r="L274" s="23">
        <f t="shared" si="118"/>
        <v>0.36144980671840932</v>
      </c>
      <c r="M274" s="38"/>
      <c r="N274" s="38"/>
      <c r="O274" s="38"/>
      <c r="P274" s="38"/>
      <c r="Q274" s="38"/>
      <c r="R274" s="38"/>
      <c r="S274" s="38"/>
      <c r="T274" s="38"/>
      <c r="U274" s="38"/>
      <c r="V274" s="17">
        <f t="shared" si="110"/>
        <v>239</v>
      </c>
      <c r="W274" s="21">
        <f t="shared" si="111"/>
        <v>102.66672778317987</v>
      </c>
      <c r="X274" s="22">
        <f t="shared" si="98"/>
        <v>2.2666752161198955E-6</v>
      </c>
      <c r="Y274" s="21">
        <f t="shared" si="112"/>
        <v>2.2416202186602163</v>
      </c>
      <c r="Z274" s="23">
        <f t="shared" si="99"/>
        <v>1.9787830534134798E-6</v>
      </c>
      <c r="AA274" s="21">
        <f t="shared" si="113"/>
        <v>7.1731730142135319</v>
      </c>
      <c r="AB274" s="23">
        <f t="shared" si="100"/>
        <v>1.7844644633058238E-6</v>
      </c>
      <c r="AC274" s="23">
        <f t="shared" si="94"/>
        <v>112.08152101605361</v>
      </c>
      <c r="AD274" s="1"/>
      <c r="AE274" s="1"/>
      <c r="AF274" s="1"/>
      <c r="AG274" s="1"/>
      <c r="AH274" s="1"/>
      <c r="AI274" s="1"/>
      <c r="AJ274" s="1"/>
      <c r="AK274" s="17">
        <f t="shared" si="114"/>
        <v>239</v>
      </c>
      <c r="AL274" s="21">
        <f t="shared" si="115"/>
        <v>79.282255053093891</v>
      </c>
      <c r="AM274" s="22">
        <f t="shared" si="101"/>
        <v>1.3242083576455246E-4</v>
      </c>
      <c r="AN274" s="21">
        <f t="shared" si="116"/>
        <v>1.6848355463329869</v>
      </c>
      <c r="AO274" s="23">
        <f t="shared" si="102"/>
        <v>-1.295219079018306E-3</v>
      </c>
      <c r="AP274" s="21">
        <f t="shared" si="117"/>
        <v>3.0404287336318938</v>
      </c>
      <c r="AQ274" s="23">
        <f t="shared" si="103"/>
        <v>-1.7977852967613339E-3</v>
      </c>
      <c r="AR274" s="23">
        <f t="shared" si="104"/>
        <v>84.007519333058781</v>
      </c>
    </row>
    <row r="275" spans="2:44" s="2" customFormat="1" x14ac:dyDescent="0.65">
      <c r="B275" s="17">
        <f t="shared" si="105"/>
        <v>240</v>
      </c>
      <c r="C275" s="57">
        <f t="shared" si="106"/>
        <v>48.154336396706832</v>
      </c>
      <c r="D275" s="22">
        <f t="shared" si="95"/>
        <v>-4.6894632933192071E-4</v>
      </c>
      <c r="E275" s="62">
        <f t="shared" si="107"/>
        <v>55.651398156480788</v>
      </c>
      <c r="F275" s="23">
        <f t="shared" si="96"/>
        <v>0.12892762644925426</v>
      </c>
      <c r="G275" s="57">
        <f t="shared" si="108"/>
        <v>99.242241861026812</v>
      </c>
      <c r="H275" s="23">
        <f t="shared" si="97"/>
        <v>0.23273503100998383</v>
      </c>
      <c r="I275" s="14">
        <f t="shared" si="93"/>
        <v>203.04797641421442</v>
      </c>
      <c r="K275" s="57">
        <f t="shared" si="109"/>
        <v>203.04797641421439</v>
      </c>
      <c r="L275" s="23">
        <f t="shared" si="118"/>
        <v>0.36119371112990106</v>
      </c>
      <c r="M275" s="38"/>
      <c r="N275" s="38"/>
      <c r="O275" s="38"/>
      <c r="P275" s="38"/>
      <c r="Q275" s="38"/>
      <c r="R275" s="38"/>
      <c r="S275" s="38"/>
      <c r="T275" s="38"/>
      <c r="U275" s="38"/>
      <c r="V275" s="17">
        <f t="shared" si="110"/>
        <v>240</v>
      </c>
      <c r="W275" s="21">
        <f t="shared" si="111"/>
        <v>102.66672790763533</v>
      </c>
      <c r="X275" s="22">
        <f t="shared" si="98"/>
        <v>1.2445546318518019E-7</v>
      </c>
      <c r="Y275" s="21">
        <f t="shared" si="112"/>
        <v>2.2416222736603912</v>
      </c>
      <c r="Z275" s="23">
        <f t="shared" si="99"/>
        <v>2.0550001749164437E-6</v>
      </c>
      <c r="AA275" s="21">
        <f t="shared" si="113"/>
        <v>7.173175935588322</v>
      </c>
      <c r="AB275" s="23">
        <f t="shared" si="100"/>
        <v>2.9213747900769249E-6</v>
      </c>
      <c r="AC275" s="23">
        <f t="shared" si="94"/>
        <v>112.08152611688405</v>
      </c>
      <c r="AD275" s="1"/>
      <c r="AE275" s="1"/>
      <c r="AF275" s="1"/>
      <c r="AG275" s="1"/>
      <c r="AH275" s="1"/>
      <c r="AI275" s="1"/>
      <c r="AJ275" s="1"/>
      <c r="AK275" s="17">
        <f t="shared" si="114"/>
        <v>240</v>
      </c>
      <c r="AL275" s="21">
        <f t="shared" si="115"/>
        <v>79.283134538349017</v>
      </c>
      <c r="AM275" s="22">
        <f t="shared" si="101"/>
        <v>8.7948525512070858E-4</v>
      </c>
      <c r="AN275" s="21">
        <f t="shared" si="116"/>
        <v>1.6835446688000926</v>
      </c>
      <c r="AO275" s="23">
        <f t="shared" si="102"/>
        <v>-1.2908775328943634E-3</v>
      </c>
      <c r="AP275" s="21">
        <f t="shared" si="117"/>
        <v>3.0384975460737644</v>
      </c>
      <c r="AQ275" s="23">
        <f t="shared" si="103"/>
        <v>-1.9311875581292659E-3</v>
      </c>
      <c r="AR275" s="23">
        <f t="shared" si="104"/>
        <v>84.005176753222884</v>
      </c>
    </row>
    <row r="276" spans="2:44" s="2" customFormat="1" x14ac:dyDescent="0.65">
      <c r="B276" s="17">
        <f t="shared" si="105"/>
        <v>241</v>
      </c>
      <c r="C276" s="57">
        <f t="shared" si="106"/>
        <v>48.15386996704737</v>
      </c>
      <c r="D276" s="22">
        <f t="shared" si="95"/>
        <v>-4.6642965946075421E-4</v>
      </c>
      <c r="E276" s="62">
        <f t="shared" si="107"/>
        <v>55.780233700428319</v>
      </c>
      <c r="F276" s="23">
        <f t="shared" si="96"/>
        <v>0.12883554394753105</v>
      </c>
      <c r="G276" s="57">
        <f t="shared" si="108"/>
        <v>99.474810566186463</v>
      </c>
      <c r="H276" s="23">
        <f t="shared" si="97"/>
        <v>0.23256870515965034</v>
      </c>
      <c r="I276" s="14">
        <f t="shared" si="93"/>
        <v>203.40891423366213</v>
      </c>
      <c r="K276" s="57">
        <f t="shared" si="109"/>
        <v>203.4089142336621</v>
      </c>
      <c r="L276" s="23">
        <f t="shared" si="118"/>
        <v>0.36093781944772263</v>
      </c>
      <c r="M276" s="38"/>
      <c r="N276" s="38"/>
      <c r="O276" s="38"/>
      <c r="P276" s="38"/>
      <c r="Q276" s="38"/>
      <c r="R276" s="38"/>
      <c r="S276" s="38"/>
      <c r="T276" s="38"/>
      <c r="U276" s="38"/>
      <c r="V276" s="17">
        <f t="shared" si="110"/>
        <v>241</v>
      </c>
      <c r="W276" s="21">
        <f t="shared" si="111"/>
        <v>102.66672613775596</v>
      </c>
      <c r="X276" s="22">
        <f t="shared" si="98"/>
        <v>-1.769879380442152E-6</v>
      </c>
      <c r="Y276" s="21">
        <f t="shared" si="112"/>
        <v>2.2416243328471825</v>
      </c>
      <c r="Z276" s="23">
        <f t="shared" si="99"/>
        <v>2.0591867913033468E-6</v>
      </c>
      <c r="AA276" s="21">
        <f t="shared" si="113"/>
        <v>7.173179770619555</v>
      </c>
      <c r="AB276" s="23">
        <f t="shared" si="100"/>
        <v>3.8350312325796665E-6</v>
      </c>
      <c r="AC276" s="23">
        <f t="shared" si="94"/>
        <v>112.08153024122269</v>
      </c>
      <c r="AD276" s="1"/>
      <c r="AE276" s="1"/>
      <c r="AF276" s="1"/>
      <c r="AG276" s="1"/>
      <c r="AH276" s="1"/>
      <c r="AI276" s="1"/>
      <c r="AJ276" s="1"/>
      <c r="AK276" s="17">
        <f t="shared" si="114"/>
        <v>241</v>
      </c>
      <c r="AL276" s="21">
        <f t="shared" si="115"/>
        <v>79.284710935744741</v>
      </c>
      <c r="AM276" s="22">
        <f t="shared" si="101"/>
        <v>1.5763973957233987E-3</v>
      </c>
      <c r="AN276" s="21">
        <f t="shared" si="116"/>
        <v>1.6822769900949521</v>
      </c>
      <c r="AO276" s="23">
        <f t="shared" si="102"/>
        <v>-1.2676787051404403E-3</v>
      </c>
      <c r="AP276" s="21">
        <f t="shared" si="117"/>
        <v>3.036468260515365</v>
      </c>
      <c r="AQ276" s="23">
        <f t="shared" si="103"/>
        <v>-2.0292855583994296E-3</v>
      </c>
      <c r="AR276" s="23">
        <f t="shared" si="104"/>
        <v>84.003456186355052</v>
      </c>
    </row>
    <row r="277" spans="2:44" s="2" customFormat="1" x14ac:dyDescent="0.65">
      <c r="B277" s="17">
        <f t="shared" si="105"/>
        <v>242</v>
      </c>
      <c r="C277" s="57">
        <f t="shared" si="106"/>
        <v>48.153406033904325</v>
      </c>
      <c r="D277" s="22">
        <f t="shared" si="95"/>
        <v>-4.6393314304882249E-4</v>
      </c>
      <c r="E277" s="62">
        <f t="shared" si="107"/>
        <v>55.908977241249012</v>
      </c>
      <c r="F277" s="23">
        <f t="shared" si="96"/>
        <v>0.12874354082069317</v>
      </c>
      <c r="G277" s="57">
        <f t="shared" si="108"/>
        <v>99.707213089832592</v>
      </c>
      <c r="H277" s="23">
        <f t="shared" si="97"/>
        <v>0.23240252364612957</v>
      </c>
      <c r="I277" s="14">
        <f t="shared" si="93"/>
        <v>203.76959636498594</v>
      </c>
      <c r="K277" s="57">
        <f t="shared" si="109"/>
        <v>203.76959636498589</v>
      </c>
      <c r="L277" s="23">
        <f t="shared" si="118"/>
        <v>0.36068213132377358</v>
      </c>
      <c r="M277" s="38"/>
      <c r="N277" s="38"/>
      <c r="O277" s="38"/>
      <c r="P277" s="38"/>
      <c r="Q277" s="38"/>
      <c r="R277" s="38"/>
      <c r="S277" s="38"/>
      <c r="T277" s="38"/>
      <c r="U277" s="38"/>
      <c r="V277" s="17">
        <f t="shared" si="110"/>
        <v>242</v>
      </c>
      <c r="W277" s="21">
        <f t="shared" si="111"/>
        <v>102.66672275044412</v>
      </c>
      <c r="X277" s="22">
        <f t="shared" si="98"/>
        <v>-3.3873118323451967E-6</v>
      </c>
      <c r="Y277" s="21">
        <f t="shared" si="112"/>
        <v>2.2416263325247954</v>
      </c>
      <c r="Z277" s="23">
        <f t="shared" si="99"/>
        <v>1.9996776128294869E-6</v>
      </c>
      <c r="AA277" s="21">
        <f t="shared" si="113"/>
        <v>7.1731842942424127</v>
      </c>
      <c r="AB277" s="23">
        <f t="shared" si="100"/>
        <v>4.5236228574108139E-6</v>
      </c>
      <c r="AC277" s="23">
        <f t="shared" si="94"/>
        <v>112.08153337721134</v>
      </c>
      <c r="AD277" s="1"/>
      <c r="AE277" s="1"/>
      <c r="AF277" s="1"/>
      <c r="AG277" s="1"/>
      <c r="AH277" s="1"/>
      <c r="AI277" s="1"/>
      <c r="AJ277" s="1"/>
      <c r="AK277" s="17">
        <f t="shared" si="114"/>
        <v>242</v>
      </c>
      <c r="AL277" s="21">
        <f t="shared" si="115"/>
        <v>79.286926367256925</v>
      </c>
      <c r="AM277" s="22">
        <f t="shared" si="101"/>
        <v>2.2154315121841427E-3</v>
      </c>
      <c r="AN277" s="21">
        <f t="shared" si="116"/>
        <v>1.6810500449849544</v>
      </c>
      <c r="AO277" s="23">
        <f t="shared" si="102"/>
        <v>-1.226945109997768E-3</v>
      </c>
      <c r="AP277" s="21">
        <f t="shared" si="117"/>
        <v>3.0343758409292523</v>
      </c>
      <c r="AQ277" s="23">
        <f t="shared" si="103"/>
        <v>-2.0924195861127259E-3</v>
      </c>
      <c r="AR277" s="23">
        <f t="shared" si="104"/>
        <v>84.002352253171139</v>
      </c>
    </row>
    <row r="278" spans="2:44" s="2" customFormat="1" x14ac:dyDescent="0.65">
      <c r="B278" s="17">
        <f t="shared" si="105"/>
        <v>243</v>
      </c>
      <c r="C278" s="57">
        <f t="shared" si="106"/>
        <v>48.152944577339404</v>
      </c>
      <c r="D278" s="22">
        <f t="shared" si="95"/>
        <v>-4.6145656491725084E-4</v>
      </c>
      <c r="E278" s="62">
        <f t="shared" si="107"/>
        <v>56.037628858122417</v>
      </c>
      <c r="F278" s="23">
        <f t="shared" si="96"/>
        <v>0.12865161687340532</v>
      </c>
      <c r="G278" s="57">
        <f t="shared" si="108"/>
        <v>99.939449575936493</v>
      </c>
      <c r="H278" s="23">
        <f t="shared" si="97"/>
        <v>0.23223648610390768</v>
      </c>
      <c r="I278" s="14">
        <f t="shared" si="93"/>
        <v>204.13002301139832</v>
      </c>
      <c r="K278" s="57">
        <f t="shared" si="109"/>
        <v>204.13002301139826</v>
      </c>
      <c r="L278" s="23">
        <f t="shared" si="118"/>
        <v>0.36042664641239086</v>
      </c>
      <c r="M278" s="38"/>
      <c r="N278" s="38"/>
      <c r="O278" s="38"/>
      <c r="P278" s="38"/>
      <c r="Q278" s="38"/>
      <c r="R278" s="38"/>
      <c r="S278" s="38"/>
      <c r="T278" s="38"/>
      <c r="U278" s="38"/>
      <c r="V278" s="17">
        <f t="shared" si="110"/>
        <v>243</v>
      </c>
      <c r="W278" s="21">
        <f t="shared" si="111"/>
        <v>102.66671803971153</v>
      </c>
      <c r="X278" s="22">
        <f t="shared" si="98"/>
        <v>-4.7107325959472313E-6</v>
      </c>
      <c r="Y278" s="21">
        <f t="shared" si="112"/>
        <v>2.2416282183078806</v>
      </c>
      <c r="Z278" s="23">
        <f t="shared" si="99"/>
        <v>1.885783085242565E-6</v>
      </c>
      <c r="AA278" s="21">
        <f t="shared" si="113"/>
        <v>7.1731892867016462</v>
      </c>
      <c r="AB278" s="23">
        <f t="shared" si="100"/>
        <v>4.992459233132962E-6</v>
      </c>
      <c r="AC278" s="23">
        <f t="shared" si="94"/>
        <v>112.08153554472105</v>
      </c>
      <c r="AD278" s="1"/>
      <c r="AE278" s="1"/>
      <c r="AF278" s="1"/>
      <c r="AG278" s="1"/>
      <c r="AH278" s="1"/>
      <c r="AI278" s="1"/>
      <c r="AJ278" s="1"/>
      <c r="AK278" s="17">
        <f t="shared" si="114"/>
        <v>243</v>
      </c>
      <c r="AL278" s="21">
        <f t="shared" si="115"/>
        <v>79.289716493771408</v>
      </c>
      <c r="AM278" s="22">
        <f t="shared" si="101"/>
        <v>2.7901265144776657E-3</v>
      </c>
      <c r="AN278" s="21">
        <f t="shared" si="116"/>
        <v>1.6798798584987991</v>
      </c>
      <c r="AO278" s="23">
        <f t="shared" si="102"/>
        <v>-1.1701864861553002E-3</v>
      </c>
      <c r="AP278" s="21">
        <f t="shared" si="117"/>
        <v>3.0322544009401686</v>
      </c>
      <c r="AQ278" s="23">
        <f t="shared" si="103"/>
        <v>-2.12143998908354E-3</v>
      </c>
      <c r="AR278" s="23">
        <f t="shared" si="104"/>
        <v>84.001850753210377</v>
      </c>
    </row>
    <row r="279" spans="2:44" s="2" customFormat="1" x14ac:dyDescent="0.65">
      <c r="B279" s="17">
        <f t="shared" si="105"/>
        <v>244</v>
      </c>
      <c r="C279" s="57">
        <f t="shared" si="106"/>
        <v>48.152485577626642</v>
      </c>
      <c r="D279" s="22">
        <f t="shared" si="95"/>
        <v>-4.5899971276586182E-4</v>
      </c>
      <c r="E279" s="62">
        <f t="shared" si="107"/>
        <v>56.166188630034533</v>
      </c>
      <c r="F279" s="23">
        <f t="shared" si="96"/>
        <v>0.12855977191211565</v>
      </c>
      <c r="G279" s="57">
        <f t="shared" si="108"/>
        <v>100.17152016810746</v>
      </c>
      <c r="H279" s="23">
        <f t="shared" si="97"/>
        <v>0.23207059217096671</v>
      </c>
      <c r="I279" s="14">
        <f t="shared" si="93"/>
        <v>204.49019437576862</v>
      </c>
      <c r="K279" s="57">
        <f t="shared" si="109"/>
        <v>204.49019437576857</v>
      </c>
      <c r="L279" s="23">
        <f t="shared" si="118"/>
        <v>0.36017136437031239</v>
      </c>
      <c r="M279" s="38"/>
      <c r="N279" s="38"/>
      <c r="O279" s="38"/>
      <c r="P279" s="38"/>
      <c r="Q279" s="38"/>
      <c r="R279" s="38"/>
      <c r="S279" s="38"/>
      <c r="T279" s="38"/>
      <c r="U279" s="38"/>
      <c r="V279" s="17">
        <f t="shared" si="110"/>
        <v>244</v>
      </c>
      <c r="W279" s="21">
        <f t="shared" si="111"/>
        <v>102.66671230564489</v>
      </c>
      <c r="X279" s="22">
        <f t="shared" si="98"/>
        <v>-5.7340666269195539E-6</v>
      </c>
      <c r="Y279" s="21">
        <f t="shared" si="112"/>
        <v>2.2416299456968858</v>
      </c>
      <c r="Z279" s="23">
        <f t="shared" si="99"/>
        <v>1.7273890051683338E-6</v>
      </c>
      <c r="AA279" s="21">
        <f t="shared" si="113"/>
        <v>7.1731945396725392</v>
      </c>
      <c r="AB279" s="23">
        <f t="shared" si="100"/>
        <v>5.2529708929327512E-6</v>
      </c>
      <c r="AC279" s="23">
        <f t="shared" si="94"/>
        <v>112.08153679101432</v>
      </c>
      <c r="AD279" s="1"/>
      <c r="AE279" s="1"/>
      <c r="AF279" s="1"/>
      <c r="AG279" s="1"/>
      <c r="AH279" s="1"/>
      <c r="AI279" s="1"/>
      <c r="AJ279" s="1"/>
      <c r="AK279" s="17">
        <f t="shared" si="114"/>
        <v>244</v>
      </c>
      <c r="AL279" s="21">
        <f t="shared" si="115"/>
        <v>79.293011801718762</v>
      </c>
      <c r="AM279" s="22">
        <f t="shared" si="101"/>
        <v>3.2953079473585292E-3</v>
      </c>
      <c r="AN279" s="21">
        <f t="shared" si="116"/>
        <v>1.6787807927447276</v>
      </c>
      <c r="AO279" s="23">
        <f t="shared" si="102"/>
        <v>-1.0990657540714821E-3</v>
      </c>
      <c r="AP279" s="21">
        <f t="shared" si="117"/>
        <v>3.030136737029586</v>
      </c>
      <c r="AQ279" s="23">
        <f t="shared" si="103"/>
        <v>-2.1176639105825457E-3</v>
      </c>
      <c r="AR279" s="23">
        <f t="shared" si="104"/>
        <v>84.001929331493074</v>
      </c>
    </row>
    <row r="280" spans="2:44" s="2" customFormat="1" x14ac:dyDescent="0.65">
      <c r="B280" s="17">
        <f t="shared" si="105"/>
        <v>245</v>
      </c>
      <c r="C280" s="57">
        <f t="shared" si="106"/>
        <v>48.152029015249546</v>
      </c>
      <c r="D280" s="22">
        <f t="shared" si="95"/>
        <v>-4.5656237709379432E-4</v>
      </c>
      <c r="E280" s="62">
        <f t="shared" si="107"/>
        <v>56.294656635779603</v>
      </c>
      <c r="F280" s="23">
        <f t="shared" si="96"/>
        <v>0.12846800574507</v>
      </c>
      <c r="G280" s="57">
        <f t="shared" si="108"/>
        <v>100.40342500959613</v>
      </c>
      <c r="H280" s="23">
        <f t="shared" si="97"/>
        <v>0.23190484148867441</v>
      </c>
      <c r="I280" s="14">
        <f t="shared" si="93"/>
        <v>204.85011066062529</v>
      </c>
      <c r="K280" s="57">
        <f t="shared" si="109"/>
        <v>204.85011066062521</v>
      </c>
      <c r="L280" s="23">
        <f t="shared" si="118"/>
        <v>0.35991628485665195</v>
      </c>
      <c r="M280" s="38"/>
      <c r="N280" s="38"/>
      <c r="O280" s="38"/>
      <c r="P280" s="38"/>
      <c r="Q280" s="38"/>
      <c r="R280" s="38"/>
      <c r="S280" s="38"/>
      <c r="T280" s="38"/>
      <c r="U280" s="38"/>
      <c r="V280" s="17">
        <f t="shared" si="110"/>
        <v>245</v>
      </c>
      <c r="W280" s="21">
        <f t="shared" si="111"/>
        <v>102.66670584448171</v>
      </c>
      <c r="X280" s="22">
        <f t="shared" si="98"/>
        <v>-6.461163180204732E-6</v>
      </c>
      <c r="Y280" s="21">
        <f t="shared" si="112"/>
        <v>2.2416314802823902</v>
      </c>
      <c r="Z280" s="23">
        <f t="shared" si="99"/>
        <v>1.5345855044479606E-6</v>
      </c>
      <c r="AA280" s="21">
        <f t="shared" si="113"/>
        <v>7.1731998613119128</v>
      </c>
      <c r="AB280" s="23">
        <f t="shared" si="100"/>
        <v>5.3216393738342305E-6</v>
      </c>
      <c r="AC280" s="23">
        <f t="shared" si="94"/>
        <v>112.08153718607602</v>
      </c>
      <c r="AD280" s="1"/>
      <c r="AE280" s="1"/>
      <c r="AF280" s="1"/>
      <c r="AG280" s="1"/>
      <c r="AH280" s="1"/>
      <c r="AI280" s="1"/>
      <c r="AJ280" s="1"/>
      <c r="AK280" s="17">
        <f t="shared" si="114"/>
        <v>245</v>
      </c>
      <c r="AL280" s="21">
        <f t="shared" si="115"/>
        <v>79.296738891375725</v>
      </c>
      <c r="AM280" s="22">
        <f t="shared" si="101"/>
        <v>3.7270896569660955E-3</v>
      </c>
      <c r="AN280" s="21">
        <f t="shared" si="116"/>
        <v>1.6777654275525986</v>
      </c>
      <c r="AO280" s="23">
        <f t="shared" si="102"/>
        <v>-1.0153651921289697E-3</v>
      </c>
      <c r="AP280" s="21">
        <f t="shared" si="117"/>
        <v>3.0280539095073169</v>
      </c>
      <c r="AQ280" s="23">
        <f t="shared" si="103"/>
        <v>-2.0828275222690706E-3</v>
      </c>
      <c r="AR280" s="23">
        <f t="shared" si="104"/>
        <v>84.002558228435646</v>
      </c>
    </row>
    <row r="281" spans="2:44" s="2" customFormat="1" x14ac:dyDescent="0.65">
      <c r="B281" s="17">
        <f t="shared" si="105"/>
        <v>246</v>
      </c>
      <c r="C281" s="57">
        <f t="shared" si="106"/>
        <v>48.151574870898393</v>
      </c>
      <c r="D281" s="22">
        <f t="shared" si="95"/>
        <v>-4.5414435115209706E-4</v>
      </c>
      <c r="E281" s="62">
        <f t="shared" si="107"/>
        <v>56.423032953961837</v>
      </c>
      <c r="F281" s="23">
        <f t="shared" si="96"/>
        <v>0.12837631818223372</v>
      </c>
      <c r="G281" s="57">
        <f t="shared" si="108"/>
        <v>100.63516424329792</v>
      </c>
      <c r="H281" s="23">
        <f t="shared" si="97"/>
        <v>0.23173923370178784</v>
      </c>
      <c r="I281" s="14">
        <f t="shared" si="93"/>
        <v>205.20977206815814</v>
      </c>
      <c r="K281" s="57">
        <f t="shared" si="109"/>
        <v>205.20977206815806</v>
      </c>
      <c r="L281" s="23">
        <f t="shared" si="118"/>
        <v>0.35966140753286679</v>
      </c>
      <c r="M281" s="38"/>
      <c r="N281" s="38"/>
      <c r="O281" s="38"/>
      <c r="P281" s="38"/>
      <c r="Q281" s="38"/>
      <c r="R281" s="38"/>
      <c r="S281" s="38"/>
      <c r="T281" s="38"/>
      <c r="U281" s="38"/>
      <c r="V281" s="17">
        <f t="shared" si="110"/>
        <v>246</v>
      </c>
      <c r="W281" s="21">
        <f t="shared" si="111"/>
        <v>102.66669893996999</v>
      </c>
      <c r="X281" s="22">
        <f t="shared" si="98"/>
        <v>-6.9045117196409045E-6</v>
      </c>
      <c r="Y281" s="21">
        <f t="shared" si="112"/>
        <v>2.2416327976157429</v>
      </c>
      <c r="Z281" s="23">
        <f t="shared" si="99"/>
        <v>1.3173333526239617E-6</v>
      </c>
      <c r="AA281" s="21">
        <f t="shared" si="113"/>
        <v>7.173205080209847</v>
      </c>
      <c r="AB281" s="23">
        <f t="shared" si="100"/>
        <v>5.2188979340339614E-6</v>
      </c>
      <c r="AC281" s="23">
        <f t="shared" si="94"/>
        <v>112.08153681779558</v>
      </c>
      <c r="AD281" s="1"/>
      <c r="AE281" s="1"/>
      <c r="AF281" s="1"/>
      <c r="AG281" s="1"/>
      <c r="AH281" s="1"/>
      <c r="AI281" s="1"/>
      <c r="AJ281" s="1"/>
      <c r="AK281" s="17">
        <f t="shared" si="114"/>
        <v>246</v>
      </c>
      <c r="AL281" s="21">
        <f t="shared" si="115"/>
        <v>79.300821748205294</v>
      </c>
      <c r="AM281" s="22">
        <f t="shared" si="101"/>
        <v>4.082856829575935E-3</v>
      </c>
      <c r="AN281" s="21">
        <f t="shared" si="116"/>
        <v>1.6768444742092425</v>
      </c>
      <c r="AO281" s="23">
        <f t="shared" si="102"/>
        <v>-9.2095334335606793E-4</v>
      </c>
      <c r="AP281" s="21">
        <f t="shared" si="117"/>
        <v>3.0260348745291572</v>
      </c>
      <c r="AQ281" s="23">
        <f t="shared" si="103"/>
        <v>-2.019034978159806E-3</v>
      </c>
      <c r="AR281" s="23">
        <f t="shared" si="104"/>
        <v>84.003701096943701</v>
      </c>
    </row>
    <row r="282" spans="2:44" s="2" customFormat="1" x14ac:dyDescent="0.65">
      <c r="B282" s="17">
        <f t="shared" si="105"/>
        <v>247</v>
      </c>
      <c r="C282" s="57">
        <f t="shared" si="106"/>
        <v>48.151123125467386</v>
      </c>
      <c r="D282" s="22">
        <f t="shared" si="95"/>
        <v>-4.517454310102309E-4</v>
      </c>
      <c r="E282" s="62">
        <f t="shared" si="107"/>
        <v>56.551317662997228</v>
      </c>
      <c r="F282" s="23">
        <f t="shared" si="96"/>
        <v>0.12828470903539113</v>
      </c>
      <c r="G282" s="57">
        <f t="shared" si="108"/>
        <v>100.86673801175627</v>
      </c>
      <c r="H282" s="23">
        <f t="shared" si="97"/>
        <v>0.23157376845834676</v>
      </c>
      <c r="I282" s="14">
        <f t="shared" si="93"/>
        <v>205.56917880022087</v>
      </c>
      <c r="K282" s="57">
        <f t="shared" si="109"/>
        <v>205.56917880022078</v>
      </c>
      <c r="L282" s="23">
        <f t="shared" si="118"/>
        <v>0.35940673206272811</v>
      </c>
      <c r="M282" s="38"/>
      <c r="N282" s="38"/>
      <c r="O282" s="38"/>
      <c r="P282" s="38"/>
      <c r="Q282" s="38"/>
      <c r="R282" s="38"/>
      <c r="S282" s="38"/>
      <c r="T282" s="38"/>
      <c r="U282" s="38"/>
      <c r="V282" s="17">
        <f t="shared" si="110"/>
        <v>247</v>
      </c>
      <c r="W282" s="21">
        <f t="shared" si="111"/>
        <v>102.66669185612652</v>
      </c>
      <c r="X282" s="22">
        <f t="shared" si="98"/>
        <v>-7.0838434770986725E-6</v>
      </c>
      <c r="Y282" s="21">
        <f t="shared" si="112"/>
        <v>2.2416338827891709</v>
      </c>
      <c r="Z282" s="23">
        <f t="shared" si="99"/>
        <v>1.0851734280059588E-6</v>
      </c>
      <c r="AA282" s="21">
        <f t="shared" si="113"/>
        <v>7.1732100482499792</v>
      </c>
      <c r="AB282" s="23">
        <f t="shared" si="100"/>
        <v>4.9680401326135382E-6</v>
      </c>
      <c r="AC282" s="23">
        <f t="shared" si="94"/>
        <v>112.08153578716568</v>
      </c>
      <c r="AD282" s="1"/>
      <c r="AE282" s="1"/>
      <c r="AF282" s="1"/>
      <c r="AG282" s="1"/>
      <c r="AH282" s="1"/>
      <c r="AI282" s="1"/>
      <c r="AJ282" s="1"/>
      <c r="AK282" s="17">
        <f t="shared" si="114"/>
        <v>247</v>
      </c>
      <c r="AL282" s="21">
        <f t="shared" si="115"/>
        <v>79.305182980386292</v>
      </c>
      <c r="AM282" s="22">
        <f t="shared" si="101"/>
        <v>4.3612321809947986E-3</v>
      </c>
      <c r="AN282" s="21">
        <f t="shared" si="116"/>
        <v>1.6760267211311966</v>
      </c>
      <c r="AO282" s="23">
        <f t="shared" si="102"/>
        <v>-8.1775307804599073E-4</v>
      </c>
      <c r="AP282" s="21">
        <f t="shared" si="117"/>
        <v>3.0241061692910272</v>
      </c>
      <c r="AQ282" s="23">
        <f t="shared" si="103"/>
        <v>-1.9287052381301573E-3</v>
      </c>
      <c r="AR282" s="23">
        <f t="shared" si="104"/>
        <v>84.005315870808516</v>
      </c>
    </row>
    <row r="283" spans="2:44" s="2" customFormat="1" x14ac:dyDescent="0.65">
      <c r="B283" s="17">
        <f t="shared" si="105"/>
        <v>248</v>
      </c>
      <c r="C283" s="57">
        <f t="shared" si="106"/>
        <v>48.150673760052015</v>
      </c>
      <c r="D283" s="22">
        <f t="shared" si="95"/>
        <v>-4.4936541536921837E-4</v>
      </c>
      <c r="E283" s="62">
        <f t="shared" si="107"/>
        <v>56.679510841115203</v>
      </c>
      <c r="F283" s="23">
        <f t="shared" si="96"/>
        <v>0.12819317811797504</v>
      </c>
      <c r="G283" s="57">
        <f t="shared" si="108"/>
        <v>101.09814645716595</v>
      </c>
      <c r="H283" s="23">
        <f t="shared" si="97"/>
        <v>0.2314084454096843</v>
      </c>
      <c r="I283" s="14">
        <f t="shared" si="93"/>
        <v>205.92833105833319</v>
      </c>
      <c r="K283" s="57">
        <f t="shared" si="109"/>
        <v>205.92833105833307</v>
      </c>
      <c r="L283" s="23">
        <f t="shared" si="118"/>
        <v>0.35915225811229368</v>
      </c>
      <c r="M283" s="38"/>
      <c r="N283" s="38"/>
      <c r="O283" s="38"/>
      <c r="P283" s="38"/>
      <c r="Q283" s="38"/>
      <c r="R283" s="38"/>
      <c r="S283" s="38"/>
      <c r="T283" s="38"/>
      <c r="U283" s="38"/>
      <c r="V283" s="17">
        <f t="shared" si="110"/>
        <v>248</v>
      </c>
      <c r="W283" s="21">
        <f t="shared" si="111"/>
        <v>102.66668483145155</v>
      </c>
      <c r="X283" s="22">
        <f t="shared" si="98"/>
        <v>-7.0246749712538081E-6</v>
      </c>
      <c r="Y283" s="21">
        <f t="shared" si="112"/>
        <v>2.2416347297723713</v>
      </c>
      <c r="Z283" s="23">
        <f t="shared" si="99"/>
        <v>8.4698320046427966E-7</v>
      </c>
      <c r="AA283" s="21">
        <f t="shared" si="113"/>
        <v>7.173214642418821</v>
      </c>
      <c r="AB283" s="23">
        <f t="shared" si="100"/>
        <v>4.5941688420203519E-6</v>
      </c>
      <c r="AC283" s="23">
        <f t="shared" si="94"/>
        <v>112.08153420364275</v>
      </c>
      <c r="AD283" s="1"/>
      <c r="AE283" s="1"/>
      <c r="AF283" s="1"/>
      <c r="AG283" s="1"/>
      <c r="AH283" s="1"/>
      <c r="AI283" s="1"/>
      <c r="AJ283" s="1"/>
      <c r="AK283" s="17">
        <f t="shared" si="114"/>
        <v>248</v>
      </c>
      <c r="AL283" s="21">
        <f t="shared" si="115"/>
        <v>79.309745007498734</v>
      </c>
      <c r="AM283" s="22">
        <f t="shared" si="101"/>
        <v>4.5620271124364488E-3</v>
      </c>
      <c r="AN283" s="21">
        <f t="shared" si="116"/>
        <v>1.6753190099749689</v>
      </c>
      <c r="AO283" s="23">
        <f t="shared" si="102"/>
        <v>-7.077111562276972E-4</v>
      </c>
      <c r="AP283" s="21">
        <f t="shared" si="117"/>
        <v>3.0222916514773086</v>
      </c>
      <c r="AQ283" s="23">
        <f t="shared" si="103"/>
        <v>-1.8145178137183304E-3</v>
      </c>
      <c r="AR283" s="23">
        <f t="shared" si="104"/>
        <v>84.007355668951007</v>
      </c>
    </row>
    <row r="284" spans="2:44" s="2" customFormat="1" x14ac:dyDescent="0.65">
      <c r="B284" s="17">
        <f t="shared" si="105"/>
        <v>249</v>
      </c>
      <c r="C284" s="57">
        <f t="shared" si="106"/>
        <v>48.150226755946449</v>
      </c>
      <c r="D284" s="22">
        <f t="shared" si="95"/>
        <v>-4.4700410556597348E-4</v>
      </c>
      <c r="E284" s="62">
        <f t="shared" si="107"/>
        <v>56.807612566360298</v>
      </c>
      <c r="F284" s="23">
        <f t="shared" si="96"/>
        <v>0.12810172524509511</v>
      </c>
      <c r="G284" s="57">
        <f t="shared" si="108"/>
        <v>101.3293897213763</v>
      </c>
      <c r="H284" s="23">
        <f t="shared" si="97"/>
        <v>0.23124326421035235</v>
      </c>
      <c r="I284" s="14">
        <f t="shared" si="93"/>
        <v>206.28722904368306</v>
      </c>
      <c r="K284" s="57">
        <f t="shared" si="109"/>
        <v>206.28722904368294</v>
      </c>
      <c r="L284" s="23">
        <f t="shared" si="118"/>
        <v>0.35889798534987749</v>
      </c>
      <c r="M284" s="38"/>
      <c r="N284" s="38"/>
      <c r="O284" s="38"/>
      <c r="P284" s="38"/>
      <c r="Q284" s="38"/>
      <c r="R284" s="38"/>
      <c r="S284" s="38"/>
      <c r="T284" s="38"/>
      <c r="U284" s="38"/>
      <c r="V284" s="17">
        <f t="shared" si="110"/>
        <v>249</v>
      </c>
      <c r="W284" s="21">
        <f t="shared" si="111"/>
        <v>102.66667807460641</v>
      </c>
      <c r="X284" s="22">
        <f t="shared" si="98"/>
        <v>-6.7568451394273144E-6</v>
      </c>
      <c r="Y284" s="21">
        <f t="shared" si="112"/>
        <v>2.241635340554561</v>
      </c>
      <c r="Z284" s="23">
        <f t="shared" si="99"/>
        <v>6.1078218971388765E-7</v>
      </c>
      <c r="AA284" s="21">
        <f t="shared" si="113"/>
        <v>7.1732187656320132</v>
      </c>
      <c r="AB284" s="23">
        <f t="shared" si="100"/>
        <v>4.1232131919866077E-6</v>
      </c>
      <c r="AC284" s="23">
        <f t="shared" si="94"/>
        <v>112.08153218079299</v>
      </c>
      <c r="AD284" s="1"/>
      <c r="AE284" s="1"/>
      <c r="AF284" s="1"/>
      <c r="AG284" s="1"/>
      <c r="AH284" s="1"/>
      <c r="AI284" s="1"/>
      <c r="AJ284" s="1"/>
      <c r="AK284" s="17">
        <f t="shared" si="114"/>
        <v>249</v>
      </c>
      <c r="AL284" s="21">
        <f t="shared" si="115"/>
        <v>79.314431187141608</v>
      </c>
      <c r="AM284" s="22">
        <f t="shared" si="101"/>
        <v>4.6861796428809138E-3</v>
      </c>
      <c r="AN284" s="21">
        <f t="shared" si="116"/>
        <v>1.6747262404147061</v>
      </c>
      <c r="AO284" s="23">
        <f t="shared" si="102"/>
        <v>-5.9276956026277361E-4</v>
      </c>
      <c r="AP284" s="21">
        <f t="shared" si="117"/>
        <v>3.0206122930967174</v>
      </c>
      <c r="AQ284" s="23">
        <f t="shared" si="103"/>
        <v>-1.6793583805911894E-3</v>
      </c>
      <c r="AR284" s="23">
        <f t="shared" si="104"/>
        <v>84.009769720653026</v>
      </c>
    </row>
    <row r="285" spans="2:44" s="2" customFormat="1" x14ac:dyDescent="0.65">
      <c r="B285" s="17">
        <f t="shared" si="105"/>
        <v>250</v>
      </c>
      <c r="C285" s="57">
        <f t="shared" si="106"/>
        <v>48.149782094640813</v>
      </c>
      <c r="D285" s="22">
        <f t="shared" si="95"/>
        <v>-4.446613056348081E-4</v>
      </c>
      <c r="E285" s="62">
        <f t="shared" si="107"/>
        <v>56.9356229165939</v>
      </c>
      <c r="F285" s="23">
        <f t="shared" si="96"/>
        <v>0.12801035023360186</v>
      </c>
      <c r="G285" s="57">
        <f t="shared" si="108"/>
        <v>101.56046794589436</v>
      </c>
      <c r="H285" s="23">
        <f t="shared" si="97"/>
        <v>0.2310782245180576</v>
      </c>
      <c r="I285" s="14">
        <f t="shared" si="93"/>
        <v>206.64587295712909</v>
      </c>
      <c r="K285" s="57">
        <f t="shared" si="109"/>
        <v>206.64587295712897</v>
      </c>
      <c r="L285" s="23">
        <f t="shared" si="118"/>
        <v>0.35864391344602353</v>
      </c>
      <c r="M285" s="38"/>
      <c r="N285" s="38"/>
      <c r="O285" s="38"/>
      <c r="P285" s="38"/>
      <c r="Q285" s="38"/>
      <c r="R285" s="38"/>
      <c r="S285" s="38"/>
      <c r="T285" s="38"/>
      <c r="U285" s="38"/>
      <c r="V285" s="17">
        <f t="shared" si="110"/>
        <v>250</v>
      </c>
      <c r="W285" s="21">
        <f t="shared" si="111"/>
        <v>102.66667176151481</v>
      </c>
      <c r="X285" s="22">
        <f t="shared" si="98"/>
        <v>-6.3130916063969256E-6</v>
      </c>
      <c r="Y285" s="21">
        <f t="shared" si="112"/>
        <v>2.2416357241411742</v>
      </c>
      <c r="Z285" s="23">
        <f t="shared" si="99"/>
        <v>3.8358661313964149E-7</v>
      </c>
      <c r="AA285" s="21">
        <f t="shared" si="113"/>
        <v>7.173222346667659</v>
      </c>
      <c r="AB285" s="23">
        <f t="shared" si="100"/>
        <v>3.581035645572328E-6</v>
      </c>
      <c r="AC285" s="23">
        <f t="shared" si="94"/>
        <v>112.08152983232364</v>
      </c>
      <c r="AD285" s="1"/>
      <c r="AE285" s="1"/>
      <c r="AF285" s="1"/>
      <c r="AG285" s="1"/>
      <c r="AH285" s="1"/>
      <c r="AI285" s="1"/>
      <c r="AJ285" s="1"/>
      <c r="AK285" s="17">
        <f t="shared" si="114"/>
        <v>250</v>
      </c>
      <c r="AL285" s="21">
        <f t="shared" si="115"/>
        <v>79.319166868031758</v>
      </c>
      <c r="AM285" s="22">
        <f t="shared" si="101"/>
        <v>4.7356808901468997E-3</v>
      </c>
      <c r="AN285" s="21">
        <f t="shared" si="116"/>
        <v>1.6742514016112948</v>
      </c>
      <c r="AO285" s="23">
        <f t="shared" si="102"/>
        <v>-4.7483880341125939E-4</v>
      </c>
      <c r="AP285" s="21">
        <f t="shared" si="117"/>
        <v>3.0190860280091556</v>
      </c>
      <c r="AQ285" s="23">
        <f t="shared" si="103"/>
        <v>-1.5262650875615957E-3</v>
      </c>
      <c r="AR285" s="23">
        <f t="shared" si="104"/>
        <v>84.012504297652214</v>
      </c>
    </row>
    <row r="286" spans="2:44" s="2" customFormat="1" x14ac:dyDescent="0.65">
      <c r="B286" s="17">
        <f t="shared" si="105"/>
        <v>251</v>
      </c>
      <c r="C286" s="57">
        <f t="shared" si="106"/>
        <v>48.149339757818723</v>
      </c>
      <c r="D286" s="22">
        <f t="shared" si="95"/>
        <v>-4.4233682209204872E-4</v>
      </c>
      <c r="E286" s="62">
        <f t="shared" si="107"/>
        <v>57.063541969495809</v>
      </c>
      <c r="F286" s="23">
        <f t="shared" si="96"/>
        <v>0.12791905290190897</v>
      </c>
      <c r="G286" s="57">
        <f t="shared" si="108"/>
        <v>101.79138127188803</v>
      </c>
      <c r="H286" s="23">
        <f t="shared" si="97"/>
        <v>0.2309133259936651</v>
      </c>
      <c r="I286" s="14">
        <f t="shared" si="93"/>
        <v>207.00426299920258</v>
      </c>
      <c r="K286" s="57">
        <f t="shared" si="109"/>
        <v>207.00426299920244</v>
      </c>
      <c r="L286" s="23">
        <f t="shared" si="118"/>
        <v>0.35839004207347558</v>
      </c>
      <c r="M286" s="38"/>
      <c r="N286" s="38"/>
      <c r="O286" s="38"/>
      <c r="P286" s="38"/>
      <c r="Q286" s="38"/>
      <c r="R286" s="38"/>
      <c r="S286" s="38"/>
      <c r="T286" s="38"/>
      <c r="U286" s="38"/>
      <c r="V286" s="17">
        <f t="shared" si="110"/>
        <v>251</v>
      </c>
      <c r="W286" s="21">
        <f t="shared" si="111"/>
        <v>102.66666603380953</v>
      </c>
      <c r="X286" s="22">
        <f t="shared" si="98"/>
        <v>-5.7277052776527615E-6</v>
      </c>
      <c r="Y286" s="21">
        <f t="shared" si="112"/>
        <v>2.2416358954530775</v>
      </c>
      <c r="Z286" s="23">
        <f t="shared" si="99"/>
        <v>1.7131190332975166E-7</v>
      </c>
      <c r="AA286" s="21">
        <f t="shared" si="113"/>
        <v>7.1732253393136833</v>
      </c>
      <c r="AB286" s="23">
        <f t="shared" si="100"/>
        <v>2.9926460247686748E-6</v>
      </c>
      <c r="AC286" s="23">
        <f t="shared" si="94"/>
        <v>112.08152726857629</v>
      </c>
      <c r="AD286" s="1"/>
      <c r="AE286" s="1"/>
      <c r="AF286" s="1"/>
      <c r="AG286" s="1"/>
      <c r="AH286" s="1"/>
      <c r="AI286" s="1"/>
      <c r="AJ286" s="1"/>
      <c r="AK286" s="17">
        <f t="shared" si="114"/>
        <v>251</v>
      </c>
      <c r="AL286" s="21">
        <f t="shared" si="115"/>
        <v>79.323880359845646</v>
      </c>
      <c r="AM286" s="22">
        <f t="shared" si="101"/>
        <v>4.7134918138895913E-3</v>
      </c>
      <c r="AN286" s="21">
        <f t="shared" si="116"/>
        <v>1.6738956282454891</v>
      </c>
      <c r="AO286" s="23">
        <f t="shared" si="102"/>
        <v>-3.5577336580572272E-4</v>
      </c>
      <c r="AP286" s="21">
        <f t="shared" si="117"/>
        <v>3.0177276517319491</v>
      </c>
      <c r="AQ286" s="23">
        <f t="shared" si="103"/>
        <v>-1.3583762772062524E-3</v>
      </c>
      <c r="AR286" s="23">
        <f t="shared" si="104"/>
        <v>84.015503639823081</v>
      </c>
    </row>
    <row r="287" spans="2:44" s="2" customFormat="1" x14ac:dyDescent="0.65">
      <c r="B287" s="17">
        <f t="shared" si="105"/>
        <v>252</v>
      </c>
      <c r="C287" s="57">
        <f t="shared" si="106"/>
        <v>48.148899727354724</v>
      </c>
      <c r="D287" s="22">
        <f t="shared" si="95"/>
        <v>-4.4003046399554435E-4</v>
      </c>
      <c r="E287" s="62">
        <f t="shared" si="107"/>
        <v>57.191369802565859</v>
      </c>
      <c r="F287" s="23">
        <f t="shared" si="96"/>
        <v>0.12782783307005019</v>
      </c>
      <c r="G287" s="57">
        <f t="shared" si="108"/>
        <v>102.02212984018914</v>
      </c>
      <c r="H287" s="23">
        <f t="shared" si="97"/>
        <v>0.23074856830110591</v>
      </c>
      <c r="I287" s="14">
        <f t="shared" si="93"/>
        <v>207.36239937010973</v>
      </c>
      <c r="K287" s="57">
        <f t="shared" si="109"/>
        <v>207.36239937010959</v>
      </c>
      <c r="L287" s="23">
        <f t="shared" si="118"/>
        <v>0.35813637090715367</v>
      </c>
      <c r="M287" s="38"/>
      <c r="N287" s="38"/>
      <c r="O287" s="38"/>
      <c r="P287" s="38"/>
      <c r="Q287" s="38"/>
      <c r="R287" s="38"/>
      <c r="S287" s="38"/>
      <c r="T287" s="38"/>
      <c r="U287" s="38"/>
      <c r="V287" s="17">
        <f t="shared" si="110"/>
        <v>252</v>
      </c>
      <c r="W287" s="21">
        <f t="shared" si="111"/>
        <v>102.66666099851425</v>
      </c>
      <c r="X287" s="22">
        <f t="shared" si="98"/>
        <v>-5.0352952844917587E-6</v>
      </c>
      <c r="Y287" s="21">
        <f t="shared" si="112"/>
        <v>2.2416358741735483</v>
      </c>
      <c r="Z287" s="23">
        <f t="shared" si="99"/>
        <v>-2.1279529249795814E-8</v>
      </c>
      <c r="AA287" s="21">
        <f t="shared" si="113"/>
        <v>7.1732277208477244</v>
      </c>
      <c r="AB287" s="23">
        <f t="shared" si="100"/>
        <v>2.3815340413069208E-6</v>
      </c>
      <c r="AC287" s="23">
        <f t="shared" si="94"/>
        <v>112.08152459353552</v>
      </c>
      <c r="AD287" s="1"/>
      <c r="AE287" s="1"/>
      <c r="AF287" s="1"/>
      <c r="AG287" s="1"/>
      <c r="AH287" s="1"/>
      <c r="AI287" s="1"/>
      <c r="AJ287" s="1"/>
      <c r="AK287" s="17">
        <f t="shared" si="114"/>
        <v>252</v>
      </c>
      <c r="AL287" s="21">
        <f t="shared" si="115"/>
        <v>79.328503811708572</v>
      </c>
      <c r="AM287" s="22">
        <f t="shared" si="101"/>
        <v>4.6234518629245623E-3</v>
      </c>
      <c r="AN287" s="21">
        <f t="shared" si="116"/>
        <v>1.673658278880565</v>
      </c>
      <c r="AO287" s="23">
        <f t="shared" si="102"/>
        <v>-2.3734936492414427E-4</v>
      </c>
      <c r="AP287" s="21">
        <f t="shared" si="117"/>
        <v>3.0165487715094317</v>
      </c>
      <c r="AQ287" s="23">
        <f t="shared" si="103"/>
        <v>-1.1788802225172201E-3</v>
      </c>
      <c r="AR287" s="23">
        <f t="shared" si="104"/>
        <v>84.018710862098573</v>
      </c>
    </row>
    <row r="288" spans="2:44" s="2" customFormat="1" x14ac:dyDescent="0.65">
      <c r="B288" s="17">
        <f t="shared" si="105"/>
        <v>253</v>
      </c>
      <c r="C288" s="57">
        <f t="shared" si="106"/>
        <v>48.148461985311819</v>
      </c>
      <c r="D288" s="22">
        <f t="shared" si="95"/>
        <v>-4.3774204290469854E-4</v>
      </c>
      <c r="E288" s="62">
        <f t="shared" si="107"/>
        <v>57.319106493125538</v>
      </c>
      <c r="F288" s="23">
        <f t="shared" si="96"/>
        <v>0.12773669055967929</v>
      </c>
      <c r="G288" s="57">
        <f t="shared" si="108"/>
        <v>102.25271379129649</v>
      </c>
      <c r="H288" s="23">
        <f t="shared" si="97"/>
        <v>0.23058395110735219</v>
      </c>
      <c r="I288" s="14">
        <f t="shared" si="93"/>
        <v>207.72028226973384</v>
      </c>
      <c r="K288" s="57">
        <f t="shared" si="109"/>
        <v>207.7202822697337</v>
      </c>
      <c r="L288" s="23">
        <f t="shared" si="118"/>
        <v>0.35788289962412345</v>
      </c>
      <c r="M288" s="38"/>
      <c r="N288" s="38"/>
      <c r="O288" s="38"/>
      <c r="P288" s="38"/>
      <c r="Q288" s="38"/>
      <c r="R288" s="38"/>
      <c r="S288" s="38"/>
      <c r="T288" s="38"/>
      <c r="U288" s="38"/>
      <c r="V288" s="17">
        <f t="shared" si="110"/>
        <v>253</v>
      </c>
      <c r="W288" s="21">
        <f t="shared" si="111"/>
        <v>102.66665672882493</v>
      </c>
      <c r="X288" s="22">
        <f t="shared" si="98"/>
        <v>-4.2696893187144092E-6</v>
      </c>
      <c r="Y288" s="21">
        <f t="shared" si="112"/>
        <v>2.241635683584541</v>
      </c>
      <c r="Z288" s="23">
        <f t="shared" si="99"/>
        <v>-1.9058900724289174E-7</v>
      </c>
      <c r="AA288" s="21">
        <f t="shared" si="113"/>
        <v>7.1732294899746325</v>
      </c>
      <c r="AB288" s="23">
        <f t="shared" si="100"/>
        <v>1.7691269076358651E-6</v>
      </c>
      <c r="AC288" s="23">
        <f t="shared" si="94"/>
        <v>112.08152190238411</v>
      </c>
      <c r="AD288" s="1"/>
      <c r="AE288" s="1"/>
      <c r="AF288" s="1"/>
      <c r="AG288" s="1"/>
      <c r="AH288" s="1"/>
      <c r="AI288" s="1"/>
      <c r="AJ288" s="1"/>
      <c r="AK288" s="17">
        <f t="shared" si="114"/>
        <v>253</v>
      </c>
      <c r="AL288" s="21">
        <f t="shared" si="115"/>
        <v>79.332973992803133</v>
      </c>
      <c r="AM288" s="22">
        <f t="shared" si="101"/>
        <v>4.4701810945637736E-3</v>
      </c>
      <c r="AN288" s="21">
        <f t="shared" si="116"/>
        <v>1.67353703434781</v>
      </c>
      <c r="AO288" s="23">
        <f t="shared" si="102"/>
        <v>-1.212445327549716E-4</v>
      </c>
      <c r="AP288" s="21">
        <f t="shared" si="117"/>
        <v>3.0155578041283277</v>
      </c>
      <c r="AQ288" s="23">
        <f t="shared" si="103"/>
        <v>-9.9096738110371341E-4</v>
      </c>
      <c r="AR288" s="23">
        <f t="shared" si="104"/>
        <v>84.022068831279284</v>
      </c>
    </row>
    <row r="289" spans="2:44" s="2" customFormat="1" x14ac:dyDescent="0.65">
      <c r="B289" s="17">
        <f t="shared" si="105"/>
        <v>254</v>
      </c>
      <c r="C289" s="57">
        <f t="shared" si="106"/>
        <v>48.148026513938987</v>
      </c>
      <c r="D289" s="22">
        <f t="shared" si="95"/>
        <v>-4.3547137283361792E-4</v>
      </c>
      <c r="E289" s="62">
        <f t="shared" si="107"/>
        <v>57.446752118319573</v>
      </c>
      <c r="F289" s="23">
        <f t="shared" si="96"/>
        <v>0.12764562519403455</v>
      </c>
      <c r="G289" s="57">
        <f t="shared" si="108"/>
        <v>102.48313326537885</v>
      </c>
      <c r="H289" s="23">
        <f t="shared" si="97"/>
        <v>0.23041947408237107</v>
      </c>
      <c r="I289" s="14">
        <f t="shared" si="93"/>
        <v>208.07791189763742</v>
      </c>
      <c r="K289" s="57">
        <f t="shared" si="109"/>
        <v>208.07791189763728</v>
      </c>
      <c r="L289" s="23">
        <f t="shared" si="118"/>
        <v>0.35762962790357422</v>
      </c>
      <c r="M289" s="38"/>
      <c r="N289" s="38"/>
      <c r="O289" s="38"/>
      <c r="P289" s="38"/>
      <c r="Q289" s="38"/>
      <c r="R289" s="38"/>
      <c r="S289" s="38"/>
      <c r="T289" s="38"/>
      <c r="U289" s="38"/>
      <c r="V289" s="17">
        <f t="shared" si="110"/>
        <v>254</v>
      </c>
      <c r="W289" s="21">
        <f t="shared" si="111"/>
        <v>102.66665326583784</v>
      </c>
      <c r="X289" s="22">
        <f t="shared" si="98"/>
        <v>-3.4629870917374239E-6</v>
      </c>
      <c r="Y289" s="21">
        <f t="shared" si="112"/>
        <v>2.2416353494292309</v>
      </c>
      <c r="Z289" s="23">
        <f t="shared" si="99"/>
        <v>-3.3415531008884614E-7</v>
      </c>
      <c r="AA289" s="21">
        <f t="shared" si="113"/>
        <v>7.1732306643486075</v>
      </c>
      <c r="AB289" s="23">
        <f t="shared" si="100"/>
        <v>1.1743739747327453E-6</v>
      </c>
      <c r="AC289" s="23">
        <f t="shared" si="94"/>
        <v>112.08151927961568</v>
      </c>
      <c r="AD289" s="1"/>
      <c r="AE289" s="1"/>
      <c r="AF289" s="1"/>
      <c r="AG289" s="1"/>
      <c r="AH289" s="1"/>
      <c r="AI289" s="1"/>
      <c r="AJ289" s="1"/>
      <c r="AK289" s="17">
        <f t="shared" si="114"/>
        <v>254</v>
      </c>
      <c r="AL289" s="21">
        <f t="shared" si="115"/>
        <v>79.337232970062871</v>
      </c>
      <c r="AM289" s="22">
        <f t="shared" si="101"/>
        <v>4.2589772597401779E-3</v>
      </c>
      <c r="AN289" s="21">
        <f t="shared" si="116"/>
        <v>1.6735280138025312</v>
      </c>
      <c r="AO289" s="23">
        <f t="shared" si="102"/>
        <v>-9.0205452787373019E-6</v>
      </c>
      <c r="AP289" s="21">
        <f t="shared" si="117"/>
        <v>3.0147600185527601</v>
      </c>
      <c r="AQ289" s="23">
        <f t="shared" si="103"/>
        <v>-7.9778557556742236E-4</v>
      </c>
      <c r="AR289" s="23">
        <f t="shared" si="104"/>
        <v>84.025521002418159</v>
      </c>
    </row>
    <row r="290" spans="2:44" s="2" customFormat="1" x14ac:dyDescent="0.65">
      <c r="B290" s="17">
        <f t="shared" si="105"/>
        <v>255</v>
      </c>
      <c r="C290" s="57">
        <f t="shared" si="106"/>
        <v>48.147593295668806</v>
      </c>
      <c r="D290" s="22">
        <f t="shared" si="95"/>
        <v>-4.3321827018094616E-4</v>
      </c>
      <c r="E290" s="62">
        <f t="shared" si="107"/>
        <v>57.574306755117448</v>
      </c>
      <c r="F290" s="23">
        <f t="shared" si="96"/>
        <v>0.12755463679787482</v>
      </c>
      <c r="G290" s="57">
        <f t="shared" si="108"/>
        <v>102.71338840227796</v>
      </c>
      <c r="H290" s="23">
        <f t="shared" si="97"/>
        <v>0.23025513689909616</v>
      </c>
      <c r="I290" s="14">
        <f t="shared" si="93"/>
        <v>208.4352884530642</v>
      </c>
      <c r="K290" s="57">
        <f t="shared" si="109"/>
        <v>208.43528845306406</v>
      </c>
      <c r="L290" s="23">
        <f t="shared" si="118"/>
        <v>0.35737655542678892</v>
      </c>
      <c r="M290" s="38"/>
      <c r="N290" s="38"/>
      <c r="O290" s="38"/>
      <c r="P290" s="38"/>
      <c r="Q290" s="38"/>
      <c r="R290" s="38"/>
      <c r="S290" s="38"/>
      <c r="T290" s="38"/>
      <c r="U290" s="38"/>
      <c r="V290" s="17">
        <f t="shared" si="110"/>
        <v>255</v>
      </c>
      <c r="W290" s="21">
        <f t="shared" si="111"/>
        <v>102.66665062105972</v>
      </c>
      <c r="X290" s="22">
        <f t="shared" si="98"/>
        <v>-2.6447781178301488E-6</v>
      </c>
      <c r="Y290" s="21">
        <f t="shared" si="112"/>
        <v>2.2416348988326567</v>
      </c>
      <c r="Z290" s="23">
        <f t="shared" si="99"/>
        <v>-4.5059657427515276E-7</v>
      </c>
      <c r="AA290" s="21">
        <f t="shared" si="113"/>
        <v>7.1732312778048399</v>
      </c>
      <c r="AB290" s="23">
        <f t="shared" si="100"/>
        <v>6.1345623292297091E-7</v>
      </c>
      <c r="AC290" s="23">
        <f t="shared" si="94"/>
        <v>112.08151679769722</v>
      </c>
      <c r="AD290" s="1"/>
      <c r="AE290" s="1"/>
      <c r="AF290" s="1"/>
      <c r="AG290" s="1"/>
      <c r="AH290" s="1"/>
      <c r="AI290" s="1"/>
      <c r="AJ290" s="1"/>
      <c r="AK290" s="17">
        <f t="shared" si="114"/>
        <v>255</v>
      </c>
      <c r="AL290" s="21">
        <f t="shared" si="115"/>
        <v>79.341228679343175</v>
      </c>
      <c r="AM290" s="22">
        <f t="shared" si="101"/>
        <v>3.9957092803090781E-3</v>
      </c>
      <c r="AN290" s="21">
        <f t="shared" si="116"/>
        <v>1.6736259060721892</v>
      </c>
      <c r="AO290" s="23">
        <f t="shared" si="102"/>
        <v>9.7892269657950948E-5</v>
      </c>
      <c r="AP290" s="21">
        <f t="shared" si="117"/>
        <v>3.014157620125709</v>
      </c>
      <c r="AQ290" s="23">
        <f t="shared" si="103"/>
        <v>-6.0239842705089863E-4</v>
      </c>
      <c r="AR290" s="23">
        <f t="shared" si="104"/>
        <v>84.029012205541079</v>
      </c>
    </row>
    <row r="291" spans="2:44" s="2" customFormat="1" x14ac:dyDescent="0.65">
      <c r="B291" s="17">
        <f t="shared" si="105"/>
        <v>256</v>
      </c>
      <c r="C291" s="57">
        <f t="shared" si="106"/>
        <v>48.147162313115047</v>
      </c>
      <c r="D291" s="22">
        <f t="shared" si="95"/>
        <v>-4.3098255375717542E-4</v>
      </c>
      <c r="E291" s="62">
        <f t="shared" si="107"/>
        <v>57.701770480314963</v>
      </c>
      <c r="F291" s="23">
        <f t="shared" si="96"/>
        <v>0.12746372519751503</v>
      </c>
      <c r="G291" s="57">
        <f t="shared" si="108"/>
        <v>102.94347934151132</v>
      </c>
      <c r="H291" s="23">
        <f t="shared" si="97"/>
        <v>0.23009093923336366</v>
      </c>
      <c r="I291" s="14">
        <f t="shared" si="93"/>
        <v>208.79241213494134</v>
      </c>
      <c r="K291" s="57">
        <f t="shared" si="109"/>
        <v>208.79241213494117</v>
      </c>
      <c r="L291" s="23">
        <f t="shared" si="118"/>
        <v>0.3571236818771204</v>
      </c>
      <c r="M291" s="38"/>
      <c r="N291" s="38"/>
      <c r="O291" s="38"/>
      <c r="P291" s="38"/>
      <c r="Q291" s="38"/>
      <c r="R291" s="38"/>
      <c r="S291" s="38"/>
      <c r="T291" s="38"/>
      <c r="U291" s="38"/>
      <c r="V291" s="17">
        <f t="shared" si="110"/>
        <v>256</v>
      </c>
      <c r="W291" s="21">
        <f t="shared" si="111"/>
        <v>102.66664877953133</v>
      </c>
      <c r="X291" s="22">
        <f t="shared" si="98"/>
        <v>-1.8415283816464179E-6</v>
      </c>
      <c r="Y291" s="21">
        <f t="shared" si="112"/>
        <v>2.2416343593067687</v>
      </c>
      <c r="Z291" s="23">
        <f t="shared" si="99"/>
        <v>-5.3952588796590817E-7</v>
      </c>
      <c r="AA291" s="21">
        <f t="shared" si="113"/>
        <v>7.1732313774197554</v>
      </c>
      <c r="AB291" s="23">
        <f t="shared" si="100"/>
        <v>9.9614915427537198E-8</v>
      </c>
      <c r="AC291" s="23">
        <f t="shared" si="94"/>
        <v>112.08151451625785</v>
      </c>
      <c r="AD291" s="1"/>
      <c r="AE291" s="1"/>
      <c r="AF291" s="1"/>
      <c r="AG291" s="1"/>
      <c r="AH291" s="1"/>
      <c r="AI291" s="1"/>
      <c r="AJ291" s="1"/>
      <c r="AK291" s="17">
        <f t="shared" si="114"/>
        <v>256</v>
      </c>
      <c r="AL291" s="21">
        <f t="shared" si="115"/>
        <v>79.344915387827143</v>
      </c>
      <c r="AM291" s="22">
        <f t="shared" si="101"/>
        <v>3.6867084839695349E-3</v>
      </c>
      <c r="AN291" s="21">
        <f t="shared" si="116"/>
        <v>1.6738241139064813</v>
      </c>
      <c r="AO291" s="23">
        <f t="shared" si="102"/>
        <v>1.9820783429214117E-4</v>
      </c>
      <c r="AP291" s="21">
        <f t="shared" si="117"/>
        <v>3.0137498728267671</v>
      </c>
      <c r="AQ291" s="23">
        <f t="shared" si="103"/>
        <v>-4.0774729894210715E-4</v>
      </c>
      <c r="AR291" s="23">
        <f t="shared" si="104"/>
        <v>84.032489374560384</v>
      </c>
    </row>
    <row r="292" spans="2:44" s="2" customFormat="1" x14ac:dyDescent="0.65">
      <c r="B292" s="17">
        <f t="shared" si="105"/>
        <v>257</v>
      </c>
      <c r="C292" s="57">
        <f t="shared" si="106"/>
        <v>48.146733549070362</v>
      </c>
      <c r="D292" s="22">
        <f t="shared" si="95"/>
        <v>-4.2876404468317197E-4</v>
      </c>
      <c r="E292" s="62">
        <f t="shared" si="107"/>
        <v>57.829143370535711</v>
      </c>
      <c r="F292" s="23">
        <f t="shared" si="96"/>
        <v>0.12737289022074805</v>
      </c>
      <c r="G292" s="57">
        <f t="shared" si="108"/>
        <v>103.17340622227522</v>
      </c>
      <c r="H292" s="23">
        <f t="shared" si="97"/>
        <v>0.22992688076390522</v>
      </c>
      <c r="I292" s="14">
        <f t="shared" ref="I292:I355" si="119">C292+E292+G292</f>
        <v>209.14928314188128</v>
      </c>
      <c r="K292" s="57">
        <f t="shared" si="109"/>
        <v>209.14928314188114</v>
      </c>
      <c r="L292" s="23">
        <f t="shared" si="118"/>
        <v>0.35687100693996632</v>
      </c>
      <c r="M292" s="38"/>
      <c r="N292" s="38"/>
      <c r="O292" s="38"/>
      <c r="P292" s="38"/>
      <c r="Q292" s="38"/>
      <c r="R292" s="38"/>
      <c r="S292" s="38"/>
      <c r="T292" s="38"/>
      <c r="U292" s="38"/>
      <c r="V292" s="17">
        <f t="shared" si="110"/>
        <v>257</v>
      </c>
      <c r="W292" s="21">
        <f t="shared" si="111"/>
        <v>102.66664770339631</v>
      </c>
      <c r="X292" s="22">
        <f t="shared" si="98"/>
        <v>-1.0761350220656052E-6</v>
      </c>
      <c r="Y292" s="21">
        <f t="shared" si="112"/>
        <v>2.2416337578605114</v>
      </c>
      <c r="Z292" s="23">
        <f t="shared" si="99"/>
        <v>-6.0144625724234402E-7</v>
      </c>
      <c r="AA292" s="21">
        <f t="shared" si="113"/>
        <v>7.1732310205102312</v>
      </c>
      <c r="AB292" s="23">
        <f t="shared" si="100"/>
        <v>-3.5690952371325579E-7</v>
      </c>
      <c r="AC292" s="23">
        <f t="shared" ref="AC292:AC355" si="120">W292+Y292+AA292</f>
        <v>112.08151248176705</v>
      </c>
      <c r="AD292" s="1"/>
      <c r="AE292" s="1"/>
      <c r="AF292" s="1"/>
      <c r="AG292" s="1"/>
      <c r="AH292" s="1"/>
      <c r="AI292" s="1"/>
      <c r="AJ292" s="1"/>
      <c r="AK292" s="17">
        <f t="shared" si="114"/>
        <v>257</v>
      </c>
      <c r="AL292" s="21">
        <f t="shared" si="115"/>
        <v>79.34825404673677</v>
      </c>
      <c r="AM292" s="22">
        <f t="shared" si="101"/>
        <v>3.3386589096322701E-3</v>
      </c>
      <c r="AN292" s="21">
        <f t="shared" si="116"/>
        <v>1.6741149087379863</v>
      </c>
      <c r="AO292" s="23">
        <f t="shared" si="102"/>
        <v>2.9079483150495911E-4</v>
      </c>
      <c r="AP292" s="21">
        <f t="shared" si="117"/>
        <v>3.0135332558779919</v>
      </c>
      <c r="AQ292" s="23">
        <f t="shared" si="103"/>
        <v>-2.1661694877517235E-4</v>
      </c>
      <c r="AR292" s="23">
        <f t="shared" si="104"/>
        <v>84.035902211352749</v>
      </c>
    </row>
    <row r="293" spans="2:44" s="2" customFormat="1" x14ac:dyDescent="0.65">
      <c r="B293" s="17">
        <f t="shared" si="105"/>
        <v>258</v>
      </c>
      <c r="C293" s="57">
        <f t="shared" si="106"/>
        <v>48.146306986503973</v>
      </c>
      <c r="D293" s="22">
        <f t="shared" ref="D293:D356" si="121">$E$23*(C292+E292+G292)-$E$24*C292*E292-$E$27*C292+$E$26*G292</f>
        <v>-4.2656256638839984E-4</v>
      </c>
      <c r="E293" s="62">
        <f t="shared" si="107"/>
        <v>57.956425502232577</v>
      </c>
      <c r="F293" s="23">
        <f t="shared" ref="F293:F356" si="122">$E$24*C292*E292-($E$25+$E$27+$E$28)*E292</f>
        <v>0.12728213169686597</v>
      </c>
      <c r="G293" s="57">
        <f t="shared" si="108"/>
        <v>103.40316918344749</v>
      </c>
      <c r="H293" s="23">
        <f t="shared" ref="H293:H356" si="123">$E$28*E292-($E$27+$E$26)*G292</f>
        <v>0.22976296117226624</v>
      </c>
      <c r="I293" s="14">
        <f t="shared" si="119"/>
        <v>209.50590167218405</v>
      </c>
      <c r="K293" s="57">
        <f t="shared" si="109"/>
        <v>209.50590167218388</v>
      </c>
      <c r="L293" s="23">
        <f t="shared" si="118"/>
        <v>0.3566185303027436</v>
      </c>
      <c r="M293" s="38"/>
      <c r="N293" s="38"/>
      <c r="O293" s="38"/>
      <c r="P293" s="38"/>
      <c r="Q293" s="38"/>
      <c r="R293" s="38"/>
      <c r="S293" s="38"/>
      <c r="T293" s="38"/>
      <c r="U293" s="38"/>
      <c r="V293" s="17">
        <f t="shared" si="110"/>
        <v>258</v>
      </c>
      <c r="W293" s="21">
        <f t="shared" si="111"/>
        <v>102.66664733575348</v>
      </c>
      <c r="X293" s="22">
        <f t="shared" ref="X293:X356" si="124">$Y$23*(W292+Y292+AA292)-$Y$24*W292*Y292-$Y$27*W292+$Y$26*AA292</f>
        <v>-3.6764283092849404E-7</v>
      </c>
      <c r="Y293" s="21">
        <f t="shared" si="112"/>
        <v>2.2416331202299062</v>
      </c>
      <c r="Z293" s="23">
        <f t="shared" ref="Z293:Z356" si="125">$Y$24*W292*Y292-($Y$25+$Y$27+$Y$28)*Y292</f>
        <v>-6.3763060520471981E-7</v>
      </c>
      <c r="AA293" s="21">
        <f t="shared" si="113"/>
        <v>7.1732302716710823</v>
      </c>
      <c r="AB293" s="23">
        <f t="shared" ref="AB293:AB356" si="126">$Y$28*Y292-($Y$27+$Y$26)*AA292</f>
        <v>-7.4883914846779476E-7</v>
      </c>
      <c r="AC293" s="23">
        <f t="shared" si="120"/>
        <v>112.08151072765448</v>
      </c>
      <c r="AD293" s="1"/>
      <c r="AE293" s="1"/>
      <c r="AF293" s="1"/>
      <c r="AG293" s="1"/>
      <c r="AH293" s="1"/>
      <c r="AI293" s="1"/>
      <c r="AJ293" s="1"/>
      <c r="AK293" s="17">
        <f t="shared" si="114"/>
        <v>258</v>
      </c>
      <c r="AL293" s="21">
        <f t="shared" si="115"/>
        <v>79.351212534687349</v>
      </c>
      <c r="AM293" s="22">
        <f t="shared" ref="AM293:AM356" si="127">$AN$23*(AL292+AN292+AP292)-$AN$24*AL292*AN292-$AN$27*AL292+$AN$26*AP292</f>
        <v>2.958487950573567E-3</v>
      </c>
      <c r="AN293" s="21">
        <f t="shared" si="116"/>
        <v>1.6744895935693518</v>
      </c>
      <c r="AO293" s="23">
        <f t="shared" ref="AO293:AO356" si="128">$AN$24*AL292*AN292-($AN$25+$AN$27+$AN$28)*AN292</f>
        <v>3.7468483136549047E-4</v>
      </c>
      <c r="AP293" s="21">
        <f t="shared" si="117"/>
        <v>3.0135016508405879</v>
      </c>
      <c r="AQ293" s="23">
        <f t="shared" ref="AQ293:AQ356" si="129">$AN$28*AN292-($AN$27+$AN$26)*AP292</f>
        <v>-3.1605037404180969E-5</v>
      </c>
      <c r="AR293" s="23">
        <f t="shared" ref="AR293:AR356" si="130">AL293+AN293+AP293</f>
        <v>84.039203779097278</v>
      </c>
    </row>
    <row r="294" spans="2:44" s="2" customFormat="1" x14ac:dyDescent="0.65">
      <c r="B294" s="17">
        <f t="shared" si="105"/>
        <v>259</v>
      </c>
      <c r="C294" s="57">
        <f t="shared" si="106"/>
        <v>48.145882608559454</v>
      </c>
      <c r="D294" s="22">
        <f t="shared" si="121"/>
        <v>-4.2437794452232502E-4</v>
      </c>
      <c r="E294" s="62">
        <f t="shared" si="107"/>
        <v>58.08361695168918</v>
      </c>
      <c r="F294" s="23">
        <f t="shared" si="122"/>
        <v>0.12719144945660332</v>
      </c>
      <c r="G294" s="57">
        <f t="shared" si="108"/>
        <v>103.63276836359027</v>
      </c>
      <c r="H294" s="23">
        <f t="shared" si="123"/>
        <v>0.22959918014278813</v>
      </c>
      <c r="I294" s="14">
        <f t="shared" si="119"/>
        <v>209.86226792383889</v>
      </c>
      <c r="K294" s="57">
        <f t="shared" si="109"/>
        <v>209.86226792383874</v>
      </c>
      <c r="L294" s="23">
        <f t="shared" si="118"/>
        <v>0.35636625165486535</v>
      </c>
      <c r="M294" s="38"/>
      <c r="N294" s="38"/>
      <c r="O294" s="38"/>
      <c r="P294" s="38"/>
      <c r="Q294" s="38"/>
      <c r="R294" s="38"/>
      <c r="S294" s="38"/>
      <c r="T294" s="38"/>
      <c r="U294" s="38"/>
      <c r="V294" s="17">
        <f t="shared" si="110"/>
        <v>259</v>
      </c>
      <c r="W294" s="21">
        <f t="shared" si="111"/>
        <v>102.66664760464116</v>
      </c>
      <c r="X294" s="22">
        <f t="shared" si="124"/>
        <v>2.688876709067145E-7</v>
      </c>
      <c r="Y294" s="21">
        <f t="shared" si="112"/>
        <v>2.2416324702376769</v>
      </c>
      <c r="Z294" s="23">
        <f t="shared" si="125"/>
        <v>-6.499922293734528E-7</v>
      </c>
      <c r="AA294" s="21">
        <f t="shared" si="113"/>
        <v>7.1732291999372366</v>
      </c>
      <c r="AB294" s="23">
        <f t="shared" si="126"/>
        <v>-1.0717338454480085E-6</v>
      </c>
      <c r="AC294" s="23">
        <f t="shared" si="120"/>
        <v>112.08150927481607</v>
      </c>
      <c r="AD294" s="1"/>
      <c r="AE294" s="1"/>
      <c r="AF294" s="1"/>
      <c r="AG294" s="1"/>
      <c r="AH294" s="1"/>
      <c r="AI294" s="1"/>
      <c r="AJ294" s="1"/>
      <c r="AK294" s="17">
        <f t="shared" si="114"/>
        <v>259</v>
      </c>
      <c r="AL294" s="21">
        <f t="shared" si="115"/>
        <v>79.353765793248456</v>
      </c>
      <c r="AM294" s="22">
        <f t="shared" si="127"/>
        <v>2.5532585611066569E-3</v>
      </c>
      <c r="AN294" s="21">
        <f t="shared" si="116"/>
        <v>1.6749386716184811</v>
      </c>
      <c r="AO294" s="23">
        <f t="shared" si="128"/>
        <v>4.4907804912930338E-4</v>
      </c>
      <c r="AP294" s="21">
        <f t="shared" si="117"/>
        <v>3.0136465552366491</v>
      </c>
      <c r="AQ294" s="23">
        <f t="shared" si="129"/>
        <v>1.4490439606140715E-4</v>
      </c>
      <c r="AR294" s="23">
        <f t="shared" si="130"/>
        <v>84.042351020103581</v>
      </c>
    </row>
    <row r="295" spans="2:44" s="2" customFormat="1" x14ac:dyDescent="0.65">
      <c r="B295" s="17">
        <f t="shared" si="105"/>
        <v>260</v>
      </c>
      <c r="C295" s="57">
        <f t="shared" si="106"/>
        <v>48.145460398552395</v>
      </c>
      <c r="D295" s="22">
        <f t="shared" si="121"/>
        <v>-4.2221000705988665E-4</v>
      </c>
      <c r="E295" s="62">
        <f t="shared" si="107"/>
        <v>58.210717795021388</v>
      </c>
      <c r="F295" s="23">
        <f t="shared" si="122"/>
        <v>0.12710084333220806</v>
      </c>
      <c r="G295" s="57">
        <f t="shared" si="108"/>
        <v>103.86220390095284</v>
      </c>
      <c r="H295" s="23">
        <f t="shared" si="123"/>
        <v>0.22943553736256206</v>
      </c>
      <c r="I295" s="14">
        <f t="shared" si="119"/>
        <v>210.21838209452662</v>
      </c>
      <c r="K295" s="57">
        <f t="shared" si="109"/>
        <v>210.21838209452645</v>
      </c>
      <c r="L295" s="23">
        <f t="shared" si="118"/>
        <v>0.35611417068771534</v>
      </c>
      <c r="M295" s="38"/>
      <c r="N295" s="38"/>
      <c r="O295" s="38"/>
      <c r="P295" s="38"/>
      <c r="Q295" s="38"/>
      <c r="R295" s="38"/>
      <c r="S295" s="38"/>
      <c r="T295" s="38"/>
      <c r="U295" s="38"/>
      <c r="V295" s="17">
        <f t="shared" si="110"/>
        <v>260</v>
      </c>
      <c r="W295" s="21">
        <f t="shared" si="111"/>
        <v>102.66664842701547</v>
      </c>
      <c r="X295" s="22">
        <f t="shared" si="124"/>
        <v>8.2237431908716019E-7</v>
      </c>
      <c r="Y295" s="21">
        <f t="shared" si="112"/>
        <v>2.2416318292868467</v>
      </c>
      <c r="Z295" s="23">
        <f t="shared" si="125"/>
        <v>-6.4095083018855803E-7</v>
      </c>
      <c r="AA295" s="21">
        <f t="shared" si="113"/>
        <v>7.173227876143069</v>
      </c>
      <c r="AB295" s="23">
        <f t="shared" si="126"/>
        <v>-1.3237941676180753E-6</v>
      </c>
      <c r="AC295" s="23">
        <f t="shared" si="120"/>
        <v>112.08150813244539</v>
      </c>
      <c r="AD295" s="1"/>
      <c r="AE295" s="1"/>
      <c r="AF295" s="1"/>
      <c r="AG295" s="1"/>
      <c r="AH295" s="1"/>
      <c r="AI295" s="1"/>
      <c r="AJ295" s="1"/>
      <c r="AK295" s="17">
        <f t="shared" si="114"/>
        <v>260</v>
      </c>
      <c r="AL295" s="21">
        <f t="shared" si="115"/>
        <v>79.355895857462073</v>
      </c>
      <c r="AM295" s="22">
        <f t="shared" si="127"/>
        <v>2.1300642136198346E-3</v>
      </c>
      <c r="AN295" s="21">
        <f t="shared" si="116"/>
        <v>1.675452018377503</v>
      </c>
      <c r="AO295" s="23">
        <f t="shared" si="128"/>
        <v>5.133467590219265E-4</v>
      </c>
      <c r="AP295" s="21">
        <f t="shared" si="117"/>
        <v>3.0139573186558035</v>
      </c>
      <c r="AQ295" s="23">
        <f t="shared" si="129"/>
        <v>3.1076341915425854E-4</v>
      </c>
      <c r="AR295" s="23">
        <f t="shared" si="130"/>
        <v>84.04530519449537</v>
      </c>
    </row>
    <row r="296" spans="2:44" s="2" customFormat="1" x14ac:dyDescent="0.65">
      <c r="B296" s="17">
        <f t="shared" si="105"/>
        <v>261</v>
      </c>
      <c r="C296" s="57">
        <f t="shared" si="106"/>
        <v>48.145040339968332</v>
      </c>
      <c r="D296" s="22">
        <f t="shared" si="121"/>
        <v>-4.2005858406191088E-4</v>
      </c>
      <c r="E296" s="62">
        <f t="shared" si="107"/>
        <v>58.337728108178659</v>
      </c>
      <c r="F296" s="23">
        <f t="shared" si="122"/>
        <v>0.12701031315727107</v>
      </c>
      <c r="G296" s="57">
        <f t="shared" si="108"/>
        <v>104.09147593347424</v>
      </c>
      <c r="H296" s="23">
        <f t="shared" si="123"/>
        <v>0.22927203252141481</v>
      </c>
      <c r="I296" s="14">
        <f t="shared" si="119"/>
        <v>210.57424438162124</v>
      </c>
      <c r="K296" s="57">
        <f t="shared" si="109"/>
        <v>210.57424438162107</v>
      </c>
      <c r="L296" s="23">
        <f t="shared" si="118"/>
        <v>0.35586228709462642</v>
      </c>
      <c r="M296" s="38"/>
      <c r="N296" s="38"/>
      <c r="O296" s="38"/>
      <c r="P296" s="38"/>
      <c r="Q296" s="38"/>
      <c r="R296" s="38"/>
      <c r="S296" s="38"/>
      <c r="T296" s="38"/>
      <c r="U296" s="38"/>
      <c r="V296" s="17">
        <f t="shared" si="110"/>
        <v>261</v>
      </c>
      <c r="W296" s="21">
        <f t="shared" si="111"/>
        <v>102.66664971260154</v>
      </c>
      <c r="X296" s="22">
        <f t="shared" si="124"/>
        <v>1.2855860624522153E-6</v>
      </c>
      <c r="Y296" s="21">
        <f t="shared" si="112"/>
        <v>2.2416312159881069</v>
      </c>
      <c r="Z296" s="23">
        <f t="shared" si="125"/>
        <v>-6.1329873979332206E-7</v>
      </c>
      <c r="AA296" s="21">
        <f t="shared" si="113"/>
        <v>7.1732263705367796</v>
      </c>
      <c r="AB296" s="23">
        <f t="shared" si="126"/>
        <v>-1.5056062898644029E-6</v>
      </c>
      <c r="AC296" s="23">
        <f t="shared" si="120"/>
        <v>112.08150729912643</v>
      </c>
      <c r="AD296" s="1"/>
      <c r="AE296" s="1"/>
      <c r="AF296" s="1"/>
      <c r="AG296" s="1"/>
      <c r="AH296" s="1"/>
      <c r="AI296" s="1"/>
      <c r="AJ296" s="1"/>
      <c r="AK296" s="17">
        <f t="shared" si="114"/>
        <v>261</v>
      </c>
      <c r="AL296" s="21">
        <f t="shared" si="115"/>
        <v>79.357591785213486</v>
      </c>
      <c r="AM296" s="22">
        <f t="shared" si="127"/>
        <v>1.6959277514080467E-3</v>
      </c>
      <c r="AN296" s="21">
        <f t="shared" si="116"/>
        <v>1.6760190547763707</v>
      </c>
      <c r="AO296" s="23">
        <f t="shared" si="128"/>
        <v>5.6703639886768187E-4</v>
      </c>
      <c r="AP296" s="21">
        <f t="shared" si="117"/>
        <v>3.0144213972617289</v>
      </c>
      <c r="AQ296" s="23">
        <f t="shared" si="129"/>
        <v>4.6407860592545536E-4</v>
      </c>
      <c r="AR296" s="23">
        <f t="shared" si="130"/>
        <v>84.04803223725159</v>
      </c>
    </row>
    <row r="297" spans="2:44" s="2" customFormat="1" x14ac:dyDescent="0.65">
      <c r="B297" s="17">
        <f t="shared" si="105"/>
        <v>262</v>
      </c>
      <c r="C297" s="57">
        <f t="shared" si="106"/>
        <v>48.1446224164605</v>
      </c>
      <c r="D297" s="22">
        <f t="shared" si="121"/>
        <v>-4.1792350783342869E-4</v>
      </c>
      <c r="E297" s="62">
        <f t="shared" si="107"/>
        <v>58.464647966945513</v>
      </c>
      <c r="F297" s="23">
        <f t="shared" si="122"/>
        <v>0.12691985876685408</v>
      </c>
      <c r="G297" s="57">
        <f t="shared" si="108"/>
        <v>104.32058459878608</v>
      </c>
      <c r="H297" s="23">
        <f t="shared" si="123"/>
        <v>0.22910866531183771</v>
      </c>
      <c r="I297" s="14">
        <f t="shared" si="119"/>
        <v>210.9298549821921</v>
      </c>
      <c r="K297" s="57">
        <f t="shared" si="109"/>
        <v>210.92985498219193</v>
      </c>
      <c r="L297" s="23">
        <f t="shared" si="118"/>
        <v>0.35561060057085458</v>
      </c>
      <c r="M297" s="38"/>
      <c r="N297" s="38"/>
      <c r="O297" s="38"/>
      <c r="P297" s="38"/>
      <c r="Q297" s="38"/>
      <c r="R297" s="38"/>
      <c r="S297" s="38"/>
      <c r="T297" s="38"/>
      <c r="U297" s="38"/>
      <c r="V297" s="17">
        <f t="shared" si="110"/>
        <v>262</v>
      </c>
      <c r="W297" s="21">
        <f t="shared" si="111"/>
        <v>102.66665136751389</v>
      </c>
      <c r="X297" s="22">
        <f t="shared" si="124"/>
        <v>1.6549123459524973E-6</v>
      </c>
      <c r="Y297" s="21">
        <f t="shared" si="112"/>
        <v>2.2416306459166822</v>
      </c>
      <c r="Z297" s="23">
        <f t="shared" si="125"/>
        <v>-5.7007142473253225E-7</v>
      </c>
      <c r="AA297" s="21">
        <f t="shared" si="113"/>
        <v>7.1732247506930698</v>
      </c>
      <c r="AB297" s="23">
        <f t="shared" si="126"/>
        <v>-1.6198437093883911E-6</v>
      </c>
      <c r="AC297" s="23">
        <f t="shared" si="120"/>
        <v>112.08150676412365</v>
      </c>
      <c r="AD297" s="1"/>
      <c r="AE297" s="1"/>
      <c r="AF297" s="1"/>
      <c r="AG297" s="1"/>
      <c r="AH297" s="1"/>
      <c r="AI297" s="1"/>
      <c r="AJ297" s="1"/>
      <c r="AK297" s="17">
        <f t="shared" si="114"/>
        <v>262</v>
      </c>
      <c r="AL297" s="21">
        <f t="shared" si="115"/>
        <v>79.358849490450027</v>
      </c>
      <c r="AM297" s="22">
        <f t="shared" si="127"/>
        <v>1.2577052365382799E-3</v>
      </c>
      <c r="AN297" s="21">
        <f t="shared" si="116"/>
        <v>1.6766289191902286</v>
      </c>
      <c r="AO297" s="23">
        <f t="shared" si="128"/>
        <v>6.0986441385790791E-4</v>
      </c>
      <c r="AP297" s="21">
        <f t="shared" si="117"/>
        <v>3.0150246225956634</v>
      </c>
      <c r="AQ297" s="23">
        <f t="shared" si="129"/>
        <v>6.0322533393464273E-4</v>
      </c>
      <c r="AR297" s="23">
        <f t="shared" si="130"/>
        <v>84.050503032235909</v>
      </c>
    </row>
    <row r="298" spans="2:44" s="2" customFormat="1" x14ac:dyDescent="0.65">
      <c r="B298" s="17">
        <f t="shared" si="105"/>
        <v>263</v>
      </c>
      <c r="C298" s="57">
        <f t="shared" si="106"/>
        <v>48.144206611847714</v>
      </c>
      <c r="D298" s="22">
        <f t="shared" si="121"/>
        <v>-4.1580461278445391E-4</v>
      </c>
      <c r="E298" s="62">
        <f t="shared" si="107"/>
        <v>58.591477446942896</v>
      </c>
      <c r="F298" s="23">
        <f t="shared" si="122"/>
        <v>0.12682947999738303</v>
      </c>
      <c r="G298" s="57">
        <f t="shared" si="108"/>
        <v>104.54953003421505</v>
      </c>
      <c r="H298" s="23">
        <f t="shared" si="123"/>
        <v>0.22894543542896173</v>
      </c>
      <c r="I298" s="14">
        <f t="shared" si="119"/>
        <v>211.28521409300566</v>
      </c>
      <c r="K298" s="57">
        <f t="shared" si="109"/>
        <v>211.28521409300549</v>
      </c>
      <c r="L298" s="23">
        <f t="shared" si="118"/>
        <v>0.35535911081355764</v>
      </c>
      <c r="M298" s="38"/>
      <c r="N298" s="38"/>
      <c r="O298" s="38"/>
      <c r="P298" s="38"/>
      <c r="Q298" s="38"/>
      <c r="R298" s="38"/>
      <c r="S298" s="38"/>
      <c r="T298" s="38"/>
      <c r="U298" s="38"/>
      <c r="V298" s="17">
        <f t="shared" si="110"/>
        <v>263</v>
      </c>
      <c r="W298" s="21">
        <f t="shared" si="111"/>
        <v>102.66665329756246</v>
      </c>
      <c r="X298" s="22">
        <f t="shared" si="124"/>
        <v>1.930048563039688E-6</v>
      </c>
      <c r="Y298" s="21">
        <f t="shared" si="112"/>
        <v>2.2416301314909362</v>
      </c>
      <c r="Z298" s="23">
        <f t="shared" si="125"/>
        <v>-5.1442574600102375E-7</v>
      </c>
      <c r="AA298" s="21">
        <f t="shared" si="113"/>
        <v>7.1732230797531482</v>
      </c>
      <c r="AB298" s="23">
        <f t="shared" si="126"/>
        <v>-1.6709399215386611E-6</v>
      </c>
      <c r="AC298" s="23">
        <f t="shared" si="120"/>
        <v>112.08150650880654</v>
      </c>
      <c r="AD298" s="1"/>
      <c r="AE298" s="1"/>
      <c r="AF298" s="1"/>
      <c r="AG298" s="1"/>
      <c r="AH298" s="1"/>
      <c r="AI298" s="1"/>
      <c r="AJ298" s="1"/>
      <c r="AK298" s="17">
        <f t="shared" si="114"/>
        <v>263</v>
      </c>
      <c r="AL298" s="21">
        <f t="shared" si="115"/>
        <v>79.359671486286658</v>
      </c>
      <c r="AM298" s="22">
        <f t="shared" si="127"/>
        <v>8.219958366300073E-4</v>
      </c>
      <c r="AN298" s="21">
        <f t="shared" si="116"/>
        <v>1.6772706360941554</v>
      </c>
      <c r="AO298" s="23">
        <f t="shared" si="128"/>
        <v>6.4171690392678116E-4</v>
      </c>
      <c r="AP298" s="21">
        <f t="shared" si="117"/>
        <v>3.0157514805823507</v>
      </c>
      <c r="AQ298" s="23">
        <f t="shared" si="129"/>
        <v>7.2685798668703505E-4</v>
      </c>
      <c r="AR298" s="23">
        <f t="shared" si="130"/>
        <v>84.05269360296316</v>
      </c>
    </row>
    <row r="299" spans="2:44" s="2" customFormat="1" x14ac:dyDescent="0.65">
      <c r="B299" s="17">
        <f t="shared" si="105"/>
        <v>264</v>
      </c>
      <c r="C299" s="57">
        <f t="shared" si="106"/>
        <v>48.14379291011231</v>
      </c>
      <c r="D299" s="22">
        <f t="shared" si="121"/>
        <v>-4.1370173540355992E-4</v>
      </c>
      <c r="E299" s="62">
        <f t="shared" si="107"/>
        <v>58.71821662362953</v>
      </c>
      <c r="F299" s="23">
        <f t="shared" si="122"/>
        <v>0.12673917668663393</v>
      </c>
      <c r="G299" s="57">
        <f t="shared" si="108"/>
        <v>104.77831237678559</v>
      </c>
      <c r="H299" s="23">
        <f t="shared" si="123"/>
        <v>0.22878234257053975</v>
      </c>
      <c r="I299" s="14">
        <f t="shared" si="119"/>
        <v>211.64032191052743</v>
      </c>
      <c r="K299" s="57">
        <f t="shared" si="109"/>
        <v>211.64032191052726</v>
      </c>
      <c r="L299" s="23">
        <f t="shared" si="118"/>
        <v>0.35510781752177167</v>
      </c>
      <c r="M299" s="38"/>
      <c r="N299" s="38"/>
      <c r="O299" s="38"/>
      <c r="P299" s="38"/>
      <c r="Q299" s="38"/>
      <c r="R299" s="38"/>
      <c r="S299" s="38"/>
      <c r="T299" s="38"/>
      <c r="U299" s="38"/>
      <c r="V299" s="17">
        <f t="shared" si="110"/>
        <v>264</v>
      </c>
      <c r="W299" s="21">
        <f t="shared" si="111"/>
        <v>102.66665541117939</v>
      </c>
      <c r="X299" s="22">
        <f t="shared" si="124"/>
        <v>2.1136169350705059E-6</v>
      </c>
      <c r="Y299" s="21">
        <f t="shared" si="112"/>
        <v>2.241629681962134</v>
      </c>
      <c r="Z299" s="23">
        <f t="shared" si="125"/>
        <v>-4.4952880218218638E-7</v>
      </c>
      <c r="AA299" s="21">
        <f t="shared" si="113"/>
        <v>7.1732214150076103</v>
      </c>
      <c r="AB299" s="23">
        <f t="shared" si="126"/>
        <v>-1.6647455380880416E-6</v>
      </c>
      <c r="AC299" s="23">
        <f t="shared" si="120"/>
        <v>112.08150650814915</v>
      </c>
      <c r="AD299" s="1"/>
      <c r="AE299" s="1"/>
      <c r="AF299" s="1"/>
      <c r="AG299" s="1"/>
      <c r="AH299" s="1"/>
      <c r="AI299" s="1"/>
      <c r="AJ299" s="1"/>
      <c r="AK299" s="17">
        <f t="shared" si="114"/>
        <v>264</v>
      </c>
      <c r="AL299" s="21">
        <f t="shared" si="115"/>
        <v>79.360066545014064</v>
      </c>
      <c r="AM299" s="22">
        <f t="shared" si="127"/>
        <v>3.9505872740774189E-4</v>
      </c>
      <c r="AN299" s="21">
        <f t="shared" si="116"/>
        <v>1.6779332792525188</v>
      </c>
      <c r="AO299" s="23">
        <f t="shared" si="128"/>
        <v>6.6264315836339627E-4</v>
      </c>
      <c r="AP299" s="21">
        <f t="shared" si="117"/>
        <v>3.0165853966791332</v>
      </c>
      <c r="AQ299" s="23">
        <f t="shared" si="129"/>
        <v>8.339160967822945E-4</v>
      </c>
      <c r="AR299" s="23">
        <f t="shared" si="130"/>
        <v>84.054585220945711</v>
      </c>
    </row>
    <row r="300" spans="2:44" s="2" customFormat="1" x14ac:dyDescent="0.65">
      <c r="B300" s="17">
        <f t="shared" si="105"/>
        <v>265</v>
      </c>
      <c r="C300" s="57">
        <f t="shared" si="106"/>
        <v>48.143381295398058</v>
      </c>
      <c r="D300" s="22">
        <f t="shared" si="121"/>
        <v>-4.1161471425388285E-4</v>
      </c>
      <c r="E300" s="62">
        <f t="shared" si="107"/>
        <v>58.844865572303284</v>
      </c>
      <c r="F300" s="23">
        <f t="shared" si="122"/>
        <v>0.12664894867375409</v>
      </c>
      <c r="G300" s="57">
        <f t="shared" si="108"/>
        <v>105.00693176322248</v>
      </c>
      <c r="H300" s="23">
        <f t="shared" si="123"/>
        <v>0.22861938643688973</v>
      </c>
      <c r="I300" s="14">
        <f t="shared" si="119"/>
        <v>211.99517863092382</v>
      </c>
      <c r="K300" s="57">
        <f t="shared" si="109"/>
        <v>211.99517863092365</v>
      </c>
      <c r="L300" s="23">
        <f t="shared" si="118"/>
        <v>0.35485672039639038</v>
      </c>
      <c r="M300" s="38"/>
      <c r="N300" s="38"/>
      <c r="O300" s="38"/>
      <c r="P300" s="38"/>
      <c r="Q300" s="38"/>
      <c r="R300" s="38"/>
      <c r="S300" s="38"/>
      <c r="T300" s="38"/>
      <c r="U300" s="38"/>
      <c r="V300" s="17">
        <f t="shared" si="110"/>
        <v>265</v>
      </c>
      <c r="W300" s="21">
        <f t="shared" si="111"/>
        <v>102.66665762192153</v>
      </c>
      <c r="X300" s="22">
        <f t="shared" si="124"/>
        <v>2.2107421403239069E-6</v>
      </c>
      <c r="Y300" s="21">
        <f t="shared" si="112"/>
        <v>2.2416293035026182</v>
      </c>
      <c r="Z300" s="23">
        <f t="shared" si="125"/>
        <v>-3.7845951572634817E-7</v>
      </c>
      <c r="AA300" s="21">
        <f t="shared" si="113"/>
        <v>7.1732198068254149</v>
      </c>
      <c r="AB300" s="23">
        <f t="shared" si="126"/>
        <v>-1.6081821954117004E-6</v>
      </c>
      <c r="AC300" s="23">
        <f t="shared" si="120"/>
        <v>112.08150673224957</v>
      </c>
      <c r="AD300" s="1"/>
      <c r="AE300" s="1"/>
      <c r="AF300" s="1"/>
      <c r="AG300" s="1"/>
      <c r="AH300" s="1"/>
      <c r="AI300" s="1"/>
      <c r="AJ300" s="1"/>
      <c r="AK300" s="17">
        <f t="shared" si="114"/>
        <v>265</v>
      </c>
      <c r="AL300" s="21">
        <f t="shared" si="115"/>
        <v>79.360049282920301</v>
      </c>
      <c r="AM300" s="22">
        <f t="shared" si="127"/>
        <v>-1.7262093757464125E-5</v>
      </c>
      <c r="AN300" s="21">
        <f t="shared" si="116"/>
        <v>1.6786061274356248</v>
      </c>
      <c r="AO300" s="23">
        <f t="shared" si="128"/>
        <v>6.7284818310597849E-4</v>
      </c>
      <c r="AP300" s="21">
        <f t="shared" si="117"/>
        <v>3.0175090231729831</v>
      </c>
      <c r="AQ300" s="23">
        <f t="shared" si="129"/>
        <v>9.2362649385013817E-4</v>
      </c>
      <c r="AR300" s="23">
        <f t="shared" si="130"/>
        <v>84.056164433528906</v>
      </c>
    </row>
    <row r="301" spans="2:44" s="2" customFormat="1" x14ac:dyDescent="0.65">
      <c r="B301" s="17">
        <f t="shared" si="105"/>
        <v>266</v>
      </c>
      <c r="C301" s="57">
        <f t="shared" si="106"/>
        <v>48.142971752008116</v>
      </c>
      <c r="D301" s="22">
        <f t="shared" si="121"/>
        <v>-4.0954338993892669E-4</v>
      </c>
      <c r="E301" s="62">
        <f t="shared" si="107"/>
        <v>58.971424368102504</v>
      </c>
      <c r="F301" s="23">
        <f t="shared" si="122"/>
        <v>0.12655879579921958</v>
      </c>
      <c r="G301" s="57">
        <f t="shared" si="108"/>
        <v>105.23538832995334</v>
      </c>
      <c r="H301" s="23">
        <f t="shared" si="123"/>
        <v>0.22845656673085912</v>
      </c>
      <c r="I301" s="14">
        <f t="shared" si="119"/>
        <v>212.34978445006396</v>
      </c>
      <c r="K301" s="57">
        <f t="shared" si="109"/>
        <v>212.34978445006379</v>
      </c>
      <c r="L301" s="23">
        <f t="shared" si="118"/>
        <v>0.35460581914014133</v>
      </c>
      <c r="M301" s="38"/>
      <c r="N301" s="38"/>
      <c r="O301" s="38"/>
      <c r="P301" s="38"/>
      <c r="Q301" s="38"/>
      <c r="R301" s="38"/>
      <c r="S301" s="38"/>
      <c r="T301" s="38"/>
      <c r="U301" s="38"/>
      <c r="V301" s="17">
        <f t="shared" si="110"/>
        <v>266</v>
      </c>
      <c r="W301" s="21">
        <f t="shared" si="111"/>
        <v>102.66665985052147</v>
      </c>
      <c r="X301" s="22">
        <f t="shared" si="124"/>
        <v>2.2285999357052333E-6</v>
      </c>
      <c r="Y301" s="21">
        <f t="shared" si="112"/>
        <v>2.2416289993781318</v>
      </c>
      <c r="Z301" s="23">
        <f t="shared" si="125"/>
        <v>-3.0412448648320378E-7</v>
      </c>
      <c r="AA301" s="21">
        <f t="shared" si="113"/>
        <v>7.1732182979211556</v>
      </c>
      <c r="AB301" s="23">
        <f t="shared" si="126"/>
        <v>-1.5089042590954449E-6</v>
      </c>
      <c r="AC301" s="23">
        <f t="shared" si="120"/>
        <v>112.08150714782076</v>
      </c>
      <c r="AD301" s="1"/>
      <c r="AE301" s="1"/>
      <c r="AF301" s="1"/>
      <c r="AG301" s="1"/>
      <c r="AH301" s="1"/>
      <c r="AI301" s="1"/>
      <c r="AJ301" s="1"/>
      <c r="AK301" s="17">
        <f t="shared" si="114"/>
        <v>266</v>
      </c>
      <c r="AL301" s="21">
        <f t="shared" si="115"/>
        <v>79.359639678634835</v>
      </c>
      <c r="AM301" s="22">
        <f t="shared" si="127"/>
        <v>-4.09604285465201E-4</v>
      </c>
      <c r="AN301" s="21">
        <f t="shared" si="116"/>
        <v>1.679278810785779</v>
      </c>
      <c r="AO301" s="23">
        <f t="shared" si="128"/>
        <v>6.7268335015424618E-4</v>
      </c>
      <c r="AP301" s="21">
        <f t="shared" si="117"/>
        <v>3.0185045247257687</v>
      </c>
      <c r="AQ301" s="23">
        <f t="shared" si="129"/>
        <v>9.9550155278538277E-4</v>
      </c>
      <c r="AR301" s="23">
        <f t="shared" si="130"/>
        <v>84.05742301414638</v>
      </c>
    </row>
    <row r="302" spans="2:44" s="2" customFormat="1" x14ac:dyDescent="0.65">
      <c r="B302" s="17">
        <f t="shared" si="105"/>
        <v>267</v>
      </c>
      <c r="C302" s="57">
        <f t="shared" si="106"/>
        <v>48.142564264403063</v>
      </c>
      <c r="D302" s="22">
        <f t="shared" si="121"/>
        <v>-4.0748760505393555E-4</v>
      </c>
      <c r="E302" s="62">
        <f t="shared" si="107"/>
        <v>59.097893086007332</v>
      </c>
      <c r="F302" s="23">
        <f t="shared" si="122"/>
        <v>0.12646871790482805</v>
      </c>
      <c r="G302" s="57">
        <f t="shared" si="108"/>
        <v>105.46368221311113</v>
      </c>
      <c r="H302" s="23">
        <f t="shared" si="123"/>
        <v>0.22829388315779298</v>
      </c>
      <c r="I302" s="14">
        <f t="shared" si="119"/>
        <v>212.70413956352152</v>
      </c>
      <c r="K302" s="57">
        <f t="shared" si="109"/>
        <v>212.70413956352135</v>
      </c>
      <c r="L302" s="23">
        <f t="shared" si="118"/>
        <v>0.35435511345756643</v>
      </c>
      <c r="M302" s="38"/>
      <c r="N302" s="38"/>
      <c r="O302" s="38"/>
      <c r="P302" s="38"/>
      <c r="Q302" s="38"/>
      <c r="R302" s="38"/>
      <c r="S302" s="38"/>
      <c r="T302" s="38"/>
      <c r="U302" s="38"/>
      <c r="V302" s="17">
        <f t="shared" si="110"/>
        <v>267</v>
      </c>
      <c r="W302" s="21">
        <f t="shared" si="111"/>
        <v>102.66666202647743</v>
      </c>
      <c r="X302" s="22">
        <f t="shared" si="124"/>
        <v>2.1759559597350764E-6</v>
      </c>
      <c r="Y302" s="21">
        <f t="shared" si="112"/>
        <v>2.2416287701891005</v>
      </c>
      <c r="Z302" s="23">
        <f t="shared" si="125"/>
        <v>-2.2918903130886292E-7</v>
      </c>
      <c r="AA302" s="21">
        <f t="shared" si="113"/>
        <v>7.1732169229433724</v>
      </c>
      <c r="AB302" s="23">
        <f t="shared" si="126"/>
        <v>-1.3749777834082266E-6</v>
      </c>
      <c r="AC302" s="23">
        <f t="shared" si="120"/>
        <v>112.08150771960989</v>
      </c>
      <c r="AD302" s="1"/>
      <c r="AE302" s="1"/>
      <c r="AF302" s="1"/>
      <c r="AG302" s="1"/>
      <c r="AH302" s="1"/>
      <c r="AI302" s="1"/>
      <c r="AJ302" s="1"/>
      <c r="AK302" s="17">
        <f t="shared" si="114"/>
        <v>267</v>
      </c>
      <c r="AL302" s="21">
        <f t="shared" si="115"/>
        <v>79.358862534387441</v>
      </c>
      <c r="AM302" s="22">
        <f t="shared" si="127"/>
        <v>-7.7714424739399462E-4</v>
      </c>
      <c r="AN302" s="21">
        <f t="shared" si="116"/>
        <v>1.6799414461095896</v>
      </c>
      <c r="AO302" s="23">
        <f t="shared" si="128"/>
        <v>6.6263532381061196E-4</v>
      </c>
      <c r="AP302" s="21">
        <f t="shared" si="117"/>
        <v>3.0195538583979271</v>
      </c>
      <c r="AQ302" s="23">
        <f t="shared" si="129"/>
        <v>1.0493336721584257E-3</v>
      </c>
      <c r="AR302" s="23">
        <f t="shared" si="130"/>
        <v>84.058357838894963</v>
      </c>
    </row>
    <row r="303" spans="2:44" s="2" customFormat="1" x14ac:dyDescent="0.65">
      <c r="B303" s="17">
        <f t="shared" si="105"/>
        <v>268</v>
      </c>
      <c r="C303" s="57">
        <f t="shared" si="106"/>
        <v>48.142158817198876</v>
      </c>
      <c r="D303" s="22">
        <f t="shared" si="121"/>
        <v>-4.0544720418789204E-4</v>
      </c>
      <c r="E303" s="62">
        <f t="shared" si="107"/>
        <v>59.224271800841002</v>
      </c>
      <c r="F303" s="23">
        <f t="shared" si="122"/>
        <v>0.12637871483367036</v>
      </c>
      <c r="G303" s="57">
        <f t="shared" si="108"/>
        <v>105.69181354853664</v>
      </c>
      <c r="H303" s="23">
        <f t="shared" si="123"/>
        <v>0.22813133542551967</v>
      </c>
      <c r="I303" s="14">
        <f t="shared" si="119"/>
        <v>213.05824416657651</v>
      </c>
      <c r="K303" s="57">
        <f t="shared" si="109"/>
        <v>213.05824416657634</v>
      </c>
      <c r="L303" s="23">
        <f t="shared" si="118"/>
        <v>0.35410460305499725</v>
      </c>
      <c r="M303" s="38"/>
      <c r="N303" s="38"/>
      <c r="O303" s="38"/>
      <c r="P303" s="38"/>
      <c r="Q303" s="38"/>
      <c r="R303" s="38"/>
      <c r="S303" s="38"/>
      <c r="T303" s="38"/>
      <c r="U303" s="38"/>
      <c r="V303" s="17">
        <f t="shared" si="110"/>
        <v>268</v>
      </c>
      <c r="W303" s="21">
        <f t="shared" si="111"/>
        <v>102.66666408918726</v>
      </c>
      <c r="X303" s="22">
        <f t="shared" si="124"/>
        <v>2.0627098347297812E-6</v>
      </c>
      <c r="Y303" s="21">
        <f t="shared" si="112"/>
        <v>2.241628614165375</v>
      </c>
      <c r="Z303" s="23">
        <f t="shared" si="125"/>
        <v>-1.5602372549494703E-7</v>
      </c>
      <c r="AA303" s="21">
        <f t="shared" si="113"/>
        <v>7.1732157083588097</v>
      </c>
      <c r="AB303" s="23">
        <f t="shared" si="126"/>
        <v>-1.2145845627031804E-6</v>
      </c>
      <c r="AC303" s="23">
        <f t="shared" si="120"/>
        <v>112.08150841171145</v>
      </c>
      <c r="AD303" s="1"/>
      <c r="AE303" s="1"/>
      <c r="AF303" s="1"/>
      <c r="AG303" s="1"/>
      <c r="AH303" s="1"/>
      <c r="AI303" s="1"/>
      <c r="AJ303" s="1"/>
      <c r="AK303" s="17">
        <f t="shared" si="114"/>
        <v>268</v>
      </c>
      <c r="AL303" s="21">
        <f t="shared" si="115"/>
        <v>79.357746890127714</v>
      </c>
      <c r="AM303" s="22">
        <f t="shared" si="127"/>
        <v>-1.1156442597294348E-3</v>
      </c>
      <c r="AN303" s="21">
        <f t="shared" si="116"/>
        <v>1.6805847595536423</v>
      </c>
      <c r="AO303" s="23">
        <f t="shared" si="128"/>
        <v>6.4331344405266222E-4</v>
      </c>
      <c r="AP303" s="21">
        <f t="shared" si="117"/>
        <v>3.0206390445477607</v>
      </c>
      <c r="AQ303" s="23">
        <f t="shared" si="129"/>
        <v>1.0851861498335502E-3</v>
      </c>
      <c r="AR303" s="23">
        <f t="shared" si="130"/>
        <v>84.058970694229117</v>
      </c>
    </row>
    <row r="304" spans="2:44" s="2" customFormat="1" x14ac:dyDescent="0.65">
      <c r="B304" s="17">
        <f t="shared" ref="B304:B367" si="131">B303+$C$33</f>
        <v>269</v>
      </c>
      <c r="C304" s="57">
        <f t="shared" ref="C304:C367" si="132">C303+D304*$C$33</f>
        <v>48.141755395165035</v>
      </c>
      <c r="D304" s="22">
        <f t="shared" si="121"/>
        <v>-4.0342203384113873E-4</v>
      </c>
      <c r="E304" s="62">
        <f t="shared" ref="E304:E367" si="133">E303+F304*$C$33</f>
        <v>59.35056058727109</v>
      </c>
      <c r="F304" s="23">
        <f t="shared" si="122"/>
        <v>0.1262887864300879</v>
      </c>
      <c r="G304" s="57">
        <f t="shared" ref="G304:G367" si="134">G303+H304*$C$33</f>
        <v>105.91978247178093</v>
      </c>
      <c r="H304" s="23">
        <f t="shared" si="123"/>
        <v>0.22796892324429052</v>
      </c>
      <c r="I304" s="14">
        <f t="shared" si="119"/>
        <v>213.41209845421707</v>
      </c>
      <c r="K304" s="57">
        <f t="shared" ref="K304:K367" si="135">K303+L304*$C$33</f>
        <v>213.41209845421687</v>
      </c>
      <c r="L304" s="23">
        <f t="shared" si="118"/>
        <v>0.35385428764053706</v>
      </c>
      <c r="M304" s="38"/>
      <c r="N304" s="38"/>
      <c r="O304" s="38"/>
      <c r="P304" s="38"/>
      <c r="Q304" s="38"/>
      <c r="R304" s="38"/>
      <c r="S304" s="38"/>
      <c r="T304" s="38"/>
      <c r="U304" s="38"/>
      <c r="V304" s="17">
        <f t="shared" ref="V304:V367" si="136">V303+$C$33</f>
        <v>269</v>
      </c>
      <c r="W304" s="21">
        <f t="shared" ref="W304:W367" si="137">W303+X304*$C$33</f>
        <v>102.66666598864538</v>
      </c>
      <c r="X304" s="22">
        <f t="shared" si="124"/>
        <v>1.8994581057474313E-6</v>
      </c>
      <c r="Y304" s="21">
        <f t="shared" ref="Y304:Y367" si="138">Y303+Z304*$C$33</f>
        <v>2.2416285274991008</v>
      </c>
      <c r="Z304" s="23">
        <f t="shared" si="125"/>
        <v>-8.6666274157209955E-8</v>
      </c>
      <c r="AA304" s="21">
        <f t="shared" ref="AA304:AA367" si="139">AA303+AB304*$C$33</f>
        <v>7.1732146726014072</v>
      </c>
      <c r="AB304" s="23">
        <f t="shared" si="126"/>
        <v>-1.0357574022901161E-6</v>
      </c>
      <c r="AC304" s="23">
        <f t="shared" si="120"/>
        <v>112.08150918874588</v>
      </c>
      <c r="AD304" s="1"/>
      <c r="AE304" s="1"/>
      <c r="AF304" s="1"/>
      <c r="AG304" s="1"/>
      <c r="AH304" s="1"/>
      <c r="AI304" s="1"/>
      <c r="AJ304" s="1"/>
      <c r="AK304" s="17">
        <f t="shared" ref="AK304:AK367" si="140">AK303+$C$33</f>
        <v>269</v>
      </c>
      <c r="AL304" s="21">
        <f t="shared" ref="AL304:AL367" si="141">AL303+AM304*$C$33</f>
        <v>79.356325400858864</v>
      </c>
      <c r="AM304" s="22">
        <f t="shared" si="127"/>
        <v>-1.421489268854291E-3</v>
      </c>
      <c r="AN304" s="21">
        <f t="shared" ref="AN304:AN367" si="142">AN303+AO304*$C$33</f>
        <v>1.6812001953257689</v>
      </c>
      <c r="AO304" s="23">
        <f t="shared" si="128"/>
        <v>6.1543577212663791E-4</v>
      </c>
      <c r="AP304" s="21">
        <f t="shared" ref="AP304:AP367" si="143">AP303+AQ304*$C$33</f>
        <v>3.0217424252099594</v>
      </c>
      <c r="AQ304" s="23">
        <f t="shared" si="129"/>
        <v>1.1033806621988385E-3</v>
      </c>
      <c r="AR304" s="23">
        <f t="shared" si="130"/>
        <v>84.059268021394601</v>
      </c>
    </row>
    <row r="305" spans="2:44" s="2" customFormat="1" x14ac:dyDescent="0.65">
      <c r="B305" s="17">
        <f t="shared" si="131"/>
        <v>270</v>
      </c>
      <c r="C305" s="57">
        <f t="shared" si="132"/>
        <v>48.141353983222594</v>
      </c>
      <c r="D305" s="22">
        <f t="shared" si="121"/>
        <v>-4.0141194243803469E-4</v>
      </c>
      <c r="E305" s="62">
        <f t="shared" si="133"/>
        <v>59.476759519810813</v>
      </c>
      <c r="F305" s="23">
        <f t="shared" si="122"/>
        <v>0.12619893253972236</v>
      </c>
      <c r="G305" s="57">
        <f t="shared" si="134"/>
        <v>106.14758911810769</v>
      </c>
      <c r="H305" s="23">
        <f t="shared" si="123"/>
        <v>0.22780664632675851</v>
      </c>
      <c r="I305" s="14">
        <f t="shared" si="119"/>
        <v>213.76570262114109</v>
      </c>
      <c r="K305" s="57">
        <f t="shared" si="135"/>
        <v>213.76570262114092</v>
      </c>
      <c r="L305" s="23">
        <f t="shared" si="118"/>
        <v>0.35360416692403973</v>
      </c>
      <c r="M305" s="38"/>
      <c r="N305" s="38"/>
      <c r="O305" s="38"/>
      <c r="P305" s="38"/>
      <c r="Q305" s="38"/>
      <c r="R305" s="38"/>
      <c r="S305" s="38"/>
      <c r="T305" s="38"/>
      <c r="U305" s="38"/>
      <c r="V305" s="17">
        <f t="shared" si="136"/>
        <v>270</v>
      </c>
      <c r="W305" s="21">
        <f t="shared" si="137"/>
        <v>102.66666768573243</v>
      </c>
      <c r="X305" s="22">
        <f t="shared" si="124"/>
        <v>1.6970870581611841E-6</v>
      </c>
      <c r="Y305" s="21">
        <f t="shared" si="138"/>
        <v>2.2416285047010223</v>
      </c>
      <c r="Z305" s="23">
        <f t="shared" si="125"/>
        <v>-2.2798078536112598E-8</v>
      </c>
      <c r="AA305" s="21">
        <f t="shared" si="139"/>
        <v>7.1732138264503362</v>
      </c>
      <c r="AB305" s="23">
        <f t="shared" si="126"/>
        <v>-8.4615107098784392E-7</v>
      </c>
      <c r="AC305" s="23">
        <f t="shared" si="120"/>
        <v>112.0815100168838</v>
      </c>
      <c r="AD305" s="1"/>
      <c r="AE305" s="1"/>
      <c r="AF305" s="1"/>
      <c r="AG305" s="1"/>
      <c r="AH305" s="1"/>
      <c r="AI305" s="1"/>
      <c r="AJ305" s="1"/>
      <c r="AK305" s="17">
        <f t="shared" si="140"/>
        <v>270</v>
      </c>
      <c r="AL305" s="21">
        <f t="shared" si="141"/>
        <v>79.354633687789601</v>
      </c>
      <c r="AM305" s="22">
        <f t="shared" si="127"/>
        <v>-1.6917130692642064E-3</v>
      </c>
      <c r="AN305" s="21">
        <f t="shared" si="142"/>
        <v>1.6817800093519919</v>
      </c>
      <c r="AO305" s="23">
        <f t="shared" si="128"/>
        <v>5.7981402622298006E-4</v>
      </c>
      <c r="AP305" s="21">
        <f t="shared" si="143"/>
        <v>3.0228469068040655</v>
      </c>
      <c r="AQ305" s="23">
        <f t="shared" si="129"/>
        <v>1.1044815941061437E-3</v>
      </c>
      <c r="AR305" s="23">
        <f t="shared" si="130"/>
        <v>84.05926060394566</v>
      </c>
    </row>
    <row r="306" spans="2:44" s="2" customFormat="1" x14ac:dyDescent="0.65">
      <c r="B306" s="17">
        <f t="shared" si="131"/>
        <v>271</v>
      </c>
      <c r="C306" s="57">
        <f t="shared" si="132"/>
        <v>48.140954566442275</v>
      </c>
      <c r="D306" s="22">
        <f t="shared" si="121"/>
        <v>-3.9941678031696348E-4</v>
      </c>
      <c r="E306" s="62">
        <f t="shared" si="133"/>
        <v>59.602868672820271</v>
      </c>
      <c r="F306" s="23">
        <f t="shared" si="122"/>
        <v>0.12610915300945891</v>
      </c>
      <c r="G306" s="57">
        <f t="shared" si="134"/>
        <v>106.37523362249563</v>
      </c>
      <c r="H306" s="23">
        <f t="shared" si="123"/>
        <v>0.2276445043879427</v>
      </c>
      <c r="I306" s="14">
        <f t="shared" si="119"/>
        <v>214.11905686175817</v>
      </c>
      <c r="K306" s="57">
        <f t="shared" si="135"/>
        <v>214.119056861758</v>
      </c>
      <c r="L306" s="23">
        <f t="shared" ref="L306:L369" si="144">($E$23-$E$27)*I305-$E$25*E305</f>
        <v>0.35335424061708864</v>
      </c>
      <c r="M306" s="38"/>
      <c r="N306" s="38"/>
      <c r="O306" s="38"/>
      <c r="P306" s="38"/>
      <c r="Q306" s="38"/>
      <c r="R306" s="38"/>
      <c r="S306" s="38"/>
      <c r="T306" s="38"/>
      <c r="U306" s="38"/>
      <c r="V306" s="17">
        <f t="shared" si="136"/>
        <v>271</v>
      </c>
      <c r="W306" s="21">
        <f t="shared" si="137"/>
        <v>102.66666915213702</v>
      </c>
      <c r="X306" s="22">
        <f t="shared" si="124"/>
        <v>1.4664045893675315E-6</v>
      </c>
      <c r="Y306" s="21">
        <f t="shared" si="138"/>
        <v>2.2416285389665251</v>
      </c>
      <c r="Z306" s="23">
        <f t="shared" si="125"/>
        <v>3.4265502879549103E-8</v>
      </c>
      <c r="AA306" s="21">
        <f t="shared" si="139"/>
        <v>7.1732131735985698</v>
      </c>
      <c r="AB306" s="23">
        <f t="shared" si="126"/>
        <v>-6.5285176620299978E-7</v>
      </c>
      <c r="AC306" s="23">
        <f t="shared" si="120"/>
        <v>112.08151086470211</v>
      </c>
      <c r="AD306" s="1"/>
      <c r="AE306" s="1"/>
      <c r="AF306" s="1"/>
      <c r="AG306" s="1"/>
      <c r="AH306" s="1"/>
      <c r="AI306" s="1"/>
      <c r="AJ306" s="1"/>
      <c r="AK306" s="17">
        <f t="shared" si="140"/>
        <v>271</v>
      </c>
      <c r="AL306" s="21">
        <f t="shared" si="141"/>
        <v>79.35270967399093</v>
      </c>
      <c r="AM306" s="22">
        <f t="shared" si="127"/>
        <v>-1.924013798669473E-3</v>
      </c>
      <c r="AN306" s="21">
        <f t="shared" si="142"/>
        <v>1.6823173470067418</v>
      </c>
      <c r="AO306" s="23">
        <f t="shared" si="128"/>
        <v>5.3733765474994755E-4</v>
      </c>
      <c r="AP306" s="21">
        <f t="shared" si="143"/>
        <v>3.0239361843114456</v>
      </c>
      <c r="AQ306" s="23">
        <f t="shared" si="129"/>
        <v>1.089277507379971E-3</v>
      </c>
      <c r="AR306" s="23">
        <f t="shared" si="130"/>
        <v>84.058963205309126</v>
      </c>
    </row>
    <row r="307" spans="2:44" s="2" customFormat="1" x14ac:dyDescent="0.65">
      <c r="B307" s="17">
        <f t="shared" si="131"/>
        <v>272</v>
      </c>
      <c r="C307" s="57">
        <f t="shared" si="132"/>
        <v>48.14055713004263</v>
      </c>
      <c r="D307" s="22">
        <f t="shared" si="121"/>
        <v>-3.9743639964306965E-4</v>
      </c>
      <c r="E307" s="62">
        <f t="shared" si="133"/>
        <v>59.728888120507676</v>
      </c>
      <c r="F307" s="23">
        <f t="shared" si="122"/>
        <v>0.12601944768740481</v>
      </c>
      <c r="G307" s="57">
        <f t="shared" si="134"/>
        <v>106.60271611964085</v>
      </c>
      <c r="H307" s="23">
        <f t="shared" si="123"/>
        <v>0.22748249714521407</v>
      </c>
      <c r="I307" s="14">
        <f t="shared" si="119"/>
        <v>214.47216137019115</v>
      </c>
      <c r="K307" s="57">
        <f t="shared" si="135"/>
        <v>214.47216137019097</v>
      </c>
      <c r="L307" s="23">
        <f t="shared" si="144"/>
        <v>0.35310450843297558</v>
      </c>
      <c r="M307" s="38"/>
      <c r="N307" s="38"/>
      <c r="O307" s="38"/>
      <c r="P307" s="38"/>
      <c r="Q307" s="38"/>
      <c r="R307" s="38"/>
      <c r="S307" s="38"/>
      <c r="T307" s="38"/>
      <c r="U307" s="38"/>
      <c r="V307" s="17">
        <f t="shared" si="136"/>
        <v>272</v>
      </c>
      <c r="W307" s="21">
        <f t="shared" si="137"/>
        <v>102.66667036995469</v>
      </c>
      <c r="X307" s="22">
        <f t="shared" si="124"/>
        <v>1.2178176628241388E-6</v>
      </c>
      <c r="Y307" s="21">
        <f t="shared" si="138"/>
        <v>2.2416286225390443</v>
      </c>
      <c r="Z307" s="23">
        <f t="shared" si="125"/>
        <v>8.3572519127272926E-8</v>
      </c>
      <c r="AA307" s="21">
        <f t="shared" si="139"/>
        <v>7.1732127113721473</v>
      </c>
      <c r="AB307" s="23">
        <f t="shared" si="126"/>
        <v>-4.6222642224869048E-7</v>
      </c>
      <c r="AC307" s="23">
        <f t="shared" si="120"/>
        <v>112.08151170386587</v>
      </c>
      <c r="AD307" s="1"/>
      <c r="AE307" s="1"/>
      <c r="AF307" s="1"/>
      <c r="AG307" s="1"/>
      <c r="AH307" s="1"/>
      <c r="AI307" s="1"/>
      <c r="AJ307" s="1"/>
      <c r="AK307" s="17">
        <f t="shared" si="140"/>
        <v>272</v>
      </c>
      <c r="AL307" s="21">
        <f t="shared" si="141"/>
        <v>79.350592915155332</v>
      </c>
      <c r="AM307" s="22">
        <f t="shared" si="127"/>
        <v>-2.1167588355952872E-3</v>
      </c>
      <c r="AN307" s="21">
        <f t="shared" si="142"/>
        <v>1.6828063043168884</v>
      </c>
      <c r="AO307" s="23">
        <f t="shared" si="128"/>
        <v>4.8895731014653165E-4</v>
      </c>
      <c r="AP307" s="21">
        <f t="shared" si="143"/>
        <v>3.0249949443866182</v>
      </c>
      <c r="AQ307" s="23">
        <f t="shared" si="129"/>
        <v>1.0587600751724713E-3</v>
      </c>
      <c r="AR307" s="23">
        <f t="shared" si="130"/>
        <v>84.058394163858836</v>
      </c>
    </row>
    <row r="308" spans="2:44" s="2" customFormat="1" x14ac:dyDescent="0.65">
      <c r="B308" s="17">
        <f t="shared" si="131"/>
        <v>273</v>
      </c>
      <c r="C308" s="57">
        <f t="shared" si="132"/>
        <v>48.140161659388227</v>
      </c>
      <c r="D308" s="22">
        <f t="shared" si="121"/>
        <v>-3.9547065440070917E-4</v>
      </c>
      <c r="E308" s="62">
        <f t="shared" si="133"/>
        <v>59.854817936930516</v>
      </c>
      <c r="F308" s="23">
        <f t="shared" si="122"/>
        <v>0.12592981642283974</v>
      </c>
      <c r="G308" s="57">
        <f t="shared" si="134"/>
        <v>106.83003674395908</v>
      </c>
      <c r="H308" s="23">
        <f t="shared" si="123"/>
        <v>0.22732062431824218</v>
      </c>
      <c r="I308" s="14">
        <f t="shared" si="119"/>
        <v>214.82501634027784</v>
      </c>
      <c r="K308" s="57">
        <f t="shared" si="135"/>
        <v>214.82501634027767</v>
      </c>
      <c r="L308" s="23">
        <f t="shared" si="144"/>
        <v>0.35285497008668321</v>
      </c>
      <c r="M308" s="38"/>
      <c r="N308" s="38"/>
      <c r="O308" s="38"/>
      <c r="P308" s="38"/>
      <c r="Q308" s="38"/>
      <c r="R308" s="38"/>
      <c r="S308" s="38"/>
      <c r="T308" s="38"/>
      <c r="U308" s="38"/>
      <c r="V308" s="17">
        <f t="shared" si="136"/>
        <v>273</v>
      </c>
      <c r="W308" s="21">
        <f t="shared" si="137"/>
        <v>102.66667133101468</v>
      </c>
      <c r="X308" s="22">
        <f t="shared" si="124"/>
        <v>9.6105999093654138E-7</v>
      </c>
      <c r="Y308" s="21">
        <f t="shared" si="138"/>
        <v>2.2416287470599907</v>
      </c>
      <c r="Z308" s="23">
        <f t="shared" si="125"/>
        <v>1.2452094644288536E-7</v>
      </c>
      <c r="AA308" s="21">
        <f t="shared" si="139"/>
        <v>7.173212431560346</v>
      </c>
      <c r="AB308" s="23">
        <f t="shared" si="126"/>
        <v>-2.7981180128477945E-7</v>
      </c>
      <c r="AC308" s="23">
        <f t="shared" si="120"/>
        <v>112.08151250963502</v>
      </c>
      <c r="AD308" s="1"/>
      <c r="AE308" s="1"/>
      <c r="AF308" s="1"/>
      <c r="AG308" s="1"/>
      <c r="AH308" s="1"/>
      <c r="AI308" s="1"/>
      <c r="AJ308" s="1"/>
      <c r="AK308" s="17">
        <f t="shared" si="140"/>
        <v>273</v>
      </c>
      <c r="AL308" s="21">
        <f t="shared" si="141"/>
        <v>79.348323935793033</v>
      </c>
      <c r="AM308" s="22">
        <f t="shared" si="127"/>
        <v>-2.2689793622996217E-3</v>
      </c>
      <c r="AN308" s="21">
        <f t="shared" si="142"/>
        <v>1.6832419723133878</v>
      </c>
      <c r="AO308" s="23">
        <f t="shared" si="128"/>
        <v>4.3566799649941146E-4</v>
      </c>
      <c r="AP308" s="21">
        <f t="shared" si="143"/>
        <v>3.0260090452325636</v>
      </c>
      <c r="AQ308" s="23">
        <f t="shared" si="129"/>
        <v>1.0141008459452205E-3</v>
      </c>
      <c r="AR308" s="23">
        <f t="shared" si="130"/>
        <v>84.057574953338985</v>
      </c>
    </row>
    <row r="309" spans="2:44" s="2" customFormat="1" x14ac:dyDescent="0.65">
      <c r="B309" s="17">
        <f t="shared" si="131"/>
        <v>274</v>
      </c>
      <c r="C309" s="57">
        <f t="shared" si="132"/>
        <v>48.139768139987829</v>
      </c>
      <c r="D309" s="22">
        <f t="shared" si="121"/>
        <v>-3.9351940039522582E-4</v>
      </c>
      <c r="E309" s="62">
        <f t="shared" si="133"/>
        <v>59.980658195996817</v>
      </c>
      <c r="F309" s="23">
        <f t="shared" si="122"/>
        <v>0.12584025906630103</v>
      </c>
      <c r="G309" s="57">
        <f t="shared" si="134"/>
        <v>107.05719562958805</v>
      </c>
      <c r="H309" s="23">
        <f t="shared" si="123"/>
        <v>0.22715888562896325</v>
      </c>
      <c r="I309" s="14">
        <f t="shared" si="119"/>
        <v>215.17762196557271</v>
      </c>
      <c r="K309" s="57">
        <f t="shared" si="135"/>
        <v>215.17762196557254</v>
      </c>
      <c r="L309" s="23">
        <f t="shared" si="144"/>
        <v>0.35260562529486483</v>
      </c>
      <c r="M309" s="38"/>
      <c r="N309" s="38"/>
      <c r="O309" s="38"/>
      <c r="P309" s="38"/>
      <c r="Q309" s="38"/>
      <c r="R309" s="38"/>
      <c r="S309" s="38"/>
      <c r="T309" s="38"/>
      <c r="U309" s="38"/>
      <c r="V309" s="17">
        <f t="shared" si="136"/>
        <v>274</v>
      </c>
      <c r="W309" s="21">
        <f t="shared" si="137"/>
        <v>102.66667203598709</v>
      </c>
      <c r="X309" s="22">
        <f t="shared" si="124"/>
        <v>7.0497240176048415E-7</v>
      </c>
      <c r="Y309" s="21">
        <f t="shared" si="138"/>
        <v>2.2416289038960393</v>
      </c>
      <c r="Z309" s="23">
        <f t="shared" si="125"/>
        <v>1.5683604859262346E-7</v>
      </c>
      <c r="AA309" s="21">
        <f t="shared" si="139"/>
        <v>7.1732123213182524</v>
      </c>
      <c r="AB309" s="23">
        <f t="shared" si="126"/>
        <v>-1.1024209389809414E-7</v>
      </c>
      <c r="AC309" s="23">
        <f t="shared" si="120"/>
        <v>112.08151326120138</v>
      </c>
      <c r="AD309" s="1"/>
      <c r="AE309" s="1"/>
      <c r="AF309" s="1"/>
      <c r="AG309" s="1"/>
      <c r="AH309" s="1"/>
      <c r="AI309" s="1"/>
      <c r="AJ309" s="1"/>
      <c r="AK309" s="17">
        <f t="shared" si="140"/>
        <v>274</v>
      </c>
      <c r="AL309" s="21">
        <f t="shared" si="141"/>
        <v>79.345943580768093</v>
      </c>
      <c r="AM309" s="22">
        <f t="shared" si="127"/>
        <v>-2.3803550249407723E-3</v>
      </c>
      <c r="AN309" s="21">
        <f t="shared" si="142"/>
        <v>1.6836204644821442</v>
      </c>
      <c r="AO309" s="23">
        <f t="shared" si="128"/>
        <v>3.7849216875640579E-4</v>
      </c>
      <c r="AP309" s="21">
        <f t="shared" si="143"/>
        <v>3.0269656714654474</v>
      </c>
      <c r="AQ309" s="23">
        <f t="shared" si="129"/>
        <v>9.5662623288361726E-4</v>
      </c>
      <c r="AR309" s="23">
        <f t="shared" si="130"/>
        <v>84.056529716715687</v>
      </c>
    </row>
    <row r="310" spans="2:44" s="2" customFormat="1" x14ac:dyDescent="0.65">
      <c r="B310" s="17">
        <f t="shared" si="131"/>
        <v>275</v>
      </c>
      <c r="C310" s="57">
        <f t="shared" si="132"/>
        <v>48.139376557492596</v>
      </c>
      <c r="D310" s="22">
        <f t="shared" si="121"/>
        <v>-3.9158249523496558E-4</v>
      </c>
      <c r="E310" s="62">
        <f t="shared" si="133"/>
        <v>60.106408971466323</v>
      </c>
      <c r="F310" s="23">
        <f t="shared" si="122"/>
        <v>0.12575077546950553</v>
      </c>
      <c r="G310" s="57">
        <f t="shared" si="134"/>
        <v>107.28419291038961</v>
      </c>
      <c r="H310" s="23">
        <f t="shared" si="123"/>
        <v>0.22699728080155523</v>
      </c>
      <c r="I310" s="14">
        <f t="shared" si="119"/>
        <v>215.52997843934853</v>
      </c>
      <c r="K310" s="57">
        <f t="shared" si="135"/>
        <v>215.52997843934835</v>
      </c>
      <c r="L310" s="23">
        <f t="shared" si="144"/>
        <v>0.35235647377582469</v>
      </c>
      <c r="M310" s="38"/>
      <c r="N310" s="38"/>
      <c r="O310" s="38"/>
      <c r="P310" s="38"/>
      <c r="Q310" s="38"/>
      <c r="R310" s="38"/>
      <c r="S310" s="38"/>
      <c r="T310" s="38"/>
      <c r="U310" s="38"/>
      <c r="V310" s="17">
        <f t="shared" si="136"/>
        <v>275</v>
      </c>
      <c r="W310" s="21">
        <f t="shared" si="137"/>
        <v>102.66667249332346</v>
      </c>
      <c r="X310" s="22">
        <f t="shared" si="124"/>
        <v>4.5733636773459541E-7</v>
      </c>
      <c r="Y310" s="21">
        <f t="shared" si="138"/>
        <v>2.2416290844363971</v>
      </c>
      <c r="Z310" s="23">
        <f t="shared" si="125"/>
        <v>1.8054035777481658E-7</v>
      </c>
      <c r="AA310" s="21">
        <f t="shared" si="139"/>
        <v>7.1732123641055203</v>
      </c>
      <c r="AB310" s="23">
        <f t="shared" si="126"/>
        <v>4.2787268395017009E-8</v>
      </c>
      <c r="AC310" s="23">
        <f t="shared" si="120"/>
        <v>112.08151394186538</v>
      </c>
      <c r="AD310" s="1"/>
      <c r="AE310" s="1"/>
      <c r="AF310" s="1"/>
      <c r="AG310" s="1"/>
      <c r="AH310" s="1"/>
      <c r="AI310" s="1"/>
      <c r="AJ310" s="1"/>
      <c r="AK310" s="17">
        <f t="shared" si="140"/>
        <v>275</v>
      </c>
      <c r="AL310" s="21">
        <f t="shared" si="141"/>
        <v>79.34349239148392</v>
      </c>
      <c r="AM310" s="22">
        <f t="shared" si="127"/>
        <v>-2.451189284169715E-3</v>
      </c>
      <c r="AN310" s="21">
        <f t="shared" si="142"/>
        <v>1.6839389275417944</v>
      </c>
      <c r="AO310" s="23">
        <f t="shared" si="128"/>
        <v>3.1846305965022026E-4</v>
      </c>
      <c r="AP310" s="21">
        <f t="shared" si="143"/>
        <v>3.0278534626160507</v>
      </c>
      <c r="AQ310" s="23">
        <f t="shared" si="129"/>
        <v>8.877911506031122E-4</v>
      </c>
      <c r="AR310" s="23">
        <f t="shared" si="130"/>
        <v>84.05528478164176</v>
      </c>
    </row>
    <row r="311" spans="2:44" s="2" customFormat="1" x14ac:dyDescent="0.65">
      <c r="B311" s="17">
        <f t="shared" si="131"/>
        <v>276</v>
      </c>
      <c r="C311" s="57">
        <f t="shared" si="132"/>
        <v>48.138986897694373</v>
      </c>
      <c r="D311" s="22">
        <f t="shared" si="121"/>
        <v>-3.8965979822358499E-4</v>
      </c>
      <c r="E311" s="62">
        <f t="shared" si="133"/>
        <v>60.232070336951601</v>
      </c>
      <c r="F311" s="23">
        <f t="shared" si="122"/>
        <v>0.12566136548527851</v>
      </c>
      <c r="G311" s="57">
        <f t="shared" si="134"/>
        <v>107.51102871995205</v>
      </c>
      <c r="H311" s="23">
        <f t="shared" si="123"/>
        <v>0.22683580956244498</v>
      </c>
      <c r="I311" s="14">
        <f t="shared" si="119"/>
        <v>215.88208595459804</v>
      </c>
      <c r="K311" s="57">
        <f t="shared" si="135"/>
        <v>215.88208595459784</v>
      </c>
      <c r="L311" s="23">
        <f t="shared" si="144"/>
        <v>0.35210751524949768</v>
      </c>
      <c r="M311" s="38"/>
      <c r="N311" s="38"/>
      <c r="O311" s="38"/>
      <c r="P311" s="38"/>
      <c r="Q311" s="38"/>
      <c r="R311" s="38"/>
      <c r="S311" s="38"/>
      <c r="T311" s="38"/>
      <c r="U311" s="38"/>
      <c r="V311" s="17">
        <f t="shared" si="136"/>
        <v>276</v>
      </c>
      <c r="W311" s="21">
        <f t="shared" si="137"/>
        <v>102.66667271808313</v>
      </c>
      <c r="X311" s="22">
        <f t="shared" si="124"/>
        <v>2.2475967011159614E-7</v>
      </c>
      <c r="Y311" s="21">
        <f t="shared" si="138"/>
        <v>2.2416292803544469</v>
      </c>
      <c r="Z311" s="23">
        <f t="shared" si="125"/>
        <v>1.9591804978347227E-7</v>
      </c>
      <c r="AA311" s="21">
        <f t="shared" si="139"/>
        <v>7.1732125406282581</v>
      </c>
      <c r="AB311" s="23">
        <f t="shared" si="126"/>
        <v>1.7652273776036509E-7</v>
      </c>
      <c r="AC311" s="23">
        <f t="shared" si="120"/>
        <v>112.08151453906584</v>
      </c>
      <c r="AD311" s="1"/>
      <c r="AE311" s="1"/>
      <c r="AF311" s="1"/>
      <c r="AG311" s="1"/>
      <c r="AH311" s="1"/>
      <c r="AI311" s="1"/>
      <c r="AJ311" s="1"/>
      <c r="AK311" s="17">
        <f t="shared" si="140"/>
        <v>276</v>
      </c>
      <c r="AL311" s="21">
        <f t="shared" si="141"/>
        <v>79.341010015287338</v>
      </c>
      <c r="AM311" s="22">
        <f t="shared" si="127"/>
        <v>-2.4823761965772906E-3</v>
      </c>
      <c r="AN311" s="21">
        <f t="shared" si="142"/>
        <v>1.6841955360440983</v>
      </c>
      <c r="AO311" s="23">
        <f t="shared" si="128"/>
        <v>2.5660850230391219E-4</v>
      </c>
      <c r="AP311" s="21">
        <f t="shared" si="143"/>
        <v>3.0286626143558455</v>
      </c>
      <c r="AQ311" s="23">
        <f t="shared" si="129"/>
        <v>8.0915173979478894E-4</v>
      </c>
      <c r="AR311" s="23">
        <f t="shared" si="130"/>
        <v>84.053868165687291</v>
      </c>
    </row>
    <row r="312" spans="2:44" s="2" customFormat="1" x14ac:dyDescent="0.65">
      <c r="B312" s="17">
        <f t="shared" si="131"/>
        <v>277</v>
      </c>
      <c r="C312" s="57">
        <f t="shared" si="132"/>
        <v>48.138599146523966</v>
      </c>
      <c r="D312" s="22">
        <f t="shared" si="121"/>
        <v>-3.877511704066805E-4</v>
      </c>
      <c r="E312" s="62">
        <f t="shared" si="133"/>
        <v>60.35764236591924</v>
      </c>
      <c r="F312" s="23">
        <f t="shared" si="122"/>
        <v>0.12557202896763897</v>
      </c>
      <c r="G312" s="57">
        <f t="shared" si="134"/>
        <v>107.73770319159226</v>
      </c>
      <c r="H312" s="23">
        <f t="shared" si="123"/>
        <v>0.22667447164020871</v>
      </c>
      <c r="I312" s="14">
        <f t="shared" si="119"/>
        <v>216.23394470403548</v>
      </c>
      <c r="K312" s="57">
        <f t="shared" si="135"/>
        <v>216.23394470403528</v>
      </c>
      <c r="L312" s="23">
        <f t="shared" si="144"/>
        <v>0.35185874943743434</v>
      </c>
      <c r="M312" s="38"/>
      <c r="N312" s="38"/>
      <c r="O312" s="38"/>
      <c r="P312" s="38"/>
      <c r="Q312" s="38"/>
      <c r="R312" s="38"/>
      <c r="S312" s="38"/>
      <c r="T312" s="38"/>
      <c r="U312" s="38"/>
      <c r="V312" s="17">
        <f t="shared" si="136"/>
        <v>277</v>
      </c>
      <c r="W312" s="21">
        <f t="shared" si="137"/>
        <v>102.66667273069459</v>
      </c>
      <c r="X312" s="22">
        <f t="shared" si="124"/>
        <v>1.2611455865729759E-8</v>
      </c>
      <c r="Y312" s="21">
        <f t="shared" si="138"/>
        <v>2.2416294838299318</v>
      </c>
      <c r="Z312" s="23">
        <f t="shared" si="125"/>
        <v>2.0347548490562417E-7</v>
      </c>
      <c r="AA312" s="21">
        <f t="shared" si="139"/>
        <v>7.1732128297547515</v>
      </c>
      <c r="AB312" s="23">
        <f t="shared" si="126"/>
        <v>2.8912649296941595E-7</v>
      </c>
      <c r="AC312" s="23">
        <f t="shared" si="120"/>
        <v>112.08151504427926</v>
      </c>
      <c r="AD312" s="1"/>
      <c r="AE312" s="1"/>
      <c r="AF312" s="1"/>
      <c r="AG312" s="1"/>
      <c r="AH312" s="1"/>
      <c r="AI312" s="1"/>
      <c r="AJ312" s="1"/>
      <c r="AK312" s="17">
        <f t="shared" si="140"/>
        <v>277</v>
      </c>
      <c r="AL312" s="21">
        <f t="shared" si="141"/>
        <v>79.338534655789104</v>
      </c>
      <c r="AM312" s="22">
        <f t="shared" si="127"/>
        <v>-2.4753594982362091E-3</v>
      </c>
      <c r="AN312" s="21">
        <f t="shared" si="142"/>
        <v>1.6843894715462771</v>
      </c>
      <c r="AO312" s="23">
        <f t="shared" si="128"/>
        <v>1.9393550217872146E-4</v>
      </c>
      <c r="AP312" s="21">
        <f t="shared" si="143"/>
        <v>3.0293849519867284</v>
      </c>
      <c r="AQ312" s="23">
        <f t="shared" si="129"/>
        <v>7.223376308829188E-4</v>
      </c>
      <c r="AR312" s="23">
        <f t="shared" si="130"/>
        <v>84.052309079322114</v>
      </c>
    </row>
    <row r="313" spans="2:44" s="2" customFormat="1" x14ac:dyDescent="0.65">
      <c r="B313" s="17">
        <f t="shared" si="131"/>
        <v>278</v>
      </c>
      <c r="C313" s="57">
        <f t="shared" si="132"/>
        <v>48.138213290049421</v>
      </c>
      <c r="D313" s="22">
        <f t="shared" si="121"/>
        <v>-3.8585647454070227E-4</v>
      </c>
      <c r="E313" s="62">
        <f t="shared" si="133"/>
        <v>60.483125131690969</v>
      </c>
      <c r="F313" s="23">
        <f t="shared" si="122"/>
        <v>0.12548276577172857</v>
      </c>
      <c r="G313" s="57">
        <f t="shared" si="134"/>
        <v>107.96421645835785</v>
      </c>
      <c r="H313" s="23">
        <f t="shared" si="123"/>
        <v>0.22651326676559336</v>
      </c>
      <c r="I313" s="14">
        <f t="shared" si="119"/>
        <v>216.58555488009824</v>
      </c>
      <c r="K313" s="57">
        <f t="shared" si="135"/>
        <v>216.58555488009807</v>
      </c>
      <c r="L313" s="23">
        <f t="shared" si="144"/>
        <v>0.35161017606277944</v>
      </c>
      <c r="M313" s="38"/>
      <c r="N313" s="38"/>
      <c r="O313" s="38"/>
      <c r="P313" s="38"/>
      <c r="Q313" s="38"/>
      <c r="R313" s="38"/>
      <c r="S313" s="38"/>
      <c r="T313" s="38"/>
      <c r="U313" s="38"/>
      <c r="V313" s="17">
        <f t="shared" si="136"/>
        <v>278</v>
      </c>
      <c r="W313" s="21">
        <f t="shared" si="137"/>
        <v>102.66667255569759</v>
      </c>
      <c r="X313" s="22">
        <f t="shared" si="124"/>
        <v>-1.7499699120349099E-7</v>
      </c>
      <c r="Y313" s="21">
        <f t="shared" si="138"/>
        <v>2.2416296877294881</v>
      </c>
      <c r="Z313" s="23">
        <f t="shared" si="125"/>
        <v>2.0389955635025103E-7</v>
      </c>
      <c r="AA313" s="21">
        <f t="shared" si="139"/>
        <v>7.1732132093800089</v>
      </c>
      <c r="AB313" s="23">
        <f t="shared" si="126"/>
        <v>3.7962525767376576E-7</v>
      </c>
      <c r="AC313" s="23">
        <f t="shared" si="120"/>
        <v>112.08151545280708</v>
      </c>
      <c r="AD313" s="1"/>
      <c r="AE313" s="1"/>
      <c r="AF313" s="1"/>
      <c r="AG313" s="1"/>
      <c r="AH313" s="1"/>
      <c r="AI313" s="1"/>
      <c r="AJ313" s="1"/>
      <c r="AK313" s="17">
        <f t="shared" si="140"/>
        <v>278</v>
      </c>
      <c r="AL313" s="21">
        <f t="shared" si="141"/>
        <v>79.336102570818298</v>
      </c>
      <c r="AM313" s="22">
        <f t="shared" si="127"/>
        <v>-2.4320849707998998E-3</v>
      </c>
      <c r="AN313" s="21">
        <f t="shared" si="142"/>
        <v>1.6845208873380164</v>
      </c>
      <c r="AO313" s="23">
        <f t="shared" si="128"/>
        <v>1.3141579173936435E-4</v>
      </c>
      <c r="AP313" s="21">
        <f t="shared" si="143"/>
        <v>3.0300139761858711</v>
      </c>
      <c r="AQ313" s="23">
        <f t="shared" si="129"/>
        <v>6.2902419914256935E-4</v>
      </c>
      <c r="AR313" s="23">
        <f t="shared" si="130"/>
        <v>84.050637434342178</v>
      </c>
    </row>
    <row r="314" spans="2:44" s="2" customFormat="1" x14ac:dyDescent="0.65">
      <c r="B314" s="17">
        <f t="shared" si="131"/>
        <v>279</v>
      </c>
      <c r="C314" s="57">
        <f t="shared" si="132"/>
        <v>48.137829314474374</v>
      </c>
      <c r="D314" s="22">
        <f t="shared" si="121"/>
        <v>-3.8397557504588065E-4</v>
      </c>
      <c r="E314" s="62">
        <f t="shared" si="133"/>
        <v>60.608518707444794</v>
      </c>
      <c r="F314" s="23">
        <f t="shared" si="122"/>
        <v>0.12539357575382581</v>
      </c>
      <c r="G314" s="57">
        <f t="shared" si="134"/>
        <v>108.19056865302933</v>
      </c>
      <c r="H314" s="23">
        <f t="shared" si="123"/>
        <v>0.22635219467147394</v>
      </c>
      <c r="I314" s="14">
        <f t="shared" si="119"/>
        <v>216.93691667494852</v>
      </c>
      <c r="K314" s="57">
        <f t="shared" si="135"/>
        <v>216.93691667494832</v>
      </c>
      <c r="L314" s="23">
        <f t="shared" si="144"/>
        <v>0.3513617948502552</v>
      </c>
      <c r="M314" s="38"/>
      <c r="N314" s="38"/>
      <c r="O314" s="38"/>
      <c r="P314" s="38"/>
      <c r="Q314" s="38"/>
      <c r="R314" s="38"/>
      <c r="S314" s="38"/>
      <c r="T314" s="38"/>
      <c r="U314" s="38"/>
      <c r="V314" s="17">
        <f t="shared" si="136"/>
        <v>279</v>
      </c>
      <c r="W314" s="21">
        <f t="shared" si="137"/>
        <v>102.66667222050692</v>
      </c>
      <c r="X314" s="22">
        <f t="shared" si="124"/>
        <v>-3.351906624898815E-7</v>
      </c>
      <c r="Y314" s="21">
        <f t="shared" si="138"/>
        <v>2.2416298857448864</v>
      </c>
      <c r="Z314" s="23">
        <f t="shared" si="125"/>
        <v>1.9801539830055503E-7</v>
      </c>
      <c r="AA314" s="21">
        <f t="shared" si="139"/>
        <v>7.1732136572185974</v>
      </c>
      <c r="AB314" s="23">
        <f t="shared" si="126"/>
        <v>4.4783858843544522E-7</v>
      </c>
      <c r="AC314" s="23">
        <f t="shared" si="120"/>
        <v>112.08151576347041</v>
      </c>
      <c r="AD314" s="1"/>
      <c r="AE314" s="1"/>
      <c r="AF314" s="1"/>
      <c r="AG314" s="1"/>
      <c r="AH314" s="1"/>
      <c r="AI314" s="1"/>
      <c r="AJ314" s="1"/>
      <c r="AK314" s="17">
        <f t="shared" si="140"/>
        <v>279</v>
      </c>
      <c r="AL314" s="21">
        <f t="shared" si="141"/>
        <v>79.333747623661282</v>
      </c>
      <c r="AM314" s="22">
        <f t="shared" si="127"/>
        <v>-2.3549471570099359E-3</v>
      </c>
      <c r="AN314" s="21">
        <f t="shared" si="142"/>
        <v>1.684590859913798</v>
      </c>
      <c r="AO314" s="23">
        <f t="shared" si="128"/>
        <v>6.9972575781562796E-5</v>
      </c>
      <c r="AP314" s="21">
        <f t="shared" si="143"/>
        <v>3.0305448814415108</v>
      </c>
      <c r="AQ314" s="23">
        <f t="shared" si="129"/>
        <v>5.3090525563959101E-4</v>
      </c>
      <c r="AR314" s="23">
        <f t="shared" si="130"/>
        <v>84.048883365016593</v>
      </c>
    </row>
    <row r="315" spans="2:44" s="2" customFormat="1" x14ac:dyDescent="0.65">
      <c r="B315" s="17">
        <f t="shared" si="131"/>
        <v>280</v>
      </c>
      <c r="C315" s="57">
        <f t="shared" si="132"/>
        <v>48.137447206136379</v>
      </c>
      <c r="D315" s="22">
        <f t="shared" si="121"/>
        <v>-3.8210833799245947E-4</v>
      </c>
      <c r="E315" s="62">
        <f t="shared" si="133"/>
        <v>60.733823166216112</v>
      </c>
      <c r="F315" s="23">
        <f t="shared" si="122"/>
        <v>0.12530445877131768</v>
      </c>
      <c r="G315" s="57">
        <f t="shared" si="134"/>
        <v>108.41675990812216</v>
      </c>
      <c r="H315" s="23">
        <f t="shared" si="123"/>
        <v>0.22619125509282512</v>
      </c>
      <c r="I315" s="14">
        <f t="shared" si="119"/>
        <v>217.28803028047463</v>
      </c>
      <c r="K315" s="57">
        <f t="shared" si="135"/>
        <v>217.28803028047446</v>
      </c>
      <c r="L315" s="23">
        <f t="shared" si="144"/>
        <v>0.35111360552614346</v>
      </c>
      <c r="M315" s="38"/>
      <c r="N315" s="38"/>
      <c r="O315" s="38"/>
      <c r="P315" s="38"/>
      <c r="Q315" s="38"/>
      <c r="R315" s="38"/>
      <c r="S315" s="38"/>
      <c r="T315" s="38"/>
      <c r="U315" s="38"/>
      <c r="V315" s="17">
        <f t="shared" si="136"/>
        <v>280</v>
      </c>
      <c r="W315" s="21">
        <f t="shared" si="137"/>
        <v>102.66667175423311</v>
      </c>
      <c r="X315" s="22">
        <f t="shared" si="124"/>
        <v>-4.6627381193597994E-7</v>
      </c>
      <c r="Y315" s="21">
        <f t="shared" si="138"/>
        <v>2.2416300724897007</v>
      </c>
      <c r="Z315" s="23">
        <f t="shared" si="125"/>
        <v>1.8674481427893852E-7</v>
      </c>
      <c r="AA315" s="21">
        <f t="shared" si="139"/>
        <v>7.1732141515098569</v>
      </c>
      <c r="AB315" s="23">
        <f t="shared" si="126"/>
        <v>4.9429125992261902E-7</v>
      </c>
      <c r="AC315" s="23">
        <f t="shared" si="120"/>
        <v>112.08151597823266</v>
      </c>
      <c r="AD315" s="1"/>
      <c r="AE315" s="1"/>
      <c r="AF315" s="1"/>
      <c r="AG315" s="1"/>
      <c r="AH315" s="1"/>
      <c r="AI315" s="1"/>
      <c r="AJ315" s="1"/>
      <c r="AK315" s="17">
        <f t="shared" si="140"/>
        <v>280</v>
      </c>
      <c r="AL315" s="21">
        <f t="shared" si="141"/>
        <v>79.331500892108224</v>
      </c>
      <c r="AM315" s="22">
        <f t="shared" si="127"/>
        <v>-2.2467315530630937E-3</v>
      </c>
      <c r="AN315" s="21">
        <f t="shared" si="142"/>
        <v>1.6846013285592951</v>
      </c>
      <c r="AO315" s="23">
        <f t="shared" si="128"/>
        <v>1.0468645497141438E-5</v>
      </c>
      <c r="AP315" s="21">
        <f t="shared" si="143"/>
        <v>3.0309745480423422</v>
      </c>
      <c r="AQ315" s="23">
        <f t="shared" si="129"/>
        <v>4.2966660083143537E-4</v>
      </c>
      <c r="AR315" s="23">
        <f t="shared" si="130"/>
        <v>84.047076768709857</v>
      </c>
    </row>
    <row r="316" spans="2:44" s="2" customFormat="1" x14ac:dyDescent="0.65">
      <c r="B316" s="17">
        <f t="shared" si="131"/>
        <v>281</v>
      </c>
      <c r="C316" s="57">
        <f t="shared" si="132"/>
        <v>48.137066951505268</v>
      </c>
      <c r="D316" s="22">
        <f t="shared" si="121"/>
        <v>-3.8025463111002189E-4</v>
      </c>
      <c r="E316" s="62">
        <f t="shared" si="133"/>
        <v>60.859038580898769</v>
      </c>
      <c r="F316" s="23">
        <f t="shared" si="122"/>
        <v>0.12521541468265696</v>
      </c>
      <c r="G316" s="57">
        <f t="shared" si="134"/>
        <v>108.64279035588888</v>
      </c>
      <c r="H316" s="23">
        <f t="shared" si="123"/>
        <v>0.22603044776671055</v>
      </c>
      <c r="I316" s="14">
        <f t="shared" si="119"/>
        <v>217.63889588829292</v>
      </c>
      <c r="K316" s="57">
        <f t="shared" si="135"/>
        <v>217.63889588829272</v>
      </c>
      <c r="L316" s="23">
        <f t="shared" si="144"/>
        <v>0.35086560781826481</v>
      </c>
      <c r="M316" s="38"/>
      <c r="N316" s="38"/>
      <c r="O316" s="38"/>
      <c r="P316" s="38"/>
      <c r="Q316" s="38"/>
      <c r="R316" s="38"/>
      <c r="S316" s="38"/>
      <c r="T316" s="38"/>
      <c r="U316" s="38"/>
      <c r="V316" s="17">
        <f t="shared" si="136"/>
        <v>281</v>
      </c>
      <c r="W316" s="21">
        <f t="shared" si="137"/>
        <v>102.66667118658965</v>
      </c>
      <c r="X316" s="22">
        <f t="shared" si="124"/>
        <v>-5.6764344744109074E-7</v>
      </c>
      <c r="Y316" s="21">
        <f t="shared" si="138"/>
        <v>2.2416302435563291</v>
      </c>
      <c r="Z316" s="23">
        <f t="shared" si="125"/>
        <v>1.7106662841825937E-7</v>
      </c>
      <c r="AA316" s="21">
        <f t="shared" si="139"/>
        <v>7.1732146716241534</v>
      </c>
      <c r="AB316" s="23">
        <f t="shared" si="126"/>
        <v>5.201142965205463E-7</v>
      </c>
      <c r="AC316" s="23">
        <f t="shared" si="120"/>
        <v>112.08151610177013</v>
      </c>
      <c r="AD316" s="1"/>
      <c r="AE316" s="1"/>
      <c r="AF316" s="1"/>
      <c r="AG316" s="1"/>
      <c r="AH316" s="1"/>
      <c r="AI316" s="1"/>
      <c r="AJ316" s="1"/>
      <c r="AK316" s="17">
        <f t="shared" si="140"/>
        <v>281</v>
      </c>
      <c r="AL316" s="21">
        <f t="shared" si="141"/>
        <v>79.329390338668418</v>
      </c>
      <c r="AM316" s="22">
        <f t="shared" si="127"/>
        <v>-2.1105534398092596E-3</v>
      </c>
      <c r="AN316" s="21">
        <f t="shared" si="142"/>
        <v>1.6845550245654599</v>
      </c>
      <c r="AO316" s="23">
        <f t="shared" si="128"/>
        <v>-4.6303993835206114E-5</v>
      </c>
      <c r="AP316" s="21">
        <f t="shared" si="143"/>
        <v>3.0313015088834394</v>
      </c>
      <c r="AQ316" s="23">
        <f t="shared" si="129"/>
        <v>3.2696084109729018E-4</v>
      </c>
      <c r="AR316" s="23">
        <f t="shared" si="130"/>
        <v>84.045246872117318</v>
      </c>
    </row>
    <row r="317" spans="2:44" s="2" customFormat="1" x14ac:dyDescent="0.65">
      <c r="B317" s="17">
        <f t="shared" si="131"/>
        <v>282</v>
      </c>
      <c r="C317" s="57">
        <f t="shared" si="132"/>
        <v>48.136688537181634</v>
      </c>
      <c r="D317" s="22">
        <f t="shared" si="121"/>
        <v>-3.7841432363783234E-4</v>
      </c>
      <c r="E317" s="62">
        <f t="shared" si="133"/>
        <v>60.984165024246153</v>
      </c>
      <c r="F317" s="23">
        <f t="shared" si="122"/>
        <v>0.12512644334738354</v>
      </c>
      <c r="G317" s="57">
        <f t="shared" si="134"/>
        <v>108.8686601283211</v>
      </c>
      <c r="H317" s="23">
        <f t="shared" si="123"/>
        <v>0.22586977243222606</v>
      </c>
      <c r="I317" s="14">
        <f t="shared" si="119"/>
        <v>217.98951368974889</v>
      </c>
      <c r="K317" s="57">
        <f t="shared" si="135"/>
        <v>217.98951368974869</v>
      </c>
      <c r="L317" s="23">
        <f t="shared" si="144"/>
        <v>0.35061780145596799</v>
      </c>
      <c r="M317" s="38"/>
      <c r="N317" s="38"/>
      <c r="O317" s="38"/>
      <c r="P317" s="38"/>
      <c r="Q317" s="38"/>
      <c r="R317" s="38"/>
      <c r="S317" s="38"/>
      <c r="T317" s="38"/>
      <c r="U317" s="38"/>
      <c r="V317" s="17">
        <f t="shared" si="136"/>
        <v>282</v>
      </c>
      <c r="W317" s="21">
        <f t="shared" si="137"/>
        <v>102.66667054691023</v>
      </c>
      <c r="X317" s="22">
        <f t="shared" si="124"/>
        <v>-6.3967942962039892E-7</v>
      </c>
      <c r="Y317" s="21">
        <f t="shared" si="138"/>
        <v>2.2416303955362702</v>
      </c>
      <c r="Z317" s="23">
        <f t="shared" si="125"/>
        <v>1.519799410765188E-7</v>
      </c>
      <c r="AA317" s="21">
        <f t="shared" si="139"/>
        <v>7.1732151985631782</v>
      </c>
      <c r="AB317" s="23">
        <f t="shared" si="126"/>
        <v>5.269390250806083E-7</v>
      </c>
      <c r="AC317" s="23">
        <f t="shared" si="120"/>
        <v>112.08151614100969</v>
      </c>
      <c r="AD317" s="1"/>
      <c r="AE317" s="1"/>
      <c r="AF317" s="1"/>
      <c r="AG317" s="1"/>
      <c r="AH317" s="1"/>
      <c r="AI317" s="1"/>
      <c r="AJ317" s="1"/>
      <c r="AK317" s="17">
        <f t="shared" si="140"/>
        <v>282</v>
      </c>
      <c r="AL317" s="21">
        <f t="shared" si="141"/>
        <v>79.327440544145389</v>
      </c>
      <c r="AM317" s="22">
        <f t="shared" si="127"/>
        <v>-1.9497945230305021E-3</v>
      </c>
      <c r="AN317" s="21">
        <f t="shared" si="142"/>
        <v>1.6844553916933407</v>
      </c>
      <c r="AO317" s="23">
        <f t="shared" si="128"/>
        <v>-9.9632872119226334E-5</v>
      </c>
      <c r="AP317" s="21">
        <f t="shared" si="143"/>
        <v>3.0315258927170365</v>
      </c>
      <c r="AQ317" s="23">
        <f t="shared" si="129"/>
        <v>2.2438383359713043E-4</v>
      </c>
      <c r="AR317" s="23">
        <f t="shared" si="130"/>
        <v>84.043421828555779</v>
      </c>
    </row>
    <row r="318" spans="2:44" s="2" customFormat="1" x14ac:dyDescent="0.65">
      <c r="B318" s="17">
        <f t="shared" si="131"/>
        <v>283</v>
      </c>
      <c r="C318" s="57">
        <f t="shared" si="132"/>
        <v>48.136311949895131</v>
      </c>
      <c r="D318" s="22">
        <f t="shared" si="121"/>
        <v>-3.7658728650113993E-4</v>
      </c>
      <c r="E318" s="62">
        <f t="shared" si="133"/>
        <v>61.10920256887227</v>
      </c>
      <c r="F318" s="23">
        <f t="shared" si="122"/>
        <v>0.12503754462611738</v>
      </c>
      <c r="G318" s="57">
        <f t="shared" si="134"/>
        <v>109.09436935715159</v>
      </c>
      <c r="H318" s="23">
        <f t="shared" si="123"/>
        <v>0.22570922883049604</v>
      </c>
      <c r="I318" s="14">
        <f t="shared" si="119"/>
        <v>218.33988387591899</v>
      </c>
      <c r="K318" s="57">
        <f t="shared" si="135"/>
        <v>218.33988387591879</v>
      </c>
      <c r="L318" s="23">
        <f t="shared" si="144"/>
        <v>0.35037018617010629</v>
      </c>
      <c r="M318" s="38"/>
      <c r="N318" s="38"/>
      <c r="O318" s="38"/>
      <c r="P318" s="38"/>
      <c r="Q318" s="38"/>
      <c r="R318" s="38"/>
      <c r="S318" s="38"/>
      <c r="T318" s="38"/>
      <c r="U318" s="38"/>
      <c r="V318" s="17">
        <f t="shared" si="136"/>
        <v>283</v>
      </c>
      <c r="W318" s="21">
        <f t="shared" si="137"/>
        <v>102.6666698632929</v>
      </c>
      <c r="X318" s="22">
        <f t="shared" si="124"/>
        <v>-6.8361733361610444E-7</v>
      </c>
      <c r="Y318" s="21">
        <f t="shared" si="138"/>
        <v>2.2416305260073481</v>
      </c>
      <c r="Z318" s="23">
        <f t="shared" si="125"/>
        <v>1.3047107794150747E-7</v>
      </c>
      <c r="AA318" s="21">
        <f t="shared" si="139"/>
        <v>7.1732157153514002</v>
      </c>
      <c r="AB318" s="23">
        <f t="shared" si="126"/>
        <v>5.1678822177159134E-7</v>
      </c>
      <c r="AC318" s="23">
        <f t="shared" si="120"/>
        <v>112.08151610465164</v>
      </c>
      <c r="AD318" s="1"/>
      <c r="AE318" s="1"/>
      <c r="AF318" s="1"/>
      <c r="AG318" s="1"/>
      <c r="AH318" s="1"/>
      <c r="AI318" s="1"/>
      <c r="AJ318" s="1"/>
      <c r="AK318" s="17">
        <f t="shared" si="140"/>
        <v>283</v>
      </c>
      <c r="AL318" s="21">
        <f t="shared" si="141"/>
        <v>79.325672505609333</v>
      </c>
      <c r="AM318" s="22">
        <f t="shared" si="127"/>
        <v>-1.768038536057101E-3</v>
      </c>
      <c r="AN318" s="21">
        <f t="shared" si="142"/>
        <v>1.6843064995855448</v>
      </c>
      <c r="AO318" s="23">
        <f t="shared" si="128"/>
        <v>-1.488921077958949E-4</v>
      </c>
      <c r="AP318" s="21">
        <f t="shared" si="143"/>
        <v>3.0316493457997806</v>
      </c>
      <c r="AQ318" s="23">
        <f t="shared" si="129"/>
        <v>1.2345308274419597E-4</v>
      </c>
      <c r="AR318" s="23">
        <f t="shared" si="130"/>
        <v>84.041628350994657</v>
      </c>
    </row>
    <row r="319" spans="2:44" s="2" customFormat="1" x14ac:dyDescent="0.65">
      <c r="B319" s="17">
        <f t="shared" si="131"/>
        <v>284</v>
      </c>
      <c r="C319" s="57">
        <f t="shared" si="132"/>
        <v>48.135937176503035</v>
      </c>
      <c r="D319" s="22">
        <f t="shared" si="121"/>
        <v>-3.7477339209424088E-4</v>
      </c>
      <c r="E319" s="62">
        <f t="shared" si="133"/>
        <v>61.234151287252764</v>
      </c>
      <c r="F319" s="23">
        <f t="shared" si="122"/>
        <v>0.12494871838049448</v>
      </c>
      <c r="G319" s="57">
        <f t="shared" si="134"/>
        <v>109.31991817385622</v>
      </c>
      <c r="H319" s="23">
        <f t="shared" si="123"/>
        <v>0.22554881670462379</v>
      </c>
      <c r="I319" s="14">
        <f t="shared" si="119"/>
        <v>218.69000663761202</v>
      </c>
      <c r="K319" s="57">
        <f t="shared" si="135"/>
        <v>218.69000663761182</v>
      </c>
      <c r="L319" s="23">
        <f t="shared" si="144"/>
        <v>0.35012276169302381</v>
      </c>
      <c r="M319" s="38"/>
      <c r="N319" s="38"/>
      <c r="O319" s="38"/>
      <c r="P319" s="38"/>
      <c r="Q319" s="38"/>
      <c r="R319" s="38"/>
      <c r="S319" s="38"/>
      <c r="T319" s="38"/>
      <c r="U319" s="38"/>
      <c r="V319" s="17">
        <f t="shared" si="136"/>
        <v>284</v>
      </c>
      <c r="W319" s="21">
        <f t="shared" si="137"/>
        <v>102.66666916188288</v>
      </c>
      <c r="X319" s="22">
        <f t="shared" si="124"/>
        <v>-7.0141001107248968E-7</v>
      </c>
      <c r="Y319" s="21">
        <f t="shared" si="138"/>
        <v>2.2416306334921718</v>
      </c>
      <c r="Z319" s="23">
        <f t="shared" si="125"/>
        <v>1.0748482370814827E-7</v>
      </c>
      <c r="AA319" s="21">
        <f t="shared" si="139"/>
        <v>7.1732162073194292</v>
      </c>
      <c r="AB319" s="23">
        <f t="shared" si="126"/>
        <v>4.9196802853757049E-7</v>
      </c>
      <c r="AC319" s="23">
        <f t="shared" si="120"/>
        <v>112.08151600269449</v>
      </c>
      <c r="AD319" s="1"/>
      <c r="AE319" s="1"/>
      <c r="AF319" s="1"/>
      <c r="AG319" s="1"/>
      <c r="AH319" s="1"/>
      <c r="AI319" s="1"/>
      <c r="AJ319" s="1"/>
      <c r="AK319" s="17">
        <f t="shared" si="140"/>
        <v>284</v>
      </c>
      <c r="AL319" s="21">
        <f t="shared" si="141"/>
        <v>79.324103498691869</v>
      </c>
      <c r="AM319" s="22">
        <f t="shared" si="127"/>
        <v>-1.5690069174614241E-3</v>
      </c>
      <c r="AN319" s="21">
        <f t="shared" si="142"/>
        <v>1.6841129518566289</v>
      </c>
      <c r="AO319" s="23">
        <f t="shared" si="128"/>
        <v>-1.9354772891588823E-4</v>
      </c>
      <c r="AP319" s="21">
        <f t="shared" si="143"/>
        <v>3.0316749341633304</v>
      </c>
      <c r="AQ319" s="23">
        <f t="shared" si="129"/>
        <v>2.5588363550044235E-5</v>
      </c>
      <c r="AR319" s="23">
        <f t="shared" si="130"/>
        <v>84.039891384711837</v>
      </c>
    </row>
    <row r="320" spans="2:44" s="2" customFormat="1" x14ac:dyDescent="0.65">
      <c r="B320" s="17">
        <f t="shared" si="131"/>
        <v>285</v>
      </c>
      <c r="C320" s="57">
        <f t="shared" si="132"/>
        <v>48.13556420398865</v>
      </c>
      <c r="D320" s="22">
        <f t="shared" si="121"/>
        <v>-3.7297251438417334E-4</v>
      </c>
      <c r="E320" s="62">
        <f t="shared" si="133"/>
        <v>61.359011251725995</v>
      </c>
      <c r="F320" s="23">
        <f t="shared" si="122"/>
        <v>0.12485996447323089</v>
      </c>
      <c r="G320" s="57">
        <f t="shared" si="134"/>
        <v>109.5453067096559</v>
      </c>
      <c r="H320" s="23">
        <f t="shared" si="123"/>
        <v>0.22538853579968787</v>
      </c>
      <c r="I320" s="14">
        <f t="shared" si="119"/>
        <v>219.03988216537056</v>
      </c>
      <c r="K320" s="57">
        <f t="shared" si="135"/>
        <v>219.03988216537036</v>
      </c>
      <c r="L320" s="23">
        <f t="shared" si="144"/>
        <v>0.34987552775853903</v>
      </c>
      <c r="M320" s="38"/>
      <c r="N320" s="38"/>
      <c r="O320" s="38"/>
      <c r="P320" s="38"/>
      <c r="Q320" s="38"/>
      <c r="R320" s="38"/>
      <c r="S320" s="38"/>
      <c r="T320" s="38"/>
      <c r="U320" s="38"/>
      <c r="V320" s="17">
        <f t="shared" si="136"/>
        <v>285</v>
      </c>
      <c r="W320" s="21">
        <f t="shared" si="137"/>
        <v>102.66666846629957</v>
      </c>
      <c r="X320" s="22">
        <f t="shared" si="124"/>
        <v>-6.9558331586283551E-7</v>
      </c>
      <c r="Y320" s="21">
        <f t="shared" si="138"/>
        <v>2.2416307173924683</v>
      </c>
      <c r="Z320" s="23">
        <f t="shared" si="125"/>
        <v>8.3900296488081949E-8</v>
      </c>
      <c r="AA320" s="21">
        <f t="shared" si="139"/>
        <v>7.1732166622833091</v>
      </c>
      <c r="AB320" s="23">
        <f t="shared" si="126"/>
        <v>4.5496388034749202E-7</v>
      </c>
      <c r="AC320" s="23">
        <f t="shared" si="120"/>
        <v>112.08151584597535</v>
      </c>
      <c r="AD320" s="1"/>
      <c r="AE320" s="1"/>
      <c r="AF320" s="1"/>
      <c r="AG320" s="1"/>
      <c r="AH320" s="1"/>
      <c r="AI320" s="1"/>
      <c r="AJ320" s="1"/>
      <c r="AK320" s="17">
        <f t="shared" si="140"/>
        <v>285</v>
      </c>
      <c r="AL320" s="21">
        <f t="shared" si="141"/>
        <v>79.322747003076969</v>
      </c>
      <c r="AM320" s="22">
        <f t="shared" si="127"/>
        <v>-1.3564956148960396E-3</v>
      </c>
      <c r="AN320" s="21">
        <f t="shared" si="142"/>
        <v>1.683879790595681</v>
      </c>
      <c r="AO320" s="23">
        <f t="shared" si="128"/>
        <v>-2.3316126094785616E-4</v>
      </c>
      <c r="AP320" s="21">
        <f t="shared" si="143"/>
        <v>3.0316070289579811</v>
      </c>
      <c r="AQ320" s="23">
        <f t="shared" si="129"/>
        <v>-6.7905205349605424E-5</v>
      </c>
      <c r="AR320" s="23">
        <f t="shared" si="130"/>
        <v>84.03823382263063</v>
      </c>
    </row>
    <row r="321" spans="2:44" s="2" customFormat="1" x14ac:dyDescent="0.65">
      <c r="B321" s="17">
        <f t="shared" si="131"/>
        <v>286</v>
      </c>
      <c r="C321" s="57">
        <f t="shared" si="132"/>
        <v>48.135193019459791</v>
      </c>
      <c r="D321" s="22">
        <f t="shared" si="121"/>
        <v>-3.7118452885698261E-4</v>
      </c>
      <c r="E321" s="62">
        <f t="shared" si="133"/>
        <v>61.483782534494061</v>
      </c>
      <c r="F321" s="23">
        <f t="shared" si="122"/>
        <v>0.12477128276806582</v>
      </c>
      <c r="G321" s="57">
        <f t="shared" si="134"/>
        <v>109.77053509551862</v>
      </c>
      <c r="H321" s="23">
        <f t="shared" si="123"/>
        <v>0.22522838586272087</v>
      </c>
      <c r="I321" s="14">
        <f t="shared" si="119"/>
        <v>219.38951064947247</v>
      </c>
      <c r="K321" s="57">
        <f t="shared" si="135"/>
        <v>219.3895106494723</v>
      </c>
      <c r="L321" s="23">
        <f t="shared" si="144"/>
        <v>0.34962848410192748</v>
      </c>
      <c r="M321" s="38"/>
      <c r="N321" s="38"/>
      <c r="O321" s="38"/>
      <c r="P321" s="38"/>
      <c r="Q321" s="38"/>
      <c r="R321" s="38"/>
      <c r="S321" s="38"/>
      <c r="T321" s="38"/>
      <c r="U321" s="38"/>
      <c r="V321" s="17">
        <f t="shared" si="136"/>
        <v>286</v>
      </c>
      <c r="W321" s="21">
        <f t="shared" si="137"/>
        <v>102.66666779720825</v>
      </c>
      <c r="X321" s="22">
        <f t="shared" si="124"/>
        <v>-6.6909131447856485E-7</v>
      </c>
      <c r="Y321" s="21">
        <f t="shared" si="138"/>
        <v>2.2416307779041542</v>
      </c>
      <c r="Z321" s="23">
        <f t="shared" si="125"/>
        <v>6.0511685884279132E-8</v>
      </c>
      <c r="AA321" s="21">
        <f t="shared" si="139"/>
        <v>7.1732170706264569</v>
      </c>
      <c r="AB321" s="23">
        <f t="shared" si="126"/>
        <v>4.0834314751769796E-7</v>
      </c>
      <c r="AC321" s="23">
        <f t="shared" si="120"/>
        <v>112.08151564573885</v>
      </c>
      <c r="AD321" s="1"/>
      <c r="AE321" s="1"/>
      <c r="AF321" s="1"/>
      <c r="AG321" s="1"/>
      <c r="AH321" s="1"/>
      <c r="AI321" s="1"/>
      <c r="AJ321" s="1"/>
      <c r="AK321" s="17">
        <f t="shared" si="140"/>
        <v>286</v>
      </c>
      <c r="AL321" s="21">
        <f t="shared" si="141"/>
        <v>79.3216126890905</v>
      </c>
      <c r="AM321" s="22">
        <f t="shared" si="127"/>
        <v>-1.1343139864653726E-3</v>
      </c>
      <c r="AN321" s="21">
        <f t="shared" si="142"/>
        <v>1.6836123989820519</v>
      </c>
      <c r="AO321" s="23">
        <f t="shared" si="128"/>
        <v>-2.6739161362909769E-4</v>
      </c>
      <c r="AP321" s="21">
        <f t="shared" si="143"/>
        <v>3.0314511774865425</v>
      </c>
      <c r="AQ321" s="23">
        <f t="shared" si="129"/>
        <v>-1.5585147143881706E-4</v>
      </c>
      <c r="AR321" s="23">
        <f t="shared" si="130"/>
        <v>84.036676265559095</v>
      </c>
    </row>
    <row r="322" spans="2:44" s="2" customFormat="1" x14ac:dyDescent="0.65">
      <c r="B322" s="17">
        <f t="shared" si="131"/>
        <v>287</v>
      </c>
      <c r="C322" s="57">
        <f t="shared" si="132"/>
        <v>48.134823610147315</v>
      </c>
      <c r="D322" s="22">
        <f t="shared" si="121"/>
        <v>-3.6940931247819719E-4</v>
      </c>
      <c r="E322" s="62">
        <f t="shared" si="133"/>
        <v>61.608465207623773</v>
      </c>
      <c r="F322" s="23">
        <f t="shared" si="122"/>
        <v>0.12468267312971193</v>
      </c>
      <c r="G322" s="57">
        <f t="shared" si="134"/>
        <v>109.9956034621613</v>
      </c>
      <c r="H322" s="23">
        <f t="shared" si="123"/>
        <v>0.22506836664267027</v>
      </c>
      <c r="I322" s="14">
        <f t="shared" si="119"/>
        <v>219.73889227993237</v>
      </c>
      <c r="K322" s="57">
        <f t="shared" si="135"/>
        <v>219.7388922799322</v>
      </c>
      <c r="L322" s="23">
        <f t="shared" si="144"/>
        <v>0.34938163045990489</v>
      </c>
      <c r="M322" s="38"/>
      <c r="N322" s="38"/>
      <c r="O322" s="38"/>
      <c r="P322" s="38"/>
      <c r="Q322" s="38"/>
      <c r="R322" s="38"/>
      <c r="S322" s="38"/>
      <c r="T322" s="38"/>
      <c r="U322" s="38"/>
      <c r="V322" s="17">
        <f t="shared" si="136"/>
        <v>287</v>
      </c>
      <c r="W322" s="21">
        <f t="shared" si="137"/>
        <v>102.666667172033</v>
      </c>
      <c r="X322" s="22">
        <f t="shared" si="124"/>
        <v>-6.2517525158123366E-7</v>
      </c>
      <c r="Y322" s="21">
        <f t="shared" si="138"/>
        <v>2.2416308159180058</v>
      </c>
      <c r="Z322" s="23">
        <f t="shared" si="125"/>
        <v>3.8013851622054062E-8</v>
      </c>
      <c r="AA322" s="21">
        <f t="shared" si="139"/>
        <v>7.1732174252931662</v>
      </c>
      <c r="AB322" s="23">
        <f t="shared" si="126"/>
        <v>3.5466670933459454E-7</v>
      </c>
      <c r="AC322" s="23">
        <f t="shared" si="120"/>
        <v>112.08151541324416</v>
      </c>
      <c r="AD322" s="1"/>
      <c r="AE322" s="1"/>
      <c r="AF322" s="1"/>
      <c r="AG322" s="1"/>
      <c r="AH322" s="1"/>
      <c r="AI322" s="1"/>
      <c r="AJ322" s="1"/>
      <c r="AK322" s="17">
        <f t="shared" si="140"/>
        <v>287</v>
      </c>
      <c r="AL322" s="21">
        <f t="shared" si="141"/>
        <v>79.32070646241435</v>
      </c>
      <c r="AM322" s="22">
        <f t="shared" si="127"/>
        <v>-9.0622667615337937E-4</v>
      </c>
      <c r="AN322" s="21">
        <f t="shared" si="142"/>
        <v>1.6833164036524826</v>
      </c>
      <c r="AO322" s="23">
        <f t="shared" si="128"/>
        <v>-2.9599532956936514E-4</v>
      </c>
      <c r="AP322" s="21">
        <f t="shared" si="143"/>
        <v>3.0312139626568304</v>
      </c>
      <c r="AQ322" s="23">
        <f t="shared" si="129"/>
        <v>-2.3721482971217345E-4</v>
      </c>
      <c r="AR322" s="23">
        <f t="shared" si="130"/>
        <v>84.035236828723669</v>
      </c>
    </row>
    <row r="323" spans="2:44" s="2" customFormat="1" x14ac:dyDescent="0.65">
      <c r="B323" s="17">
        <f t="shared" si="131"/>
        <v>288</v>
      </c>
      <c r="C323" s="57">
        <f t="shared" si="132"/>
        <v>48.134455963403646</v>
      </c>
      <c r="D323" s="22">
        <f t="shared" si="121"/>
        <v>-3.6764674366884798E-4</v>
      </c>
      <c r="E323" s="62">
        <f t="shared" si="133"/>
        <v>61.733059343047678</v>
      </c>
      <c r="F323" s="23">
        <f t="shared" si="122"/>
        <v>0.12459413542390507</v>
      </c>
      <c r="G323" s="57">
        <f t="shared" si="134"/>
        <v>110.22051194005167</v>
      </c>
      <c r="H323" s="23">
        <f t="shared" si="123"/>
        <v>0.2249084778903736</v>
      </c>
      <c r="I323" s="14">
        <f t="shared" si="119"/>
        <v>220.08802724650297</v>
      </c>
      <c r="K323" s="57">
        <f t="shared" si="135"/>
        <v>220.0880272465028</v>
      </c>
      <c r="L323" s="23">
        <f t="shared" si="144"/>
        <v>0.34913496657061249</v>
      </c>
      <c r="M323" s="38"/>
      <c r="N323" s="38"/>
      <c r="O323" s="38"/>
      <c r="P323" s="38"/>
      <c r="Q323" s="38"/>
      <c r="R323" s="38"/>
      <c r="S323" s="38"/>
      <c r="T323" s="38"/>
      <c r="U323" s="38"/>
      <c r="V323" s="17">
        <f t="shared" si="136"/>
        <v>288</v>
      </c>
      <c r="W323" s="21">
        <f t="shared" si="137"/>
        <v>102.66666660480266</v>
      </c>
      <c r="X323" s="22">
        <f t="shared" si="124"/>
        <v>-5.6723034569383657E-7</v>
      </c>
      <c r="Y323" s="21">
        <f t="shared" si="138"/>
        <v>2.2416308329106771</v>
      </c>
      <c r="Z323" s="23">
        <f t="shared" si="125"/>
        <v>1.6992671270088522E-8</v>
      </c>
      <c r="AA323" s="21">
        <f t="shared" si="139"/>
        <v>7.1732177217042796</v>
      </c>
      <c r="AB323" s="23">
        <f t="shared" si="126"/>
        <v>2.9641111320977132E-7</v>
      </c>
      <c r="AC323" s="23">
        <f t="shared" si="120"/>
        <v>112.08151515941761</v>
      </c>
      <c r="AD323" s="1"/>
      <c r="AE323" s="1"/>
      <c r="AF323" s="1"/>
      <c r="AG323" s="1"/>
      <c r="AH323" s="1"/>
      <c r="AI323" s="1"/>
      <c r="AJ323" s="1"/>
      <c r="AK323" s="17">
        <f t="shared" si="140"/>
        <v>288</v>
      </c>
      <c r="AL323" s="21">
        <f t="shared" si="141"/>
        <v>79.320030563180111</v>
      </c>
      <c r="AM323" s="22">
        <f t="shared" si="127"/>
        <v>-6.7589923424028059E-4</v>
      </c>
      <c r="AN323" s="21">
        <f t="shared" si="142"/>
        <v>1.6829975783683118</v>
      </c>
      <c r="AO323" s="23">
        <f t="shared" si="128"/>
        <v>-3.1882528417082057E-4</v>
      </c>
      <c r="AP323" s="21">
        <f t="shared" si="143"/>
        <v>3.0309028536362401</v>
      </c>
      <c r="AQ323" s="23">
        <f t="shared" si="129"/>
        <v>-3.1110902059039436E-4</v>
      </c>
      <c r="AR323" s="23">
        <f t="shared" si="130"/>
        <v>84.033930995184662</v>
      </c>
    </row>
    <row r="324" spans="2:44" s="2" customFormat="1" x14ac:dyDescent="0.65">
      <c r="B324" s="17">
        <f t="shared" si="131"/>
        <v>289</v>
      </c>
      <c r="C324" s="57">
        <f t="shared" si="132"/>
        <v>48.134090066701347</v>
      </c>
      <c r="D324" s="22">
        <f t="shared" si="121"/>
        <v>-3.6589670230124938E-4</v>
      </c>
      <c r="E324" s="62">
        <f t="shared" si="133"/>
        <v>61.85756501256504</v>
      </c>
      <c r="F324" s="23">
        <f t="shared" si="122"/>
        <v>0.12450566951736164</v>
      </c>
      <c r="G324" s="57">
        <f t="shared" si="134"/>
        <v>110.44526065941021</v>
      </c>
      <c r="H324" s="23">
        <f t="shared" si="123"/>
        <v>0.22474871935854068</v>
      </c>
      <c r="I324" s="14">
        <f t="shared" si="119"/>
        <v>220.43691573867659</v>
      </c>
      <c r="K324" s="57">
        <f t="shared" si="135"/>
        <v>220.43691573867642</v>
      </c>
      <c r="L324" s="23">
        <f t="shared" si="144"/>
        <v>0.34888849217360129</v>
      </c>
      <c r="M324" s="38"/>
      <c r="N324" s="38"/>
      <c r="O324" s="38"/>
      <c r="P324" s="38"/>
      <c r="Q324" s="38"/>
      <c r="R324" s="38"/>
      <c r="S324" s="38"/>
      <c r="T324" s="38"/>
      <c r="U324" s="38"/>
      <c r="V324" s="17">
        <f t="shared" si="136"/>
        <v>289</v>
      </c>
      <c r="W324" s="21">
        <f t="shared" si="137"/>
        <v>102.66666610611917</v>
      </c>
      <c r="X324" s="22">
        <f t="shared" si="124"/>
        <v>-4.9868349176473981E-7</v>
      </c>
      <c r="Y324" s="21">
        <f t="shared" si="138"/>
        <v>2.241630830830533</v>
      </c>
      <c r="Z324" s="23">
        <f t="shared" si="125"/>
        <v>-2.0801440570039631E-9</v>
      </c>
      <c r="AA324" s="21">
        <f t="shared" si="139"/>
        <v>7.1732179576067514</v>
      </c>
      <c r="AB324" s="23">
        <f t="shared" si="126"/>
        <v>2.3590247177907031E-7</v>
      </c>
      <c r="AC324" s="23">
        <f t="shared" si="120"/>
        <v>112.08151489455645</v>
      </c>
      <c r="AD324" s="1"/>
      <c r="AE324" s="1"/>
      <c r="AF324" s="1"/>
      <c r="AG324" s="1"/>
      <c r="AH324" s="1"/>
      <c r="AI324" s="1"/>
      <c r="AJ324" s="1"/>
      <c r="AK324" s="17">
        <f t="shared" si="140"/>
        <v>289</v>
      </c>
      <c r="AL324" s="21">
        <f t="shared" si="141"/>
        <v>79.319583715040423</v>
      </c>
      <c r="AM324" s="22">
        <f t="shared" si="127"/>
        <v>-4.4684813968411119E-4</v>
      </c>
      <c r="AN324" s="21">
        <f t="shared" si="142"/>
        <v>1.6826617504190096</v>
      </c>
      <c r="AO324" s="23">
        <f t="shared" si="128"/>
        <v>-3.3582794930220317E-4</v>
      </c>
      <c r="AP324" s="21">
        <f t="shared" si="143"/>
        <v>3.0305260504929206</v>
      </c>
      <c r="AQ324" s="23">
        <f t="shared" si="129"/>
        <v>-3.7680314331967057E-4</v>
      </c>
      <c r="AR324" s="23">
        <f t="shared" si="130"/>
        <v>84.032771515952362</v>
      </c>
    </row>
    <row r="325" spans="2:44" s="2" customFormat="1" x14ac:dyDescent="0.65">
      <c r="B325" s="17">
        <f t="shared" si="131"/>
        <v>290</v>
      </c>
      <c r="C325" s="57">
        <f t="shared" si="132"/>
        <v>48.133725907631685</v>
      </c>
      <c r="D325" s="22">
        <f t="shared" si="121"/>
        <v>-3.6415906966458245E-4</v>
      </c>
      <c r="E325" s="62">
        <f t="shared" si="133"/>
        <v>61.981982287842804</v>
      </c>
      <c r="F325" s="23">
        <f t="shared" si="122"/>
        <v>0.12441727527776436</v>
      </c>
      <c r="G325" s="57">
        <f t="shared" si="134"/>
        <v>110.66984975021192</v>
      </c>
      <c r="H325" s="23">
        <f t="shared" si="123"/>
        <v>0.22458909080171452</v>
      </c>
      <c r="I325" s="14">
        <f t="shared" si="119"/>
        <v>220.78555794568643</v>
      </c>
      <c r="K325" s="57">
        <f t="shared" si="135"/>
        <v>220.78555794568624</v>
      </c>
      <c r="L325" s="23">
        <f t="shared" si="144"/>
        <v>0.34864220700981674</v>
      </c>
      <c r="M325" s="38"/>
      <c r="N325" s="38"/>
      <c r="O325" s="38"/>
      <c r="P325" s="38"/>
      <c r="Q325" s="38"/>
      <c r="R325" s="38"/>
      <c r="S325" s="38"/>
      <c r="T325" s="38"/>
      <c r="U325" s="38"/>
      <c r="V325" s="17">
        <f t="shared" si="136"/>
        <v>290</v>
      </c>
      <c r="W325" s="21">
        <f t="shared" si="137"/>
        <v>102.66666568323484</v>
      </c>
      <c r="X325" s="22">
        <f t="shared" si="124"/>
        <v>-4.2288433306503226E-7</v>
      </c>
      <c r="Y325" s="21">
        <f t="shared" si="138"/>
        <v>2.2416308119824246</v>
      </c>
      <c r="Z325" s="23">
        <f t="shared" si="125"/>
        <v>-1.8848108407354403E-8</v>
      </c>
      <c r="AA325" s="21">
        <f t="shared" si="139"/>
        <v>7.1732181328694899</v>
      </c>
      <c r="AB325" s="23">
        <f t="shared" si="126"/>
        <v>1.7526273876633525E-7</v>
      </c>
      <c r="AC325" s="23">
        <f t="shared" si="120"/>
        <v>112.08151462808675</v>
      </c>
      <c r="AD325" s="1"/>
      <c r="AE325" s="1"/>
      <c r="AF325" s="1"/>
      <c r="AG325" s="1"/>
      <c r="AH325" s="1"/>
      <c r="AI325" s="1"/>
      <c r="AJ325" s="1"/>
      <c r="AK325" s="17">
        <f t="shared" si="140"/>
        <v>290</v>
      </c>
      <c r="AL325" s="21">
        <f t="shared" si="141"/>
        <v>79.319361319276894</v>
      </c>
      <c r="AM325" s="22">
        <f t="shared" si="127"/>
        <v>-2.2239576353544691E-4</v>
      </c>
      <c r="AN325" s="21">
        <f t="shared" si="142"/>
        <v>1.6823147110672445</v>
      </c>
      <c r="AO325" s="23">
        <f t="shared" si="128"/>
        <v>-3.4703935176505496E-4</v>
      </c>
      <c r="AP325" s="21">
        <f t="shared" si="143"/>
        <v>3.0300923255582446</v>
      </c>
      <c r="AQ325" s="23">
        <f t="shared" si="129"/>
        <v>-4.3372493467586093E-4</v>
      </c>
      <c r="AR325" s="23">
        <f t="shared" si="130"/>
        <v>84.031768355902386</v>
      </c>
    </row>
    <row r="326" spans="2:44" s="2" customFormat="1" x14ac:dyDescent="0.65">
      <c r="B326" s="17">
        <f t="shared" si="131"/>
        <v>291</v>
      </c>
      <c r="C326" s="57">
        <f t="shared" si="132"/>
        <v>48.133363473903202</v>
      </c>
      <c r="D326" s="22">
        <f t="shared" si="121"/>
        <v>-3.624337284815482E-4</v>
      </c>
      <c r="E326" s="62">
        <f t="shared" si="133"/>
        <v>62.106311240416595</v>
      </c>
      <c r="F326" s="23">
        <f t="shared" si="122"/>
        <v>0.12432895257379073</v>
      </c>
      <c r="G326" s="57">
        <f t="shared" si="134"/>
        <v>110.89427934218821</v>
      </c>
      <c r="H326" s="23">
        <f t="shared" si="123"/>
        <v>0.22442959197628198</v>
      </c>
      <c r="I326" s="14">
        <f t="shared" si="119"/>
        <v>221.133954056508</v>
      </c>
      <c r="K326" s="57">
        <f t="shared" si="135"/>
        <v>221.13395405650783</v>
      </c>
      <c r="L326" s="23">
        <f t="shared" si="144"/>
        <v>0.34839611082158228</v>
      </c>
      <c r="M326" s="38"/>
      <c r="N326" s="38"/>
      <c r="O326" s="38"/>
      <c r="P326" s="38"/>
      <c r="Q326" s="38"/>
      <c r="R326" s="38"/>
      <c r="S326" s="38"/>
      <c r="T326" s="38"/>
      <c r="U326" s="38"/>
      <c r="V326" s="17">
        <f t="shared" si="136"/>
        <v>291</v>
      </c>
      <c r="W326" s="21">
        <f t="shared" si="137"/>
        <v>102.66666534022329</v>
      </c>
      <c r="X326" s="22">
        <f t="shared" si="124"/>
        <v>-3.4301154290539149E-7</v>
      </c>
      <c r="Y326" s="21">
        <f t="shared" si="138"/>
        <v>2.241630778915058</v>
      </c>
      <c r="Z326" s="23">
        <f t="shared" si="125"/>
        <v>-3.3067366622674399E-8</v>
      </c>
      <c r="AA326" s="21">
        <f t="shared" si="139"/>
        <v>7.1732182492380572</v>
      </c>
      <c r="AB326" s="23">
        <f t="shared" si="126"/>
        <v>1.1636856722674338E-7</v>
      </c>
      <c r="AC326" s="23">
        <f t="shared" si="120"/>
        <v>112.0815143683764</v>
      </c>
      <c r="AD326" s="1"/>
      <c r="AE326" s="1"/>
      <c r="AF326" s="1"/>
      <c r="AG326" s="1"/>
      <c r="AH326" s="1"/>
      <c r="AI326" s="1"/>
      <c r="AJ326" s="1"/>
      <c r="AK326" s="17">
        <f t="shared" si="140"/>
        <v>291</v>
      </c>
      <c r="AL326" s="21">
        <f t="shared" si="141"/>
        <v>79.319355688583457</v>
      </c>
      <c r="AM326" s="22">
        <f t="shared" si="127"/>
        <v>-5.6306934388163088E-6</v>
      </c>
      <c r="AN326" s="21">
        <f t="shared" si="142"/>
        <v>1.6819621311953887</v>
      </c>
      <c r="AO326" s="23">
        <f t="shared" si="128"/>
        <v>-3.5257987185577377E-4</v>
      </c>
      <c r="AP326" s="21">
        <f t="shared" si="143"/>
        <v>3.0296108641489434</v>
      </c>
      <c r="AQ326" s="23">
        <f t="shared" si="129"/>
        <v>-4.8146140930105386E-4</v>
      </c>
      <c r="AR326" s="23">
        <f t="shared" si="130"/>
        <v>84.030928683927797</v>
      </c>
    </row>
    <row r="327" spans="2:44" s="2" customFormat="1" x14ac:dyDescent="0.65">
      <c r="B327" s="17">
        <f t="shared" si="131"/>
        <v>292</v>
      </c>
      <c r="C327" s="57">
        <f t="shared" si="132"/>
        <v>48.133002753340342</v>
      </c>
      <c r="D327" s="22">
        <f t="shared" si="121"/>
        <v>-3.6072056286129417E-4</v>
      </c>
      <c r="E327" s="62">
        <f t="shared" si="133"/>
        <v>62.230551941691623</v>
      </c>
      <c r="F327" s="23">
        <f t="shared" si="122"/>
        <v>0.12424070127502773</v>
      </c>
      <c r="G327" s="57">
        <f t="shared" si="134"/>
        <v>111.11854956482863</v>
      </c>
      <c r="H327" s="23">
        <f t="shared" si="123"/>
        <v>0.22427022264041341</v>
      </c>
      <c r="I327" s="14">
        <f t="shared" si="119"/>
        <v>221.48210425986059</v>
      </c>
      <c r="K327" s="57">
        <f t="shared" si="135"/>
        <v>221.48210425986042</v>
      </c>
      <c r="L327" s="23">
        <f t="shared" si="144"/>
        <v>0.34815020335258451</v>
      </c>
      <c r="M327" s="38"/>
      <c r="N327" s="38"/>
      <c r="O327" s="38"/>
      <c r="P327" s="38"/>
      <c r="Q327" s="38"/>
      <c r="R327" s="38"/>
      <c r="S327" s="38"/>
      <c r="T327" s="38"/>
      <c r="U327" s="38"/>
      <c r="V327" s="17">
        <f t="shared" si="136"/>
        <v>292</v>
      </c>
      <c r="W327" s="21">
        <f t="shared" si="137"/>
        <v>102.66666507822794</v>
      </c>
      <c r="X327" s="22">
        <f t="shared" si="124"/>
        <v>-2.6199535217708014E-7</v>
      </c>
      <c r="Y327" s="21">
        <f t="shared" si="138"/>
        <v>2.2416307343141133</v>
      </c>
      <c r="Z327" s="23">
        <f t="shared" si="125"/>
        <v>-4.4600944715256219E-8</v>
      </c>
      <c r="AA327" s="21">
        <f t="shared" si="139"/>
        <v>7.1732183100605891</v>
      </c>
      <c r="AB327" s="23">
        <f t="shared" si="126"/>
        <v>6.0822532121918016E-8</v>
      </c>
      <c r="AC327" s="23">
        <f t="shared" si="120"/>
        <v>112.08151412260264</v>
      </c>
      <c r="AD327" s="1"/>
      <c r="AE327" s="1"/>
      <c r="AF327" s="1"/>
      <c r="AG327" s="1"/>
      <c r="AH327" s="1"/>
      <c r="AI327" s="1"/>
      <c r="AJ327" s="1"/>
      <c r="AK327" s="17">
        <f t="shared" si="140"/>
        <v>292</v>
      </c>
      <c r="AL327" s="21">
        <f t="shared" si="141"/>
        <v>79.319556314861643</v>
      </c>
      <c r="AM327" s="22">
        <f t="shared" si="127"/>
        <v>2.0062627818526538E-4</v>
      </c>
      <c r="AN327" s="21">
        <f t="shared" si="142"/>
        <v>1.6816094831581001</v>
      </c>
      <c r="AO327" s="23">
        <f t="shared" si="128"/>
        <v>-3.5264803728862759E-4</v>
      </c>
      <c r="AP327" s="21">
        <f t="shared" si="143"/>
        <v>3.0290911071496325</v>
      </c>
      <c r="AQ327" s="23">
        <f t="shared" si="129"/>
        <v>-5.1975699931094965E-4</v>
      </c>
      <c r="AR327" s="23">
        <f t="shared" si="130"/>
        <v>84.030256905169381</v>
      </c>
    </row>
    <row r="328" spans="2:44" s="2" customFormat="1" x14ac:dyDescent="0.65">
      <c r="B328" s="17">
        <f t="shared" si="131"/>
        <v>293</v>
      </c>
      <c r="C328" s="57">
        <f t="shared" si="132"/>
        <v>48.132643733882119</v>
      </c>
      <c r="D328" s="22">
        <f t="shared" si="121"/>
        <v>-3.5901945822613968E-4</v>
      </c>
      <c r="E328" s="62">
        <f t="shared" si="133"/>
        <v>62.354704462943637</v>
      </c>
      <c r="F328" s="23">
        <f t="shared" si="122"/>
        <v>0.12415252125201448</v>
      </c>
      <c r="G328" s="57">
        <f t="shared" si="134"/>
        <v>111.34266054738271</v>
      </c>
      <c r="H328" s="23">
        <f t="shared" si="123"/>
        <v>0.22411098255407325</v>
      </c>
      <c r="I328" s="14">
        <f t="shared" si="119"/>
        <v>221.83000874420847</v>
      </c>
      <c r="K328" s="57">
        <f t="shared" si="135"/>
        <v>221.83000874420827</v>
      </c>
      <c r="L328" s="23">
        <f t="shared" si="144"/>
        <v>0.34790448434785937</v>
      </c>
      <c r="M328" s="38"/>
      <c r="N328" s="38"/>
      <c r="O328" s="38"/>
      <c r="P328" s="38"/>
      <c r="Q328" s="38"/>
      <c r="R328" s="38"/>
      <c r="S328" s="38"/>
      <c r="T328" s="38"/>
      <c r="U328" s="38"/>
      <c r="V328" s="17">
        <f t="shared" si="136"/>
        <v>293</v>
      </c>
      <c r="W328" s="21">
        <f t="shared" si="137"/>
        <v>102.66666489577116</v>
      </c>
      <c r="X328" s="22">
        <f t="shared" si="124"/>
        <v>-1.82456774827644E-7</v>
      </c>
      <c r="Y328" s="21">
        <f t="shared" si="138"/>
        <v>2.2416306809037168</v>
      </c>
      <c r="Z328" s="23">
        <f t="shared" si="125"/>
        <v>-5.3410396549935513E-8</v>
      </c>
      <c r="AA328" s="21">
        <f t="shared" si="139"/>
        <v>7.1732183199967325</v>
      </c>
      <c r="AB328" s="23">
        <f t="shared" si="126"/>
        <v>9.9361434635625301E-9</v>
      </c>
      <c r="AC328" s="23">
        <f t="shared" si="120"/>
        <v>112.08151389667161</v>
      </c>
      <c r="AD328" s="1"/>
      <c r="AE328" s="1"/>
      <c r="AF328" s="1"/>
      <c r="AG328" s="1"/>
      <c r="AH328" s="1"/>
      <c r="AI328" s="1"/>
      <c r="AJ328" s="1"/>
      <c r="AK328" s="17">
        <f t="shared" si="140"/>
        <v>293</v>
      </c>
      <c r="AL328" s="21">
        <f t="shared" si="141"/>
        <v>79.31995016517422</v>
      </c>
      <c r="AM328" s="22">
        <f t="shared" si="127"/>
        <v>3.9385031258369618E-4</v>
      </c>
      <c r="AN328" s="21">
        <f t="shared" si="142"/>
        <v>1.6812619696844258</v>
      </c>
      <c r="AO328" s="23">
        <f t="shared" si="128"/>
        <v>-3.4751347367434349E-4</v>
      </c>
      <c r="AP328" s="21">
        <f t="shared" si="143"/>
        <v>3.0285425977833693</v>
      </c>
      <c r="AQ328" s="23">
        <f t="shared" si="129"/>
        <v>-5.4850936626305025E-4</v>
      </c>
      <c r="AR328" s="23">
        <f t="shared" si="130"/>
        <v>84.029754732642019</v>
      </c>
    </row>
    <row r="329" spans="2:44" s="2" customFormat="1" x14ac:dyDescent="0.65">
      <c r="B329" s="17">
        <f t="shared" si="131"/>
        <v>294</v>
      </c>
      <c r="C329" s="57">
        <f t="shared" si="132"/>
        <v>48.132286403580729</v>
      </c>
      <c r="D329" s="22">
        <f t="shared" si="121"/>
        <v>-3.573303013935103E-4</v>
      </c>
      <c r="E329" s="62">
        <f t="shared" si="133"/>
        <v>62.478768875319851</v>
      </c>
      <c r="F329" s="23">
        <f t="shared" si="122"/>
        <v>0.1240644123762138</v>
      </c>
      <c r="G329" s="57">
        <f t="shared" si="134"/>
        <v>111.56661241886167</v>
      </c>
      <c r="H329" s="23">
        <f t="shared" si="123"/>
        <v>0.22395187147895967</v>
      </c>
      <c r="I329" s="14">
        <f t="shared" si="119"/>
        <v>222.17766769776225</v>
      </c>
      <c r="K329" s="57">
        <f t="shared" si="135"/>
        <v>222.17766769776205</v>
      </c>
      <c r="L329" s="23">
        <f t="shared" si="144"/>
        <v>0.34765895355377752</v>
      </c>
      <c r="M329" s="38"/>
      <c r="N329" s="38"/>
      <c r="O329" s="38"/>
      <c r="P329" s="38"/>
      <c r="Q329" s="38"/>
      <c r="R329" s="38"/>
      <c r="S329" s="38"/>
      <c r="T329" s="38"/>
      <c r="U329" s="38"/>
      <c r="V329" s="17">
        <f t="shared" si="136"/>
        <v>294</v>
      </c>
      <c r="W329" s="21">
        <f t="shared" si="137"/>
        <v>102.66666478910764</v>
      </c>
      <c r="X329" s="22">
        <f t="shared" si="124"/>
        <v>-1.066635266777638E-7</v>
      </c>
      <c r="Y329" s="21">
        <f t="shared" si="138"/>
        <v>2.2416306213583113</v>
      </c>
      <c r="Z329" s="23">
        <f t="shared" si="125"/>
        <v>-5.9545405495242676E-8</v>
      </c>
      <c r="AA329" s="21">
        <f t="shared" si="139"/>
        <v>7.173218284720523</v>
      </c>
      <c r="AB329" s="23">
        <f t="shared" si="126"/>
        <v>-3.5276209731094355E-8</v>
      </c>
      <c r="AC329" s="23">
        <f t="shared" si="120"/>
        <v>112.08151369518647</v>
      </c>
      <c r="AD329" s="1"/>
      <c r="AE329" s="1"/>
      <c r="AF329" s="1"/>
      <c r="AG329" s="1"/>
      <c r="AH329" s="1"/>
      <c r="AI329" s="1"/>
      <c r="AJ329" s="1"/>
      <c r="AK329" s="17">
        <f t="shared" si="140"/>
        <v>294</v>
      </c>
      <c r="AL329" s="21">
        <f t="shared" si="141"/>
        <v>79.320521999921183</v>
      </c>
      <c r="AM329" s="22">
        <f t="shared" si="127"/>
        <v>5.718347469568924E-4</v>
      </c>
      <c r="AN329" s="21">
        <f t="shared" si="142"/>
        <v>1.6809244605095284</v>
      </c>
      <c r="AO329" s="23">
        <f t="shared" si="128"/>
        <v>-3.3750917489738796E-4</v>
      </c>
      <c r="AP329" s="21">
        <f t="shared" si="143"/>
        <v>3.0279748346955184</v>
      </c>
      <c r="AQ329" s="23">
        <f t="shared" si="129"/>
        <v>-5.6776308785067009E-4</v>
      </c>
      <c r="AR329" s="23">
        <f t="shared" si="130"/>
        <v>84.029421295126227</v>
      </c>
    </row>
    <row r="330" spans="2:44" s="2" customFormat="1" x14ac:dyDescent="0.65">
      <c r="B330" s="17">
        <f t="shared" si="131"/>
        <v>295</v>
      </c>
      <c r="C330" s="57">
        <f t="shared" si="132"/>
        <v>48.131930750600219</v>
      </c>
      <c r="D330" s="22">
        <f t="shared" si="121"/>
        <v>-3.5565298050865835E-4</v>
      </c>
      <c r="E330" s="62">
        <f t="shared" si="133"/>
        <v>62.60274524983987</v>
      </c>
      <c r="F330" s="23">
        <f t="shared" si="122"/>
        <v>0.12397637452001931</v>
      </c>
      <c r="G330" s="57">
        <f t="shared" si="134"/>
        <v>111.79040530804018</v>
      </c>
      <c r="H330" s="23">
        <f t="shared" si="123"/>
        <v>0.22379288917851525</v>
      </c>
      <c r="I330" s="14">
        <f t="shared" si="119"/>
        <v>222.52508130848025</v>
      </c>
      <c r="K330" s="57">
        <f t="shared" si="135"/>
        <v>222.52508130848008</v>
      </c>
      <c r="L330" s="23">
        <f t="shared" si="144"/>
        <v>0.34741361071802901</v>
      </c>
      <c r="M330" s="38"/>
      <c r="N330" s="38"/>
      <c r="O330" s="38"/>
      <c r="P330" s="38"/>
      <c r="Q330" s="38"/>
      <c r="R330" s="38"/>
      <c r="S330" s="38"/>
      <c r="T330" s="38"/>
      <c r="U330" s="38"/>
      <c r="V330" s="17">
        <f t="shared" si="136"/>
        <v>295</v>
      </c>
      <c r="W330" s="21">
        <f t="shared" si="137"/>
        <v>102.66666475260574</v>
      </c>
      <c r="X330" s="22">
        <f t="shared" si="124"/>
        <v>-3.6501903333263641E-8</v>
      </c>
      <c r="Y330" s="21">
        <f t="shared" si="138"/>
        <v>2.241630558226404</v>
      </c>
      <c r="Z330" s="23">
        <f t="shared" si="125"/>
        <v>-6.3131907257485409E-8</v>
      </c>
      <c r="AA330" s="21">
        <f t="shared" si="139"/>
        <v>7.1732182106270415</v>
      </c>
      <c r="AB330" s="23">
        <f t="shared" si="126"/>
        <v>-7.4093481572390374E-8</v>
      </c>
      <c r="AC330" s="23">
        <f t="shared" si="120"/>
        <v>112.08151352145919</v>
      </c>
      <c r="AD330" s="1"/>
      <c r="AE330" s="1"/>
      <c r="AF330" s="1"/>
      <c r="AG330" s="1"/>
      <c r="AH330" s="1"/>
      <c r="AI330" s="1"/>
      <c r="AJ330" s="1"/>
      <c r="AK330" s="17">
        <f t="shared" si="140"/>
        <v>295</v>
      </c>
      <c r="AL330" s="21">
        <f t="shared" si="141"/>
        <v>79.321254707317834</v>
      </c>
      <c r="AM330" s="22">
        <f t="shared" si="127"/>
        <v>7.3270739665337939E-4</v>
      </c>
      <c r="AN330" s="21">
        <f t="shared" si="142"/>
        <v>1.680601437253965</v>
      </c>
      <c r="AO330" s="23">
        <f t="shared" si="128"/>
        <v>-3.2302325556332612E-4</v>
      </c>
      <c r="AP330" s="21">
        <f t="shared" si="143"/>
        <v>3.0273971332509264</v>
      </c>
      <c r="AQ330" s="23">
        <f t="shared" si="129"/>
        <v>-5.7770144459179384E-4</v>
      </c>
      <c r="AR330" s="23">
        <f t="shared" si="130"/>
        <v>84.029253277822733</v>
      </c>
    </row>
    <row r="331" spans="2:44" s="2" customFormat="1" x14ac:dyDescent="0.65">
      <c r="B331" s="17">
        <f t="shared" si="131"/>
        <v>296</v>
      </c>
      <c r="C331" s="57">
        <f t="shared" si="132"/>
        <v>48.131576763215243</v>
      </c>
      <c r="D331" s="22">
        <f t="shared" si="121"/>
        <v>-3.5398738497938176E-4</v>
      </c>
      <c r="E331" s="62">
        <f t="shared" si="133"/>
        <v>62.726633657396555</v>
      </c>
      <c r="F331" s="23">
        <f t="shared" si="122"/>
        <v>0.1238884075566844</v>
      </c>
      <c r="G331" s="57">
        <f t="shared" si="134"/>
        <v>112.01403934345808</v>
      </c>
      <c r="H331" s="23">
        <f t="shared" si="123"/>
        <v>0.2236340354178985</v>
      </c>
      <c r="I331" s="14">
        <f t="shared" si="119"/>
        <v>222.87224976406986</v>
      </c>
      <c r="K331" s="57">
        <f t="shared" si="135"/>
        <v>222.87224976406969</v>
      </c>
      <c r="L331" s="23">
        <f t="shared" si="144"/>
        <v>0.34716845558960818</v>
      </c>
      <c r="M331" s="38"/>
      <c r="N331" s="38"/>
      <c r="O331" s="38"/>
      <c r="P331" s="38"/>
      <c r="Q331" s="38"/>
      <c r="R331" s="38"/>
      <c r="S331" s="38"/>
      <c r="T331" s="38"/>
      <c r="U331" s="38"/>
      <c r="V331" s="17">
        <f t="shared" si="136"/>
        <v>296</v>
      </c>
      <c r="W331" s="21">
        <f t="shared" si="137"/>
        <v>102.66666477914202</v>
      </c>
      <c r="X331" s="22">
        <f t="shared" si="124"/>
        <v>2.6536291386491939E-8</v>
      </c>
      <c r="Y331" s="21">
        <f t="shared" si="138"/>
        <v>2.2416304938671416</v>
      </c>
      <c r="Z331" s="23">
        <f t="shared" si="125"/>
        <v>-6.4359262363922198E-8</v>
      </c>
      <c r="AA331" s="21">
        <f t="shared" si="139"/>
        <v>7.1732181045514043</v>
      </c>
      <c r="AB331" s="23">
        <f t="shared" si="126"/>
        <v>-1.0607563716291679E-7</v>
      </c>
      <c r="AC331" s="23">
        <f t="shared" si="120"/>
        <v>112.08151337756058</v>
      </c>
      <c r="AD331" s="1"/>
      <c r="AE331" s="1"/>
      <c r="AF331" s="1"/>
      <c r="AG331" s="1"/>
      <c r="AH331" s="1"/>
      <c r="AI331" s="1"/>
      <c r="AJ331" s="1"/>
      <c r="AK331" s="17">
        <f t="shared" si="140"/>
        <v>296</v>
      </c>
      <c r="AL331" s="21">
        <f t="shared" si="141"/>
        <v>79.322129648361155</v>
      </c>
      <c r="AM331" s="22">
        <f t="shared" si="127"/>
        <v>8.7494104331793318E-4</v>
      </c>
      <c r="AN331" s="21">
        <f t="shared" si="142"/>
        <v>1.6802969469103397</v>
      </c>
      <c r="AO331" s="23">
        <f t="shared" si="128"/>
        <v>-3.04490343625341E-4</v>
      </c>
      <c r="AP331" s="21">
        <f t="shared" si="143"/>
        <v>3.0268184967024792</v>
      </c>
      <c r="AQ331" s="23">
        <f t="shared" si="129"/>
        <v>-5.7863654844736434E-4</v>
      </c>
      <c r="AR331" s="23">
        <f t="shared" si="130"/>
        <v>84.029245091973976</v>
      </c>
    </row>
    <row r="332" spans="2:44" s="2" customFormat="1" x14ac:dyDescent="0.65">
      <c r="B332" s="17">
        <f t="shared" si="131"/>
        <v>297</v>
      </c>
      <c r="C332" s="57">
        <f t="shared" si="132"/>
        <v>48.131224429809677</v>
      </c>
      <c r="D332" s="22">
        <f t="shared" si="121"/>
        <v>-3.5233340556328763E-4</v>
      </c>
      <c r="E332" s="62">
        <f t="shared" si="133"/>
        <v>62.850434168756991</v>
      </c>
      <c r="F332" s="23">
        <f t="shared" si="122"/>
        <v>0.12380051136043591</v>
      </c>
      <c r="G332" s="57">
        <f t="shared" si="134"/>
        <v>112.23751465342201</v>
      </c>
      <c r="H332" s="23">
        <f t="shared" si="123"/>
        <v>0.22347530996393061</v>
      </c>
      <c r="I332" s="14">
        <f t="shared" si="119"/>
        <v>223.21917325198868</v>
      </c>
      <c r="K332" s="57">
        <f t="shared" si="135"/>
        <v>223.21917325198851</v>
      </c>
      <c r="L332" s="23">
        <f t="shared" si="144"/>
        <v>0.3469234879188039</v>
      </c>
      <c r="M332" s="38"/>
      <c r="N332" s="38"/>
      <c r="O332" s="38"/>
      <c r="P332" s="38"/>
      <c r="Q332" s="38"/>
      <c r="R332" s="38"/>
      <c r="S332" s="38"/>
      <c r="T332" s="38"/>
      <c r="U332" s="38"/>
      <c r="V332" s="17">
        <f t="shared" si="136"/>
        <v>297</v>
      </c>
      <c r="W332" s="21">
        <f t="shared" si="137"/>
        <v>102.66666486049519</v>
      </c>
      <c r="X332" s="22">
        <f t="shared" si="124"/>
        <v>8.1353169978370943E-8</v>
      </c>
      <c r="Y332" s="21">
        <f t="shared" si="138"/>
        <v>2.2416304304001495</v>
      </c>
      <c r="Z332" s="23">
        <f t="shared" si="125"/>
        <v>-6.3466992106242515E-8</v>
      </c>
      <c r="AA332" s="21">
        <f t="shared" si="139"/>
        <v>7.173217973507267</v>
      </c>
      <c r="AB332" s="23">
        <f t="shared" si="126"/>
        <v>-1.3104413776332535E-7</v>
      </c>
      <c r="AC332" s="23">
        <f t="shared" si="120"/>
        <v>112.0815132644026</v>
      </c>
      <c r="AD332" s="1"/>
      <c r="AE332" s="1"/>
      <c r="AF332" s="1"/>
      <c r="AG332" s="1"/>
      <c r="AH332" s="1"/>
      <c r="AI332" s="1"/>
      <c r="AJ332" s="1"/>
      <c r="AK332" s="17">
        <f t="shared" si="140"/>
        <v>297</v>
      </c>
      <c r="AL332" s="21">
        <f t="shared" si="141"/>
        <v>79.323127006656492</v>
      </c>
      <c r="AM332" s="22">
        <f t="shared" si="127"/>
        <v>9.9735829532978867E-4</v>
      </c>
      <c r="AN332" s="21">
        <f t="shared" si="142"/>
        <v>1.6800145641455464</v>
      </c>
      <c r="AO332" s="23">
        <f t="shared" si="128"/>
        <v>-2.823827647933097E-4</v>
      </c>
      <c r="AP332" s="21">
        <f t="shared" si="143"/>
        <v>3.0262474986365122</v>
      </c>
      <c r="AQ332" s="23">
        <f t="shared" si="129"/>
        <v>-5.7099806596694336E-4</v>
      </c>
      <c r="AR332" s="23">
        <f t="shared" si="130"/>
        <v>84.029389069438551</v>
      </c>
    </row>
    <row r="333" spans="2:44" s="2" customFormat="1" x14ac:dyDescent="0.65">
      <c r="B333" s="17">
        <f t="shared" si="131"/>
        <v>298</v>
      </c>
      <c r="C333" s="57">
        <f t="shared" si="132"/>
        <v>48.13087373887543</v>
      </c>
      <c r="D333" s="22">
        <f t="shared" si="121"/>
        <v>-3.5069093424677789E-4</v>
      </c>
      <c r="E333" s="62">
        <f t="shared" si="133"/>
        <v>62.974146854563273</v>
      </c>
      <c r="F333" s="23">
        <f t="shared" si="122"/>
        <v>0.12371268580628225</v>
      </c>
      <c r="G333" s="57">
        <f t="shared" si="134"/>
        <v>112.46083136600716</v>
      </c>
      <c r="H333" s="23">
        <f t="shared" si="123"/>
        <v>0.22331671258514518</v>
      </c>
      <c r="I333" s="14">
        <f t="shared" si="119"/>
        <v>223.56585195944587</v>
      </c>
      <c r="K333" s="57">
        <f t="shared" si="135"/>
        <v>223.56585195944569</v>
      </c>
      <c r="L333" s="23">
        <f t="shared" si="144"/>
        <v>0.34667870745717888</v>
      </c>
      <c r="M333" s="38"/>
      <c r="N333" s="38"/>
      <c r="O333" s="38"/>
      <c r="P333" s="38"/>
      <c r="Q333" s="38"/>
      <c r="R333" s="38"/>
      <c r="S333" s="38"/>
      <c r="T333" s="38"/>
      <c r="U333" s="38"/>
      <c r="V333" s="17">
        <f t="shared" si="136"/>
        <v>298</v>
      </c>
      <c r="W333" s="21">
        <f t="shared" si="137"/>
        <v>102.66666498772737</v>
      </c>
      <c r="X333" s="22">
        <f t="shared" si="124"/>
        <v>1.2723218095755939E-7</v>
      </c>
      <c r="Y333" s="21">
        <f t="shared" si="138"/>
        <v>2.2416303696686155</v>
      </c>
      <c r="Z333" s="23">
        <f t="shared" si="125"/>
        <v>-6.0731534023972245E-8</v>
      </c>
      <c r="AA333" s="21">
        <f t="shared" si="139"/>
        <v>7.1732178244505702</v>
      </c>
      <c r="AB333" s="23">
        <f t="shared" si="126"/>
        <v>-1.4905669698528357E-7</v>
      </c>
      <c r="AC333" s="23">
        <f t="shared" si="120"/>
        <v>112.08151318184656</v>
      </c>
      <c r="AD333" s="1"/>
      <c r="AE333" s="1"/>
      <c r="AF333" s="1"/>
      <c r="AG333" s="1"/>
      <c r="AH333" s="1"/>
      <c r="AI333" s="1"/>
      <c r="AJ333" s="1"/>
      <c r="AK333" s="17">
        <f t="shared" si="140"/>
        <v>298</v>
      </c>
      <c r="AL333" s="21">
        <f t="shared" si="141"/>
        <v>79.324226137733689</v>
      </c>
      <c r="AM333" s="22">
        <f t="shared" si="127"/>
        <v>1.0991310772003708E-3</v>
      </c>
      <c r="AN333" s="21">
        <f t="shared" si="142"/>
        <v>1.6797573624835933</v>
      </c>
      <c r="AO333" s="23">
        <f t="shared" si="128"/>
        <v>-2.5720166195308813E-4</v>
      </c>
      <c r="AP333" s="21">
        <f t="shared" si="143"/>
        <v>3.0256921778428802</v>
      </c>
      <c r="AQ333" s="23">
        <f t="shared" si="129"/>
        <v>-5.5532079363218578E-4</v>
      </c>
      <c r="AR333" s="23">
        <f t="shared" si="130"/>
        <v>84.029675678060173</v>
      </c>
    </row>
    <row r="334" spans="2:44" s="2" customFormat="1" x14ac:dyDescent="0.65">
      <c r="B334" s="17">
        <f t="shared" si="131"/>
        <v>299</v>
      </c>
      <c r="C334" s="57">
        <f t="shared" si="132"/>
        <v>48.130524679011103</v>
      </c>
      <c r="D334" s="22">
        <f t="shared" si="121"/>
        <v>-3.4905986432587355E-4</v>
      </c>
      <c r="E334" s="62">
        <f t="shared" si="133"/>
        <v>63.097771785333478</v>
      </c>
      <c r="F334" s="23">
        <f t="shared" si="122"/>
        <v>0.12362493077020531</v>
      </c>
      <c r="G334" s="57">
        <f t="shared" si="134"/>
        <v>112.68398960905884</v>
      </c>
      <c r="H334" s="23">
        <f t="shared" si="123"/>
        <v>0.22315824305168519</v>
      </c>
      <c r="I334" s="14">
        <f t="shared" si="119"/>
        <v>223.91228607340344</v>
      </c>
      <c r="K334" s="57">
        <f t="shared" si="135"/>
        <v>223.91228607340327</v>
      </c>
      <c r="L334" s="23">
        <f t="shared" si="144"/>
        <v>0.34643411395756263</v>
      </c>
      <c r="M334" s="38"/>
      <c r="N334" s="38"/>
      <c r="O334" s="38"/>
      <c r="P334" s="38"/>
      <c r="Q334" s="38"/>
      <c r="R334" s="38"/>
      <c r="S334" s="38"/>
      <c r="T334" s="38"/>
      <c r="U334" s="38"/>
      <c r="V334" s="17">
        <f t="shared" si="136"/>
        <v>299</v>
      </c>
      <c r="W334" s="21">
        <f t="shared" si="137"/>
        <v>102.6666651515427</v>
      </c>
      <c r="X334" s="22">
        <f t="shared" si="124"/>
        <v>1.6381532882969729E-7</v>
      </c>
      <c r="Y334" s="21">
        <f t="shared" si="138"/>
        <v>2.2416303132151958</v>
      </c>
      <c r="Z334" s="23">
        <f t="shared" si="125"/>
        <v>-5.645341971671769E-8</v>
      </c>
      <c r="AA334" s="21">
        <f t="shared" si="139"/>
        <v>7.17321766407282</v>
      </c>
      <c r="AB334" s="23">
        <f t="shared" si="126"/>
        <v>-1.603777499692427E-7</v>
      </c>
      <c r="AC334" s="23">
        <f t="shared" si="120"/>
        <v>112.08151312883072</v>
      </c>
      <c r="AD334" s="1"/>
      <c r="AE334" s="1"/>
      <c r="AF334" s="1"/>
      <c r="AG334" s="1"/>
      <c r="AH334" s="1"/>
      <c r="AI334" s="1"/>
      <c r="AJ334" s="1"/>
      <c r="AK334" s="17">
        <f t="shared" si="140"/>
        <v>299</v>
      </c>
      <c r="AL334" s="21">
        <f t="shared" si="141"/>
        <v>79.325405912798502</v>
      </c>
      <c r="AM334" s="22">
        <f t="shared" si="127"/>
        <v>1.1797750648106405E-3</v>
      </c>
      <c r="AN334" s="21">
        <f t="shared" si="142"/>
        <v>1.6795278943006922</v>
      </c>
      <c r="AO334" s="23">
        <f t="shared" si="128"/>
        <v>-2.2946818290114912E-4</v>
      </c>
      <c r="AP334" s="21">
        <f t="shared" si="143"/>
        <v>3.0251599464997772</v>
      </c>
      <c r="AQ334" s="23">
        <f t="shared" si="129"/>
        <v>-5.3223134310309561E-4</v>
      </c>
      <c r="AR334" s="23">
        <f t="shared" si="130"/>
        <v>84.030093753598976</v>
      </c>
    </row>
    <row r="335" spans="2:44" s="2" customFormat="1" x14ac:dyDescent="0.65">
      <c r="B335" s="17">
        <f t="shared" si="131"/>
        <v>300</v>
      </c>
      <c r="C335" s="57">
        <f t="shared" si="132"/>
        <v>48.130177238920837</v>
      </c>
      <c r="D335" s="22">
        <f t="shared" si="121"/>
        <v>-3.4744009026810296E-4</v>
      </c>
      <c r="E335" s="62">
        <f t="shared" si="133"/>
        <v>63.221309031462425</v>
      </c>
      <c r="F335" s="23">
        <f t="shared" si="122"/>
        <v>0.12353724612894723</v>
      </c>
      <c r="G335" s="57">
        <f t="shared" si="134"/>
        <v>112.90698951019419</v>
      </c>
      <c r="H335" s="23">
        <f t="shared" si="123"/>
        <v>0.22299990113535628</v>
      </c>
      <c r="I335" s="14">
        <f t="shared" si="119"/>
        <v>224.25847578057744</v>
      </c>
      <c r="K335" s="57">
        <f t="shared" si="135"/>
        <v>224.2584757805773</v>
      </c>
      <c r="L335" s="23">
        <f t="shared" si="144"/>
        <v>0.3461897071740323</v>
      </c>
      <c r="M335" s="38"/>
      <c r="N335" s="38"/>
      <c r="O335" s="38"/>
      <c r="P335" s="38"/>
      <c r="Q335" s="38"/>
      <c r="R335" s="38"/>
      <c r="S335" s="38"/>
      <c r="T335" s="38"/>
      <c r="U335" s="38"/>
      <c r="V335" s="17">
        <f t="shared" si="136"/>
        <v>300</v>
      </c>
      <c r="W335" s="21">
        <f t="shared" si="137"/>
        <v>102.66666534261468</v>
      </c>
      <c r="X335" s="22">
        <f t="shared" si="124"/>
        <v>1.9107197471446291E-7</v>
      </c>
      <c r="Y335" s="21">
        <f t="shared" si="138"/>
        <v>2.2416302622699789</v>
      </c>
      <c r="Z335" s="23">
        <f t="shared" si="125"/>
        <v>-5.0945216933939719E-8</v>
      </c>
      <c r="AA335" s="21">
        <f t="shared" si="139"/>
        <v>7.173217498626772</v>
      </c>
      <c r="AB335" s="23">
        <f t="shared" si="126"/>
        <v>-1.6544604819479503E-7</v>
      </c>
      <c r="AC335" s="23">
        <f t="shared" si="120"/>
        <v>112.08151310351143</v>
      </c>
      <c r="AD335" s="1"/>
      <c r="AE335" s="1"/>
      <c r="AF335" s="1"/>
      <c r="AG335" s="1"/>
      <c r="AH335" s="1"/>
      <c r="AI335" s="1"/>
      <c r="AJ335" s="1"/>
      <c r="AK335" s="17">
        <f t="shared" si="140"/>
        <v>300</v>
      </c>
      <c r="AL335" s="21">
        <f t="shared" si="141"/>
        <v>79.32664505223255</v>
      </c>
      <c r="AM335" s="22">
        <f t="shared" si="127"/>
        <v>1.2391394340495118E-3</v>
      </c>
      <c r="AN335" s="21">
        <f t="shared" si="142"/>
        <v>1.6793281794419208</v>
      </c>
      <c r="AO335" s="23">
        <f t="shared" si="128"/>
        <v>-1.9971485877134931E-4</v>
      </c>
      <c r="AP335" s="21">
        <f t="shared" si="143"/>
        <v>3.0246575123101445</v>
      </c>
      <c r="AQ335" s="23">
        <f t="shared" si="129"/>
        <v>-5.0243418963280551E-4</v>
      </c>
      <c r="AR335" s="23">
        <f t="shared" si="130"/>
        <v>84.030630743984617</v>
      </c>
    </row>
    <row r="336" spans="2:44" s="2" customFormat="1" x14ac:dyDescent="0.65">
      <c r="B336" s="17">
        <f t="shared" si="131"/>
        <v>301</v>
      </c>
      <c r="C336" s="57">
        <f t="shared" si="132"/>
        <v>48.129831407413043</v>
      </c>
      <c r="D336" s="22">
        <f t="shared" si="121"/>
        <v>-3.4583150779021743E-4</v>
      </c>
      <c r="E336" s="62">
        <f t="shared" si="133"/>
        <v>63.344758663222571</v>
      </c>
      <c r="F336" s="23">
        <f t="shared" si="122"/>
        <v>0.12344963176014545</v>
      </c>
      <c r="G336" s="57">
        <f t="shared" si="134"/>
        <v>113.12983119680374</v>
      </c>
      <c r="H336" s="23">
        <f t="shared" si="123"/>
        <v>0.22284168660954506</v>
      </c>
      <c r="I336" s="14">
        <f t="shared" si="119"/>
        <v>224.60442126743936</v>
      </c>
      <c r="K336" s="57">
        <f t="shared" si="135"/>
        <v>224.60442126743919</v>
      </c>
      <c r="L336" s="23">
        <f t="shared" si="144"/>
        <v>0.34594548686190363</v>
      </c>
      <c r="M336" s="38"/>
      <c r="N336" s="38"/>
      <c r="O336" s="38"/>
      <c r="P336" s="38"/>
      <c r="Q336" s="38"/>
      <c r="R336" s="38"/>
      <c r="S336" s="38"/>
      <c r="T336" s="38"/>
      <c r="U336" s="38"/>
      <c r="V336" s="17">
        <f t="shared" si="136"/>
        <v>301</v>
      </c>
      <c r="W336" s="21">
        <f t="shared" si="137"/>
        <v>102.66666555187604</v>
      </c>
      <c r="X336" s="22">
        <f t="shared" si="124"/>
        <v>2.0926135990695371E-7</v>
      </c>
      <c r="Y336" s="21">
        <f t="shared" si="138"/>
        <v>2.2416302177494538</v>
      </c>
      <c r="Z336" s="23">
        <f t="shared" si="125"/>
        <v>-4.4520525044333681E-8</v>
      </c>
      <c r="AA336" s="21">
        <f t="shared" si="139"/>
        <v>7.1732173337860621</v>
      </c>
      <c r="AB336" s="23">
        <f t="shared" si="126"/>
        <v>-1.648407097487592E-7</v>
      </c>
      <c r="AC336" s="23">
        <f t="shared" si="120"/>
        <v>112.08151310341155</v>
      </c>
      <c r="AD336" s="1"/>
      <c r="AE336" s="1"/>
      <c r="AF336" s="1"/>
      <c r="AG336" s="1"/>
      <c r="AH336" s="1"/>
      <c r="AI336" s="1"/>
      <c r="AJ336" s="1"/>
      <c r="AK336" s="17">
        <f t="shared" si="140"/>
        <v>301</v>
      </c>
      <c r="AL336" s="21">
        <f t="shared" si="141"/>
        <v>79.327922444563981</v>
      </c>
      <c r="AM336" s="22">
        <f t="shared" si="127"/>
        <v>1.2773923314280712E-3</v>
      </c>
      <c r="AN336" s="21">
        <f t="shared" si="142"/>
        <v>1.679159702158052</v>
      </c>
      <c r="AO336" s="23">
        <f t="shared" si="128"/>
        <v>-1.6847728386881755E-4</v>
      </c>
      <c r="AP336" s="21">
        <f t="shared" si="143"/>
        <v>3.0241908149814725</v>
      </c>
      <c r="AQ336" s="23">
        <f t="shared" si="129"/>
        <v>-4.6669732867177238E-4</v>
      </c>
      <c r="AR336" s="23">
        <f t="shared" si="130"/>
        <v>84.031272961703493</v>
      </c>
    </row>
    <row r="337" spans="2:44" s="2" customFormat="1" x14ac:dyDescent="0.65">
      <c r="B337" s="17">
        <f t="shared" si="131"/>
        <v>302</v>
      </c>
      <c r="C337" s="57">
        <f t="shared" si="132"/>
        <v>48.129487173399262</v>
      </c>
      <c r="D337" s="22">
        <f t="shared" si="121"/>
        <v>-3.442340137835842E-4</v>
      </c>
      <c r="E337" s="62">
        <f t="shared" si="133"/>
        <v>63.468120750764854</v>
      </c>
      <c r="F337" s="23">
        <f t="shared" si="122"/>
        <v>0.12336208754228295</v>
      </c>
      <c r="G337" s="57">
        <f t="shared" si="134"/>
        <v>113.35251479605296</v>
      </c>
      <c r="H337" s="23">
        <f t="shared" si="123"/>
        <v>0.22268359924922265</v>
      </c>
      <c r="I337" s="14">
        <f t="shared" si="119"/>
        <v>224.95012272021708</v>
      </c>
      <c r="K337" s="57">
        <f t="shared" si="135"/>
        <v>224.95012272021691</v>
      </c>
      <c r="L337" s="23">
        <f t="shared" si="144"/>
        <v>0.34570145277771869</v>
      </c>
      <c r="M337" s="38"/>
      <c r="N337" s="38"/>
      <c r="O337" s="38"/>
      <c r="P337" s="38"/>
      <c r="Q337" s="38"/>
      <c r="R337" s="38"/>
      <c r="S337" s="38"/>
      <c r="T337" s="38"/>
      <c r="U337" s="38"/>
      <c r="V337" s="17">
        <f t="shared" si="136"/>
        <v>302</v>
      </c>
      <c r="W337" s="21">
        <f t="shared" si="137"/>
        <v>102.6666657707666</v>
      </c>
      <c r="X337" s="22">
        <f t="shared" si="124"/>
        <v>2.1889056632529158E-7</v>
      </c>
      <c r="Y337" s="21">
        <f t="shared" si="138"/>
        <v>2.2416301802652283</v>
      </c>
      <c r="Z337" s="23">
        <f t="shared" si="125"/>
        <v>-3.7484225501316359E-8</v>
      </c>
      <c r="AA337" s="21">
        <f t="shared" si="139"/>
        <v>7.1732171745391096</v>
      </c>
      <c r="AB337" s="23">
        <f t="shared" si="126"/>
        <v>-1.5924695229152519E-7</v>
      </c>
      <c r="AC337" s="23">
        <f t="shared" si="120"/>
        <v>112.08151312557094</v>
      </c>
      <c r="AD337" s="1"/>
      <c r="AE337" s="1"/>
      <c r="AF337" s="1"/>
      <c r="AG337" s="1"/>
      <c r="AH337" s="1"/>
      <c r="AI337" s="1"/>
      <c r="AJ337" s="1"/>
      <c r="AK337" s="17">
        <f t="shared" si="140"/>
        <v>302</v>
      </c>
      <c r="AL337" s="21">
        <f t="shared" si="141"/>
        <v>79.329217447071841</v>
      </c>
      <c r="AM337" s="22">
        <f t="shared" si="127"/>
        <v>1.2950025078662629E-3</v>
      </c>
      <c r="AN337" s="21">
        <f t="shared" si="142"/>
        <v>1.6790234159624366</v>
      </c>
      <c r="AO337" s="23">
        <f t="shared" si="128"/>
        <v>-1.3628619561534272E-4</v>
      </c>
      <c r="AP337" s="21">
        <f t="shared" si="143"/>
        <v>3.0237649772072279</v>
      </c>
      <c r="AQ337" s="23">
        <f t="shared" si="129"/>
        <v>-4.2583777424465286E-4</v>
      </c>
      <c r="AR337" s="23">
        <f t="shared" si="130"/>
        <v>84.032005840241496</v>
      </c>
    </row>
    <row r="338" spans="2:44" s="2" customFormat="1" x14ac:dyDescent="0.65">
      <c r="B338" s="17">
        <f t="shared" si="131"/>
        <v>303</v>
      </c>
      <c r="C338" s="57">
        <f t="shared" si="132"/>
        <v>48.129144525892855</v>
      </c>
      <c r="D338" s="22">
        <f t="shared" si="121"/>
        <v>-3.4264750640944364E-4</v>
      </c>
      <c r="E338" s="62">
        <f t="shared" si="133"/>
        <v>63.591395364119549</v>
      </c>
      <c r="F338" s="23">
        <f t="shared" si="122"/>
        <v>0.12327461335469536</v>
      </c>
      <c r="G338" s="57">
        <f t="shared" si="134"/>
        <v>113.5750404348839</v>
      </c>
      <c r="H338" s="23">
        <f t="shared" si="123"/>
        <v>0.22252563883094467</v>
      </c>
      <c r="I338" s="14">
        <f t="shared" si="119"/>
        <v>225.29558032489632</v>
      </c>
      <c r="K338" s="57">
        <f t="shared" si="135"/>
        <v>225.29558032489615</v>
      </c>
      <c r="L338" s="23">
        <f t="shared" si="144"/>
        <v>0.34545760467922704</v>
      </c>
      <c r="M338" s="38"/>
      <c r="N338" s="38"/>
      <c r="O338" s="38"/>
      <c r="P338" s="38"/>
      <c r="Q338" s="38"/>
      <c r="R338" s="38"/>
      <c r="S338" s="38"/>
      <c r="T338" s="38"/>
      <c r="U338" s="38"/>
      <c r="V338" s="17">
        <f t="shared" si="136"/>
        <v>303</v>
      </c>
      <c r="W338" s="21">
        <f t="shared" si="137"/>
        <v>102.66666599143645</v>
      </c>
      <c r="X338" s="22">
        <f t="shared" si="124"/>
        <v>2.2066984234347942E-7</v>
      </c>
      <c r="Y338" s="21">
        <f t="shared" si="138"/>
        <v>2.2416301501410785</v>
      </c>
      <c r="Z338" s="23">
        <f t="shared" si="125"/>
        <v>-3.0124149841270764E-8</v>
      </c>
      <c r="AA338" s="21">
        <f t="shared" si="139"/>
        <v>7.1732170251165144</v>
      </c>
      <c r="AB338" s="23">
        <f t="shared" si="126"/>
        <v>-1.4942259474182151E-7</v>
      </c>
      <c r="AC338" s="23">
        <f t="shared" si="120"/>
        <v>112.08151316669404</v>
      </c>
      <c r="AD338" s="1"/>
      <c r="AE338" s="1"/>
      <c r="AF338" s="1"/>
      <c r="AG338" s="1"/>
      <c r="AH338" s="1"/>
      <c r="AI338" s="1"/>
      <c r="AJ338" s="1"/>
      <c r="AK338" s="17">
        <f t="shared" si="140"/>
        <v>303</v>
      </c>
      <c r="AL338" s="21">
        <f t="shared" si="141"/>
        <v>79.330510164652907</v>
      </c>
      <c r="AM338" s="22">
        <f t="shared" si="127"/>
        <v>1.2927175810624816E-3</v>
      </c>
      <c r="AN338" s="21">
        <f t="shared" si="142"/>
        <v>1.6789197559212796</v>
      </c>
      <c r="AO338" s="23">
        <f t="shared" si="128"/>
        <v>-1.0366004115702765E-4</v>
      </c>
      <c r="AP338" s="21">
        <f t="shared" si="143"/>
        <v>3.0233842700885174</v>
      </c>
      <c r="AQ338" s="23">
        <f t="shared" si="129"/>
        <v>-3.8070711871052154E-4</v>
      </c>
      <c r="AR338" s="23">
        <f t="shared" si="130"/>
        <v>84.032814190662705</v>
      </c>
    </row>
    <row r="339" spans="2:44" s="2" customFormat="1" x14ac:dyDescent="0.65">
      <c r="B339" s="17">
        <f t="shared" si="131"/>
        <v>304</v>
      </c>
      <c r="C339" s="57">
        <f t="shared" si="132"/>
        <v>48.128803454007951</v>
      </c>
      <c r="D339" s="22">
        <f t="shared" si="121"/>
        <v>-3.4107188490173357E-4</v>
      </c>
      <c r="E339" s="62">
        <f t="shared" si="133"/>
        <v>63.714582573197013</v>
      </c>
      <c r="F339" s="23">
        <f t="shared" si="122"/>
        <v>0.12318720907746439</v>
      </c>
      <c r="G339" s="57">
        <f t="shared" si="134"/>
        <v>113.79740824001672</v>
      </c>
      <c r="H339" s="23">
        <f t="shared" si="123"/>
        <v>0.22236780513282284</v>
      </c>
      <c r="I339" s="14">
        <f t="shared" si="119"/>
        <v>225.64079426722168</v>
      </c>
      <c r="K339" s="57">
        <f t="shared" si="135"/>
        <v>225.64079426722154</v>
      </c>
      <c r="L339" s="23">
        <f t="shared" si="144"/>
        <v>0.34521394232537883</v>
      </c>
      <c r="M339" s="38"/>
      <c r="N339" s="38"/>
      <c r="O339" s="38"/>
      <c r="P339" s="38"/>
      <c r="Q339" s="38"/>
      <c r="R339" s="38"/>
      <c r="S339" s="38"/>
      <c r="T339" s="38"/>
      <c r="U339" s="38"/>
      <c r="V339" s="17">
        <f t="shared" si="136"/>
        <v>304</v>
      </c>
      <c r="W339" s="21">
        <f t="shared" si="137"/>
        <v>102.66666620690336</v>
      </c>
      <c r="X339" s="22">
        <f t="shared" si="124"/>
        <v>2.1546691371387983E-7</v>
      </c>
      <c r="Y339" s="21">
        <f t="shared" si="138"/>
        <v>2.241630127436832</v>
      </c>
      <c r="Z339" s="23">
        <f t="shared" si="125"/>
        <v>-2.2704246482874169E-8</v>
      </c>
      <c r="AA339" s="21">
        <f t="shared" si="139"/>
        <v>7.1732168889502486</v>
      </c>
      <c r="AB339" s="23">
        <f t="shared" si="126"/>
        <v>-1.3616626581836044E-7</v>
      </c>
      <c r="AC339" s="23">
        <f t="shared" si="120"/>
        <v>112.08151322329044</v>
      </c>
      <c r="AD339" s="1"/>
      <c r="AE339" s="1"/>
      <c r="AF339" s="1"/>
      <c r="AG339" s="1"/>
      <c r="AH339" s="1"/>
      <c r="AI339" s="1"/>
      <c r="AJ339" s="1"/>
      <c r="AK339" s="17">
        <f t="shared" si="140"/>
        <v>304</v>
      </c>
      <c r="AL339" s="21">
        <f t="shared" si="141"/>
        <v>79.331781704061527</v>
      </c>
      <c r="AM339" s="22">
        <f t="shared" si="127"/>
        <v>1.2715394086210488E-3</v>
      </c>
      <c r="AN339" s="21">
        <f t="shared" si="142"/>
        <v>1.6788486578162014</v>
      </c>
      <c r="AO339" s="23">
        <f t="shared" si="128"/>
        <v>-7.1098105078215568E-5</v>
      </c>
      <c r="AP339" s="21">
        <f t="shared" si="143"/>
        <v>3.0230520927309641</v>
      </c>
      <c r="AQ339" s="23">
        <f t="shared" si="129"/>
        <v>-3.3217735755353139E-4</v>
      </c>
      <c r="AR339" s="23">
        <f t="shared" si="130"/>
        <v>84.033682454608694</v>
      </c>
    </row>
    <row r="340" spans="2:44" s="2" customFormat="1" x14ac:dyDescent="0.65">
      <c r="B340" s="17">
        <f t="shared" si="131"/>
        <v>305</v>
      </c>
      <c r="C340" s="57">
        <f t="shared" si="132"/>
        <v>48.128463946958242</v>
      </c>
      <c r="D340" s="22">
        <f t="shared" si="121"/>
        <v>-3.3950704970675538E-4</v>
      </c>
      <c r="E340" s="62">
        <f t="shared" si="133"/>
        <v>63.837682447788552</v>
      </c>
      <c r="F340" s="23">
        <f t="shared" si="122"/>
        <v>0.12309987459153859</v>
      </c>
      <c r="G340" s="57">
        <f t="shared" si="134"/>
        <v>114.0196183379512</v>
      </c>
      <c r="H340" s="23">
        <f t="shared" si="123"/>
        <v>0.22221009793447521</v>
      </c>
      <c r="I340" s="14">
        <f t="shared" si="119"/>
        <v>225.98576473269799</v>
      </c>
      <c r="K340" s="57">
        <f t="shared" si="135"/>
        <v>225.98576473269785</v>
      </c>
      <c r="L340" s="23">
        <f t="shared" si="144"/>
        <v>0.34497046547630839</v>
      </c>
      <c r="M340" s="38"/>
      <c r="N340" s="38"/>
      <c r="O340" s="38"/>
      <c r="P340" s="38"/>
      <c r="Q340" s="38"/>
      <c r="R340" s="38"/>
      <c r="S340" s="38"/>
      <c r="T340" s="38"/>
      <c r="U340" s="38"/>
      <c r="V340" s="17">
        <f t="shared" si="136"/>
        <v>305</v>
      </c>
      <c r="W340" s="21">
        <f t="shared" si="137"/>
        <v>102.66666641116524</v>
      </c>
      <c r="X340" s="22">
        <f t="shared" si="124"/>
        <v>2.0426187516409122E-7</v>
      </c>
      <c r="Y340" s="21">
        <f t="shared" si="138"/>
        <v>2.2416301119775426</v>
      </c>
      <c r="Z340" s="23">
        <f t="shared" si="125"/>
        <v>-1.5459289404162746E-8</v>
      </c>
      <c r="AA340" s="21">
        <f t="shared" si="139"/>
        <v>7.1732167686621526</v>
      </c>
      <c r="AB340" s="23">
        <f t="shared" si="126"/>
        <v>-1.2028809637243398E-7</v>
      </c>
      <c r="AC340" s="23">
        <f t="shared" si="120"/>
        <v>112.08151329180494</v>
      </c>
      <c r="AD340" s="1"/>
      <c r="AE340" s="1"/>
      <c r="AF340" s="1"/>
      <c r="AG340" s="1"/>
      <c r="AH340" s="1"/>
      <c r="AI340" s="1"/>
      <c r="AJ340" s="1"/>
      <c r="AK340" s="17">
        <f t="shared" si="140"/>
        <v>305</v>
      </c>
      <c r="AL340" s="21">
        <f t="shared" si="141"/>
        <v>79.333014401125766</v>
      </c>
      <c r="AM340" s="22">
        <f t="shared" si="127"/>
        <v>1.2326970642443785E-3</v>
      </c>
      <c r="AN340" s="21">
        <f t="shared" si="142"/>
        <v>1.6788095835553953</v>
      </c>
      <c r="AO340" s="23">
        <f t="shared" si="128"/>
        <v>-3.9074260806071237E-5</v>
      </c>
      <c r="AP340" s="21">
        <f t="shared" si="143"/>
        <v>3.0227709655655137</v>
      </c>
      <c r="AQ340" s="23">
        <f t="shared" si="129"/>
        <v>-2.8112716545036776E-4</v>
      </c>
      <c r="AR340" s="23">
        <f t="shared" si="130"/>
        <v>84.034594950246671</v>
      </c>
    </row>
    <row r="341" spans="2:44" s="2" customFormat="1" x14ac:dyDescent="0.65">
      <c r="B341" s="17">
        <f t="shared" si="131"/>
        <v>306</v>
      </c>
      <c r="C341" s="57">
        <f t="shared" si="132"/>
        <v>48.128125994055878</v>
      </c>
      <c r="D341" s="22">
        <f t="shared" si="121"/>
        <v>-3.3795290236682263E-4</v>
      </c>
      <c r="E341" s="62">
        <f t="shared" si="133"/>
        <v>63.960695057567193</v>
      </c>
      <c r="F341" s="23">
        <f t="shared" si="122"/>
        <v>0.12301260977864104</v>
      </c>
      <c r="G341" s="57">
        <f t="shared" si="134"/>
        <v>114.24167085496825</v>
      </c>
      <c r="H341" s="23">
        <f t="shared" si="123"/>
        <v>0.22205251701704753</v>
      </c>
      <c r="I341" s="14">
        <f t="shared" si="119"/>
        <v>226.33049190659131</v>
      </c>
      <c r="K341" s="57">
        <f t="shared" si="135"/>
        <v>226.33049190659116</v>
      </c>
      <c r="L341" s="23">
        <f t="shared" si="144"/>
        <v>0.34472717389332552</v>
      </c>
      <c r="M341" s="38"/>
      <c r="N341" s="38"/>
      <c r="O341" s="38"/>
      <c r="P341" s="38"/>
      <c r="Q341" s="38"/>
      <c r="R341" s="38"/>
      <c r="S341" s="38"/>
      <c r="T341" s="38"/>
      <c r="U341" s="38"/>
      <c r="V341" s="17">
        <f t="shared" si="136"/>
        <v>306</v>
      </c>
      <c r="W341" s="21">
        <f t="shared" si="137"/>
        <v>102.66666659926912</v>
      </c>
      <c r="X341" s="22">
        <f t="shared" si="124"/>
        <v>1.8810387794609973E-7</v>
      </c>
      <c r="Y341" s="21">
        <f t="shared" si="138"/>
        <v>2.2416301033864472</v>
      </c>
      <c r="Z341" s="23">
        <f t="shared" si="125"/>
        <v>-8.5910953906420673E-9</v>
      </c>
      <c r="AA341" s="21">
        <f t="shared" si="139"/>
        <v>7.1732166660786483</v>
      </c>
      <c r="AB341" s="23">
        <f t="shared" si="126"/>
        <v>-1.0258350391367799E-7</v>
      </c>
      <c r="AC341" s="23">
        <f t="shared" si="120"/>
        <v>112.08151336873421</v>
      </c>
      <c r="AD341" s="1"/>
      <c r="AE341" s="1"/>
      <c r="AF341" s="1"/>
      <c r="AG341" s="1"/>
      <c r="AH341" s="1"/>
      <c r="AI341" s="1"/>
      <c r="AJ341" s="1"/>
      <c r="AK341" s="17">
        <f t="shared" si="140"/>
        <v>306</v>
      </c>
      <c r="AL341" s="21">
        <f t="shared" si="141"/>
        <v>79.334192019038682</v>
      </c>
      <c r="AM341" s="22">
        <f t="shared" si="127"/>
        <v>1.1776179129157106E-3</v>
      </c>
      <c r="AN341" s="21">
        <f t="shared" si="142"/>
        <v>1.678801552158697</v>
      </c>
      <c r="AO341" s="23">
        <f t="shared" si="128"/>
        <v>-8.0313966983602825E-6</v>
      </c>
      <c r="AP341" s="21">
        <f t="shared" si="143"/>
        <v>3.022542536774063</v>
      </c>
      <c r="AQ341" s="23">
        <f t="shared" si="129"/>
        <v>-2.2842879145046346E-4</v>
      </c>
      <c r="AR341" s="23">
        <f t="shared" si="130"/>
        <v>84.035536107971453</v>
      </c>
    </row>
    <row r="342" spans="2:44" s="2" customFormat="1" x14ac:dyDescent="0.65">
      <c r="B342" s="17">
        <f t="shared" si="131"/>
        <v>307</v>
      </c>
      <c r="C342" s="57">
        <f t="shared" si="132"/>
        <v>48.127789584710264</v>
      </c>
      <c r="D342" s="22">
        <f t="shared" si="121"/>
        <v>-3.3640934561707247E-4</v>
      </c>
      <c r="E342" s="62">
        <f t="shared" si="133"/>
        <v>64.083620472088541</v>
      </c>
      <c r="F342" s="23">
        <f t="shared" si="122"/>
        <v>0.12292541452134031</v>
      </c>
      <c r="G342" s="57">
        <f t="shared" si="134"/>
        <v>114.46356591713142</v>
      </c>
      <c r="H342" s="23">
        <f t="shared" si="123"/>
        <v>0.22189506216317412</v>
      </c>
      <c r="I342" s="14">
        <f t="shared" si="119"/>
        <v>226.6749759739302</v>
      </c>
      <c r="K342" s="57">
        <f t="shared" si="135"/>
        <v>226.67497597393006</v>
      </c>
      <c r="L342" s="23">
        <f t="shared" si="144"/>
        <v>0.34448406733889936</v>
      </c>
      <c r="M342" s="38"/>
      <c r="N342" s="38"/>
      <c r="O342" s="38"/>
      <c r="P342" s="38"/>
      <c r="Q342" s="38"/>
      <c r="R342" s="38"/>
      <c r="S342" s="38"/>
      <c r="T342" s="38"/>
      <c r="U342" s="38"/>
      <c r="V342" s="17">
        <f t="shared" si="136"/>
        <v>307</v>
      </c>
      <c r="W342" s="21">
        <f t="shared" si="137"/>
        <v>102.66666676733995</v>
      </c>
      <c r="X342" s="22">
        <f t="shared" si="124"/>
        <v>1.680708257706387E-7</v>
      </c>
      <c r="Y342" s="21">
        <f t="shared" si="138"/>
        <v>2.2416301011202417</v>
      </c>
      <c r="Z342" s="23">
        <f t="shared" si="125"/>
        <v>-2.2662054455224734E-9</v>
      </c>
      <c r="AA342" s="21">
        <f t="shared" si="139"/>
        <v>7.173216582268144</v>
      </c>
      <c r="AB342" s="23">
        <f t="shared" si="126"/>
        <v>-8.3810504314385526E-8</v>
      </c>
      <c r="AC342" s="23">
        <f t="shared" si="120"/>
        <v>112.08151345072832</v>
      </c>
      <c r="AD342" s="1"/>
      <c r="AE342" s="1"/>
      <c r="AF342" s="1"/>
      <c r="AG342" s="1"/>
      <c r="AH342" s="1"/>
      <c r="AI342" s="1"/>
      <c r="AJ342" s="1"/>
      <c r="AK342" s="17">
        <f t="shared" si="140"/>
        <v>307</v>
      </c>
      <c r="AL342" s="21">
        <f t="shared" si="141"/>
        <v>79.335299916317723</v>
      </c>
      <c r="AM342" s="22">
        <f t="shared" si="127"/>
        <v>1.1078972790466851E-3</v>
      </c>
      <c r="AN342" s="21">
        <f t="shared" si="142"/>
        <v>1.6788231756021215</v>
      </c>
      <c r="AO342" s="23">
        <f t="shared" si="128"/>
        <v>2.1623443424489963E-5</v>
      </c>
      <c r="AP342" s="21">
        <f t="shared" si="143"/>
        <v>3.0223676010519611</v>
      </c>
      <c r="AQ342" s="23">
        <f t="shared" si="129"/>
        <v>-1.7493572210214303E-4</v>
      </c>
      <c r="AR342" s="23">
        <f t="shared" si="130"/>
        <v>84.036490692971796</v>
      </c>
    </row>
    <row r="343" spans="2:44" s="2" customFormat="1" x14ac:dyDescent="0.65">
      <c r="B343" s="17">
        <f t="shared" si="131"/>
        <v>308</v>
      </c>
      <c r="C343" s="57">
        <f t="shared" si="132"/>
        <v>48.127454708427045</v>
      </c>
      <c r="D343" s="22">
        <f t="shared" si="121"/>
        <v>-3.3487628321693386E-4</v>
      </c>
      <c r="E343" s="62">
        <f t="shared" si="133"/>
        <v>64.206458760791406</v>
      </c>
      <c r="F343" s="23">
        <f t="shared" si="122"/>
        <v>0.12283828870287294</v>
      </c>
      <c r="G343" s="57">
        <f t="shared" si="134"/>
        <v>114.6853036502884</v>
      </c>
      <c r="H343" s="23">
        <f t="shared" si="123"/>
        <v>0.22173773315698853</v>
      </c>
      <c r="I343" s="14">
        <f t="shared" si="119"/>
        <v>227.01921711950686</v>
      </c>
      <c r="K343" s="57">
        <f t="shared" si="135"/>
        <v>227.01921711950672</v>
      </c>
      <c r="L343" s="23">
        <f t="shared" si="144"/>
        <v>0.34424114557664764</v>
      </c>
      <c r="M343" s="38"/>
      <c r="N343" s="38"/>
      <c r="O343" s="38"/>
      <c r="P343" s="38"/>
      <c r="Q343" s="38"/>
      <c r="R343" s="38"/>
      <c r="S343" s="38"/>
      <c r="T343" s="38"/>
      <c r="U343" s="38"/>
      <c r="V343" s="17">
        <f t="shared" si="136"/>
        <v>308</v>
      </c>
      <c r="W343" s="21">
        <f t="shared" si="137"/>
        <v>102.66666691257286</v>
      </c>
      <c r="X343" s="22">
        <f t="shared" si="124"/>
        <v>1.4523291785861758E-7</v>
      </c>
      <c r="Y343" s="21">
        <f t="shared" si="138"/>
        <v>2.2416301045053255</v>
      </c>
      <c r="Z343" s="23">
        <f t="shared" si="125"/>
        <v>3.3850837688476076E-9</v>
      </c>
      <c r="AA343" s="21">
        <f t="shared" si="139"/>
        <v>7.1732165175973019</v>
      </c>
      <c r="AB343" s="23">
        <f t="shared" si="126"/>
        <v>-6.467084245898036E-8</v>
      </c>
      <c r="AC343" s="23">
        <f t="shared" si="120"/>
        <v>112.08151353467548</v>
      </c>
      <c r="AD343" s="1"/>
      <c r="AE343" s="1"/>
      <c r="AF343" s="1"/>
      <c r="AG343" s="1"/>
      <c r="AH343" s="1"/>
      <c r="AI343" s="1"/>
      <c r="AJ343" s="1"/>
      <c r="AK343" s="17">
        <f t="shared" si="140"/>
        <v>308</v>
      </c>
      <c r="AL343" s="21">
        <f t="shared" si="141"/>
        <v>79.336325183512059</v>
      </c>
      <c r="AM343" s="22">
        <f t="shared" si="127"/>
        <v>1.0252671943306521E-3</v>
      </c>
      <c r="AN343" s="21">
        <f t="shared" si="142"/>
        <v>1.6788726987784854</v>
      </c>
      <c r="AO343" s="23">
        <f t="shared" si="128"/>
        <v>4.9523176363974741E-5</v>
      </c>
      <c r="AP343" s="21">
        <f t="shared" si="143"/>
        <v>3.0222461298099255</v>
      </c>
      <c r="AQ343" s="23">
        <f t="shared" si="129"/>
        <v>-1.214712420356534E-4</v>
      </c>
      <c r="AR343" s="23">
        <f t="shared" si="130"/>
        <v>84.03744401210048</v>
      </c>
    </row>
    <row r="344" spans="2:44" s="2" customFormat="1" x14ac:dyDescent="0.65">
      <c r="B344" s="17">
        <f t="shared" si="131"/>
        <v>309</v>
      </c>
      <c r="C344" s="57">
        <f t="shared" si="132"/>
        <v>48.127121354806995</v>
      </c>
      <c r="D344" s="22">
        <f t="shared" si="121"/>
        <v>-3.3335362005204594E-4</v>
      </c>
      <c r="E344" s="62">
        <f t="shared" si="133"/>
        <v>64.329209992998756</v>
      </c>
      <c r="F344" s="23">
        <f t="shared" si="122"/>
        <v>0.1227512322073494</v>
      </c>
      <c r="G344" s="57">
        <f t="shared" si="134"/>
        <v>114.90688418007244</v>
      </c>
      <c r="H344" s="23">
        <f t="shared" si="123"/>
        <v>0.2215805297840312</v>
      </c>
      <c r="I344" s="14">
        <f t="shared" si="119"/>
        <v>227.3632155278782</v>
      </c>
      <c r="K344" s="57">
        <f t="shared" si="135"/>
        <v>227.36321552787805</v>
      </c>
      <c r="L344" s="23">
        <f t="shared" si="144"/>
        <v>0.34399840837132856</v>
      </c>
      <c r="M344" s="38"/>
      <c r="N344" s="38"/>
      <c r="O344" s="38"/>
      <c r="P344" s="38"/>
      <c r="Q344" s="38"/>
      <c r="R344" s="38"/>
      <c r="S344" s="38"/>
      <c r="T344" s="38"/>
      <c r="U344" s="38"/>
      <c r="V344" s="17">
        <f t="shared" si="136"/>
        <v>309</v>
      </c>
      <c r="W344" s="21">
        <f t="shared" si="137"/>
        <v>102.66666703319356</v>
      </c>
      <c r="X344" s="22">
        <f t="shared" si="124"/>
        <v>1.2062069364160433E-7</v>
      </c>
      <c r="Y344" s="21">
        <f t="shared" si="138"/>
        <v>2.2416301127737865</v>
      </c>
      <c r="Z344" s="23">
        <f t="shared" si="125"/>
        <v>8.268461026972318E-9</v>
      </c>
      <c r="AA344" s="21">
        <f t="shared" si="139"/>
        <v>7.1732164718022364</v>
      </c>
      <c r="AB344" s="23">
        <f t="shared" si="126"/>
        <v>-4.5795065073406249E-8</v>
      </c>
      <c r="AC344" s="23">
        <f t="shared" si="120"/>
        <v>112.08151361776959</v>
      </c>
      <c r="AD344" s="1"/>
      <c r="AE344" s="1"/>
      <c r="AF344" s="1"/>
      <c r="AG344" s="1"/>
      <c r="AH344" s="1"/>
      <c r="AI344" s="1"/>
      <c r="AJ344" s="1"/>
      <c r="AK344" s="17">
        <f t="shared" si="140"/>
        <v>309</v>
      </c>
      <c r="AL344" s="21">
        <f t="shared" si="141"/>
        <v>79.337256748212226</v>
      </c>
      <c r="AM344" s="22">
        <f t="shared" si="127"/>
        <v>9.3156470016776335E-4</v>
      </c>
      <c r="AN344" s="21">
        <f t="shared" si="142"/>
        <v>1.6789480428122439</v>
      </c>
      <c r="AO344" s="23">
        <f t="shared" si="128"/>
        <v>7.5344033758417694E-5</v>
      </c>
      <c r="AP344" s="21">
        <f t="shared" si="143"/>
        <v>3.0221773118077628</v>
      </c>
      <c r="AQ344" s="23">
        <f t="shared" si="129"/>
        <v>-6.8818002162851499E-5</v>
      </c>
      <c r="AR344" s="23">
        <f t="shared" si="130"/>
        <v>84.03838210283223</v>
      </c>
    </row>
    <row r="345" spans="2:44" s="2" customFormat="1" x14ac:dyDescent="0.65">
      <c r="B345" s="17">
        <f t="shared" si="131"/>
        <v>310</v>
      </c>
      <c r="C345" s="57">
        <f t="shared" si="132"/>
        <v>48.126789513544885</v>
      </c>
      <c r="D345" s="22">
        <f t="shared" si="121"/>
        <v>-3.3184126210850096E-4</v>
      </c>
      <c r="E345" s="62">
        <f t="shared" si="133"/>
        <v>64.451874237918361</v>
      </c>
      <c r="F345" s="23">
        <f t="shared" si="122"/>
        <v>0.12266424491960493</v>
      </c>
      <c r="G345" s="57">
        <f t="shared" si="134"/>
        <v>115.12830763190377</v>
      </c>
      <c r="H345" s="23">
        <f t="shared" si="123"/>
        <v>0.22142345183133116</v>
      </c>
      <c r="I345" s="14">
        <f t="shared" si="119"/>
        <v>227.70697138336701</v>
      </c>
      <c r="K345" s="57">
        <f t="shared" si="135"/>
        <v>227.70697138336686</v>
      </c>
      <c r="L345" s="23">
        <f t="shared" si="144"/>
        <v>0.34375585548882159</v>
      </c>
      <c r="M345" s="38"/>
      <c r="N345" s="38"/>
      <c r="O345" s="38"/>
      <c r="P345" s="38"/>
      <c r="Q345" s="38"/>
      <c r="R345" s="38"/>
      <c r="S345" s="38"/>
      <c r="T345" s="38"/>
      <c r="U345" s="38"/>
      <c r="V345" s="17">
        <f t="shared" si="136"/>
        <v>310</v>
      </c>
      <c r="W345" s="21">
        <f t="shared" si="137"/>
        <v>102.66666712839164</v>
      </c>
      <c r="X345" s="22">
        <f t="shared" si="124"/>
        <v>9.5198069108293204E-8</v>
      </c>
      <c r="Y345" s="21">
        <f t="shared" si="138"/>
        <v>2.2416301250980522</v>
      </c>
      <c r="Z345" s="23">
        <f t="shared" si="125"/>
        <v>1.2324265608043561E-8</v>
      </c>
      <c r="AA345" s="21">
        <f t="shared" si="139"/>
        <v>7.1732164440707065</v>
      </c>
      <c r="AB345" s="23">
        <f t="shared" si="126"/>
        <v>-2.7731529739227767E-8</v>
      </c>
      <c r="AC345" s="23">
        <f t="shared" si="120"/>
        <v>112.0815136975604</v>
      </c>
      <c r="AD345" s="1"/>
      <c r="AE345" s="1"/>
      <c r="AF345" s="1"/>
      <c r="AG345" s="1"/>
      <c r="AH345" s="1"/>
      <c r="AI345" s="1"/>
      <c r="AJ345" s="1"/>
      <c r="AK345" s="17">
        <f t="shared" si="140"/>
        <v>310</v>
      </c>
      <c r="AL345" s="21">
        <f t="shared" si="141"/>
        <v>79.338085448374883</v>
      </c>
      <c r="AM345" s="22">
        <f t="shared" si="127"/>
        <v>8.2870016265214688E-4</v>
      </c>
      <c r="AN345" s="21">
        <f t="shared" si="142"/>
        <v>1.6790468509582248</v>
      </c>
      <c r="AO345" s="23">
        <f t="shared" si="128"/>
        <v>9.8808145980955331E-5</v>
      </c>
      <c r="AP345" s="21">
        <f t="shared" si="143"/>
        <v>3.0221596031213318</v>
      </c>
      <c r="AQ345" s="23">
        <f t="shared" si="129"/>
        <v>-1.7708686430917275E-5</v>
      </c>
      <c r="AR345" s="23">
        <f t="shared" si="130"/>
        <v>84.039291902454451</v>
      </c>
    </row>
    <row r="346" spans="2:44" s="2" customFormat="1" x14ac:dyDescent="0.65">
      <c r="B346" s="17">
        <f t="shared" si="131"/>
        <v>311</v>
      </c>
      <c r="C346" s="57">
        <f t="shared" si="132"/>
        <v>48.126459174428454</v>
      </c>
      <c r="D346" s="22">
        <f t="shared" si="121"/>
        <v>-3.3033911643087777E-4</v>
      </c>
      <c r="E346" s="62">
        <f t="shared" si="133"/>
        <v>64.574451564643596</v>
      </c>
      <c r="F346" s="23">
        <f t="shared" si="122"/>
        <v>0.12257732672522792</v>
      </c>
      <c r="G346" s="57">
        <f t="shared" si="134"/>
        <v>115.34957413099109</v>
      </c>
      <c r="H346" s="23">
        <f t="shared" si="123"/>
        <v>0.22126649908732077</v>
      </c>
      <c r="I346" s="14">
        <f t="shared" si="119"/>
        <v>228.05048487006314</v>
      </c>
      <c r="K346" s="57">
        <f t="shared" si="135"/>
        <v>228.05048487006297</v>
      </c>
      <c r="L346" s="23">
        <f t="shared" si="144"/>
        <v>0.34351348669612136</v>
      </c>
      <c r="M346" s="38"/>
      <c r="N346" s="38"/>
      <c r="O346" s="38"/>
      <c r="P346" s="38"/>
      <c r="Q346" s="38"/>
      <c r="R346" s="38"/>
      <c r="S346" s="38"/>
      <c r="T346" s="38"/>
      <c r="U346" s="38"/>
      <c r="V346" s="17">
        <f t="shared" si="136"/>
        <v>311</v>
      </c>
      <c r="W346" s="21">
        <f t="shared" si="137"/>
        <v>102.6666671982322</v>
      </c>
      <c r="X346" s="22">
        <f t="shared" si="124"/>
        <v>6.984056344361278E-8</v>
      </c>
      <c r="Y346" s="21">
        <f t="shared" si="138"/>
        <v>2.2416301406233012</v>
      </c>
      <c r="Z346" s="23">
        <f t="shared" si="125"/>
        <v>1.5525249086323356E-8</v>
      </c>
      <c r="AA346" s="21">
        <f t="shared" si="139"/>
        <v>7.1732164331314721</v>
      </c>
      <c r="AB346" s="23">
        <f t="shared" si="126"/>
        <v>-1.0939234851292667E-8</v>
      </c>
      <c r="AC346" s="23">
        <f t="shared" si="120"/>
        <v>112.08151377198698</v>
      </c>
      <c r="AD346" s="1"/>
      <c r="AE346" s="1"/>
      <c r="AF346" s="1"/>
      <c r="AG346" s="1"/>
      <c r="AH346" s="1"/>
      <c r="AI346" s="1"/>
      <c r="AJ346" s="1"/>
      <c r="AK346" s="17">
        <f t="shared" si="140"/>
        <v>311</v>
      </c>
      <c r="AL346" s="21">
        <f t="shared" si="141"/>
        <v>79.338804074412508</v>
      </c>
      <c r="AM346" s="22">
        <f t="shared" si="127"/>
        <v>7.186260376301698E-4</v>
      </c>
      <c r="AN346" s="21">
        <f t="shared" si="142"/>
        <v>1.6791665363151633</v>
      </c>
      <c r="AO346" s="23">
        <f t="shared" si="128"/>
        <v>1.1968535693851479E-4</v>
      </c>
      <c r="AP346" s="21">
        <f t="shared" si="143"/>
        <v>3.0221907852722003</v>
      </c>
      <c r="AQ346" s="23">
        <f t="shared" si="129"/>
        <v>3.11821508682808E-5</v>
      </c>
      <c r="AR346" s="23">
        <f t="shared" si="130"/>
        <v>84.040161395999874</v>
      </c>
    </row>
    <row r="347" spans="2:44" s="2" customFormat="1" x14ac:dyDescent="0.65">
      <c r="B347" s="17">
        <f t="shared" si="131"/>
        <v>312</v>
      </c>
      <c r="C347" s="57">
        <f t="shared" si="132"/>
        <v>48.126130327337414</v>
      </c>
      <c r="D347" s="22">
        <f t="shared" si="121"/>
        <v>-3.2884709104208376E-4</v>
      </c>
      <c r="E347" s="62">
        <f t="shared" si="133"/>
        <v>64.69694204215412</v>
      </c>
      <c r="F347" s="23">
        <f t="shared" si="122"/>
        <v>0.12249047751052444</v>
      </c>
      <c r="G347" s="57">
        <f t="shared" si="134"/>
        <v>115.57068380233294</v>
      </c>
      <c r="H347" s="23">
        <f t="shared" si="123"/>
        <v>0.22110967134184634</v>
      </c>
      <c r="I347" s="14">
        <f t="shared" si="119"/>
        <v>228.39375617182446</v>
      </c>
      <c r="K347" s="57">
        <f t="shared" si="135"/>
        <v>228.39375617182429</v>
      </c>
      <c r="L347" s="23">
        <f t="shared" si="144"/>
        <v>0.34327130176132559</v>
      </c>
      <c r="M347" s="38"/>
      <c r="N347" s="38"/>
      <c r="O347" s="38"/>
      <c r="P347" s="38"/>
      <c r="Q347" s="38"/>
      <c r="R347" s="38"/>
      <c r="S347" s="38"/>
      <c r="T347" s="38"/>
      <c r="U347" s="38"/>
      <c r="V347" s="17">
        <f t="shared" si="136"/>
        <v>312</v>
      </c>
      <c r="W347" s="21">
        <f t="shared" si="137"/>
        <v>102.66666724355105</v>
      </c>
      <c r="X347" s="22">
        <f t="shared" si="124"/>
        <v>4.5318848271302947E-8</v>
      </c>
      <c r="Y347" s="21">
        <f t="shared" si="138"/>
        <v>2.2416301584969007</v>
      </c>
      <c r="Z347" s="23">
        <f t="shared" si="125"/>
        <v>1.7873599489348635E-8</v>
      </c>
      <c r="AA347" s="21">
        <f t="shared" si="139"/>
        <v>7.1732164373472447</v>
      </c>
      <c r="AB347" s="23">
        <f t="shared" si="126"/>
        <v>4.2157730639758029E-9</v>
      </c>
      <c r="AC347" s="23">
        <f t="shared" si="120"/>
        <v>112.0815138393952</v>
      </c>
      <c r="AD347" s="1"/>
      <c r="AE347" s="1"/>
      <c r="AF347" s="1"/>
      <c r="AG347" s="1"/>
      <c r="AH347" s="1"/>
      <c r="AI347" s="1"/>
      <c r="AJ347" s="1"/>
      <c r="AK347" s="17">
        <f t="shared" si="140"/>
        <v>312</v>
      </c>
      <c r="AL347" s="21">
        <f t="shared" si="141"/>
        <v>79.339407380910913</v>
      </c>
      <c r="AM347" s="22">
        <f t="shared" si="127"/>
        <v>6.0330649841062317E-4</v>
      </c>
      <c r="AN347" s="21">
        <f t="shared" si="142"/>
        <v>1.6793043305953983</v>
      </c>
      <c r="AO347" s="23">
        <f t="shared" si="128"/>
        <v>1.3779428023497076E-4</v>
      </c>
      <c r="AP347" s="21">
        <f t="shared" si="143"/>
        <v>3.0222680302959737</v>
      </c>
      <c r="AQ347" s="23">
        <f t="shared" si="129"/>
        <v>7.7245023773486743E-5</v>
      </c>
      <c r="AR347" s="23">
        <f t="shared" si="130"/>
        <v>84.040979741802289</v>
      </c>
    </row>
    <row r="348" spans="2:44" s="2" customFormat="1" x14ac:dyDescent="0.65">
      <c r="B348" s="17">
        <f t="shared" si="131"/>
        <v>313</v>
      </c>
      <c r="C348" s="57">
        <f t="shared" si="132"/>
        <v>48.125802962242318</v>
      </c>
      <c r="D348" s="22">
        <f t="shared" si="121"/>
        <v>-3.2736509509589951E-4</v>
      </c>
      <c r="E348" s="62">
        <f t="shared" si="133"/>
        <v>64.819345739316717</v>
      </c>
      <c r="F348" s="23">
        <f t="shared" si="122"/>
        <v>0.12240369716259636</v>
      </c>
      <c r="G348" s="57">
        <f t="shared" si="134"/>
        <v>115.79163677071907</v>
      </c>
      <c r="H348" s="23">
        <f t="shared" si="123"/>
        <v>0.220952968386122</v>
      </c>
      <c r="I348" s="14">
        <f t="shared" si="119"/>
        <v>228.73678547227809</v>
      </c>
      <c r="K348" s="57">
        <f t="shared" si="135"/>
        <v>228.73678547227792</v>
      </c>
      <c r="L348" s="23">
        <f t="shared" si="144"/>
        <v>0.3430293004536229</v>
      </c>
      <c r="M348" s="38"/>
      <c r="N348" s="38"/>
      <c r="O348" s="38"/>
      <c r="P348" s="38"/>
      <c r="Q348" s="38"/>
      <c r="R348" s="38"/>
      <c r="S348" s="38"/>
      <c r="T348" s="38"/>
      <c r="U348" s="38"/>
      <c r="V348" s="17">
        <f t="shared" si="136"/>
        <v>313</v>
      </c>
      <c r="W348" s="21">
        <f t="shared" si="137"/>
        <v>102.66666726583843</v>
      </c>
      <c r="X348" s="22">
        <f t="shared" si="124"/>
        <v>2.2287374099039248E-8</v>
      </c>
      <c r="Y348" s="21">
        <f t="shared" si="138"/>
        <v>2.2416301778943222</v>
      </c>
      <c r="Z348" s="23">
        <f t="shared" si="125"/>
        <v>1.9397421446853969E-8</v>
      </c>
      <c r="AA348" s="21">
        <f t="shared" si="139"/>
        <v>7.173216454807954</v>
      </c>
      <c r="AB348" s="23">
        <f t="shared" si="126"/>
        <v>1.7460709544891984E-8</v>
      </c>
      <c r="AC348" s="23">
        <f t="shared" si="120"/>
        <v>112.08151389854071</v>
      </c>
      <c r="AD348" s="1"/>
      <c r="AE348" s="1"/>
      <c r="AF348" s="1"/>
      <c r="AG348" s="1"/>
      <c r="AH348" s="1"/>
      <c r="AI348" s="1"/>
      <c r="AJ348" s="1"/>
      <c r="AK348" s="17">
        <f t="shared" si="140"/>
        <v>313</v>
      </c>
      <c r="AL348" s="21">
        <f t="shared" si="141"/>
        <v>79.339892069221293</v>
      </c>
      <c r="AM348" s="22">
        <f t="shared" si="127"/>
        <v>4.8468831037309576E-4</v>
      </c>
      <c r="AN348" s="21">
        <f t="shared" si="142"/>
        <v>1.6794573332114173</v>
      </c>
      <c r="AO348" s="23">
        <f t="shared" si="128"/>
        <v>1.5300261601902676E-4</v>
      </c>
      <c r="AP348" s="21">
        <f t="shared" si="143"/>
        <v>3.0223879714899096</v>
      </c>
      <c r="AQ348" s="23">
        <f t="shared" si="129"/>
        <v>1.1994119393587965E-4</v>
      </c>
      <c r="AR348" s="23">
        <f t="shared" si="130"/>
        <v>84.041737373922615</v>
      </c>
    </row>
    <row r="349" spans="2:44" s="2" customFormat="1" x14ac:dyDescent="0.65">
      <c r="B349" s="17">
        <f t="shared" si="131"/>
        <v>314</v>
      </c>
      <c r="C349" s="57">
        <f t="shared" si="132"/>
        <v>48.125477069203612</v>
      </c>
      <c r="D349" s="22">
        <f t="shared" si="121"/>
        <v>-3.2589303870311781E-4</v>
      </c>
      <c r="E349" s="62">
        <f t="shared" si="133"/>
        <v>64.941662724885944</v>
      </c>
      <c r="F349" s="23">
        <f t="shared" si="122"/>
        <v>0.12231698556922765</v>
      </c>
      <c r="G349" s="57">
        <f t="shared" si="134"/>
        <v>116.01243316073183</v>
      </c>
      <c r="H349" s="23">
        <f t="shared" si="123"/>
        <v>0.22079639001275808</v>
      </c>
      <c r="I349" s="14">
        <f t="shared" si="119"/>
        <v>229.0795729548214</v>
      </c>
      <c r="K349" s="57">
        <f t="shared" si="135"/>
        <v>229.0795729548212</v>
      </c>
      <c r="L349" s="23">
        <f t="shared" si="144"/>
        <v>0.34278748254328151</v>
      </c>
      <c r="M349" s="38"/>
      <c r="N349" s="38"/>
      <c r="O349" s="38"/>
      <c r="P349" s="38"/>
      <c r="Q349" s="38"/>
      <c r="R349" s="38"/>
      <c r="S349" s="38"/>
      <c r="T349" s="38"/>
      <c r="U349" s="38"/>
      <c r="V349" s="17">
        <f t="shared" si="136"/>
        <v>314</v>
      </c>
      <c r="W349" s="21">
        <f t="shared" si="137"/>
        <v>102.66666726711638</v>
      </c>
      <c r="X349" s="22">
        <f t="shared" si="124"/>
        <v>1.2779559910303107E-9</v>
      </c>
      <c r="Y349" s="21">
        <f t="shared" si="138"/>
        <v>2.2416301980411442</v>
      </c>
      <c r="Z349" s="23">
        <f t="shared" si="125"/>
        <v>2.0146821988475949E-8</v>
      </c>
      <c r="AA349" s="21">
        <f t="shared" si="139"/>
        <v>7.1732164834214238</v>
      </c>
      <c r="AB349" s="23">
        <f t="shared" si="126"/>
        <v>2.8613469371663314E-8</v>
      </c>
      <c r="AC349" s="23">
        <f t="shared" si="120"/>
        <v>112.08151394857896</v>
      </c>
      <c r="AD349" s="1"/>
      <c r="AE349" s="1"/>
      <c r="AF349" s="1"/>
      <c r="AG349" s="1"/>
      <c r="AH349" s="1"/>
      <c r="AI349" s="1"/>
      <c r="AJ349" s="1"/>
      <c r="AK349" s="17">
        <f t="shared" si="140"/>
        <v>314</v>
      </c>
      <c r="AL349" s="21">
        <f t="shared" si="141"/>
        <v>79.340256742525895</v>
      </c>
      <c r="AM349" s="22">
        <f t="shared" si="127"/>
        <v>3.6467330460216232E-4</v>
      </c>
      <c r="AN349" s="21">
        <f t="shared" si="142"/>
        <v>1.679622559967672</v>
      </c>
      <c r="AO349" s="23">
        <f t="shared" si="128"/>
        <v>1.6522675625463279E-4</v>
      </c>
      <c r="AP349" s="21">
        <f t="shared" si="143"/>
        <v>3.0225467785625701</v>
      </c>
      <c r="AQ349" s="23">
        <f t="shared" si="129"/>
        <v>1.5880707266047178E-4</v>
      </c>
      <c r="AR349" s="23">
        <f t="shared" si="130"/>
        <v>84.042426081056135</v>
      </c>
    </row>
    <row r="350" spans="2:44" s="2" customFormat="1" x14ac:dyDescent="0.65">
      <c r="B350" s="17">
        <f t="shared" si="131"/>
        <v>315</v>
      </c>
      <c r="C350" s="57">
        <f t="shared" si="132"/>
        <v>48.125152638370615</v>
      </c>
      <c r="D350" s="22">
        <f t="shared" si="121"/>
        <v>-3.2443083299571462E-4</v>
      </c>
      <c r="E350" s="62">
        <f t="shared" si="133"/>
        <v>65.063893067504864</v>
      </c>
      <c r="F350" s="23">
        <f t="shared" si="122"/>
        <v>0.12223034261891996</v>
      </c>
      <c r="G350" s="57">
        <f t="shared" si="134"/>
        <v>116.23307309674755</v>
      </c>
      <c r="H350" s="23">
        <f t="shared" si="123"/>
        <v>0.22063993601571852</v>
      </c>
      <c r="I350" s="14">
        <f t="shared" si="119"/>
        <v>229.42211880262303</v>
      </c>
      <c r="K350" s="57">
        <f t="shared" si="135"/>
        <v>229.42211880262283</v>
      </c>
      <c r="L350" s="23">
        <f t="shared" si="144"/>
        <v>0.34254584780163788</v>
      </c>
      <c r="M350" s="38"/>
      <c r="N350" s="38"/>
      <c r="O350" s="38"/>
      <c r="P350" s="38"/>
      <c r="Q350" s="38"/>
      <c r="R350" s="38"/>
      <c r="S350" s="38"/>
      <c r="T350" s="38"/>
      <c r="U350" s="38"/>
      <c r="V350" s="17">
        <f t="shared" si="136"/>
        <v>315</v>
      </c>
      <c r="W350" s="21">
        <f t="shared" si="137"/>
        <v>102.66666724981425</v>
      </c>
      <c r="X350" s="22">
        <f t="shared" si="124"/>
        <v>-1.7302129895480078E-8</v>
      </c>
      <c r="Y350" s="21">
        <f t="shared" si="138"/>
        <v>2.2416302182309371</v>
      </c>
      <c r="Z350" s="23">
        <f t="shared" si="125"/>
        <v>2.0189792948599461E-8</v>
      </c>
      <c r="AA350" s="21">
        <f t="shared" si="139"/>
        <v>7.1732165209989835</v>
      </c>
      <c r="AB350" s="23">
        <f t="shared" si="126"/>
        <v>3.7577559508505942E-8</v>
      </c>
      <c r="AC350" s="23">
        <f t="shared" si="120"/>
        <v>112.08151398904417</v>
      </c>
      <c r="AD350" s="1"/>
      <c r="AE350" s="1"/>
      <c r="AF350" s="1"/>
      <c r="AG350" s="1"/>
      <c r="AH350" s="1"/>
      <c r="AI350" s="1"/>
      <c r="AJ350" s="1"/>
      <c r="AK350" s="17">
        <f t="shared" si="140"/>
        <v>315</v>
      </c>
      <c r="AL350" s="21">
        <f t="shared" si="141"/>
        <v>79.340501835293736</v>
      </c>
      <c r="AM350" s="22">
        <f t="shared" si="127"/>
        <v>2.4509276783987038E-4</v>
      </c>
      <c r="AN350" s="21">
        <f t="shared" si="142"/>
        <v>1.6797969906817476</v>
      </c>
      <c r="AO350" s="23">
        <f t="shared" si="128"/>
        <v>1.7443071407563515E-4</v>
      </c>
      <c r="AP350" s="21">
        <f t="shared" si="143"/>
        <v>3.0227402359073801</v>
      </c>
      <c r="AQ350" s="23">
        <f t="shared" si="129"/>
        <v>1.9345734480991084E-4</v>
      </c>
      <c r="AR350" s="23">
        <f t="shared" si="130"/>
        <v>84.043039061882865</v>
      </c>
    </row>
    <row r="351" spans="2:44" s="2" customFormat="1" x14ac:dyDescent="0.65">
      <c r="B351" s="17">
        <f t="shared" si="131"/>
        <v>316</v>
      </c>
      <c r="C351" s="57">
        <f t="shared" si="132"/>
        <v>48.124829659980477</v>
      </c>
      <c r="D351" s="22">
        <f t="shared" si="121"/>
        <v>-3.2297839013772922E-4</v>
      </c>
      <c r="E351" s="62">
        <f t="shared" si="133"/>
        <v>65.186036835705778</v>
      </c>
      <c r="F351" s="23">
        <f t="shared" si="122"/>
        <v>0.12214376820092099</v>
      </c>
      <c r="G351" s="57">
        <f t="shared" si="134"/>
        <v>116.45355670293785</v>
      </c>
      <c r="H351" s="23">
        <f t="shared" si="123"/>
        <v>0.22048360619030305</v>
      </c>
      <c r="I351" s="14">
        <f t="shared" si="119"/>
        <v>229.76442319862412</v>
      </c>
      <c r="K351" s="57">
        <f t="shared" si="135"/>
        <v>229.76442319862392</v>
      </c>
      <c r="L351" s="23">
        <f t="shared" si="144"/>
        <v>0.34230439600108631</v>
      </c>
      <c r="M351" s="38"/>
      <c r="N351" s="38"/>
      <c r="O351" s="38"/>
      <c r="P351" s="38"/>
      <c r="Q351" s="38"/>
      <c r="R351" s="38"/>
      <c r="S351" s="38"/>
      <c r="T351" s="38"/>
      <c r="U351" s="38"/>
      <c r="V351" s="17">
        <f t="shared" si="136"/>
        <v>316</v>
      </c>
      <c r="W351" s="21">
        <f t="shared" si="137"/>
        <v>102.6666672166462</v>
      </c>
      <c r="X351" s="22">
        <f t="shared" si="124"/>
        <v>-3.3168046739695534E-8</v>
      </c>
      <c r="Y351" s="21">
        <f t="shared" si="138"/>
        <v>2.2416302378389554</v>
      </c>
      <c r="Z351" s="23">
        <f t="shared" si="125"/>
        <v>1.9608018320127485E-8</v>
      </c>
      <c r="AA351" s="21">
        <f t="shared" si="139"/>
        <v>7.1732165653339877</v>
      </c>
      <c r="AB351" s="23">
        <f t="shared" si="126"/>
        <v>4.4335003890338953E-8</v>
      </c>
      <c r="AC351" s="23">
        <f t="shared" si="120"/>
        <v>112.08151401981915</v>
      </c>
      <c r="AD351" s="1"/>
      <c r="AE351" s="1"/>
      <c r="AF351" s="1"/>
      <c r="AG351" s="1"/>
      <c r="AH351" s="1"/>
      <c r="AI351" s="1"/>
      <c r="AJ351" s="1"/>
      <c r="AK351" s="17">
        <f t="shared" si="140"/>
        <v>316</v>
      </c>
      <c r="AL351" s="21">
        <f t="shared" si="141"/>
        <v>79.340629519321439</v>
      </c>
      <c r="AM351" s="22">
        <f t="shared" si="127"/>
        <v>1.2768402770265211E-4</v>
      </c>
      <c r="AN351" s="21">
        <f t="shared" si="142"/>
        <v>1.6799776151020593</v>
      </c>
      <c r="AO351" s="23">
        <f t="shared" si="128"/>
        <v>1.8062442031174797E-4</v>
      </c>
      <c r="AP351" s="21">
        <f t="shared" si="143"/>
        <v>3.0229638227373217</v>
      </c>
      <c r="AQ351" s="23">
        <f t="shared" si="129"/>
        <v>2.2358682994139123E-4</v>
      </c>
      <c r="AR351" s="23">
        <f t="shared" si="130"/>
        <v>84.043570957160824</v>
      </c>
    </row>
    <row r="352" spans="2:44" s="2" customFormat="1" x14ac:dyDescent="0.65">
      <c r="B352" s="17">
        <f t="shared" si="131"/>
        <v>317</v>
      </c>
      <c r="C352" s="57">
        <f t="shared" si="132"/>
        <v>48.12450812435727</v>
      </c>
      <c r="D352" s="22">
        <f t="shared" si="121"/>
        <v>-3.2153562320447193E-4</v>
      </c>
      <c r="E352" s="62">
        <f t="shared" si="133"/>
        <v>65.308094097910924</v>
      </c>
      <c r="F352" s="23">
        <f t="shared" si="122"/>
        <v>0.12205726220513924</v>
      </c>
      <c r="G352" s="57">
        <f t="shared" si="134"/>
        <v>116.67388410327098</v>
      </c>
      <c r="H352" s="23">
        <f t="shared" si="123"/>
        <v>0.22032740033314013</v>
      </c>
      <c r="I352" s="14">
        <f t="shared" si="119"/>
        <v>230.10648632553918</v>
      </c>
      <c r="K352" s="57">
        <f t="shared" si="135"/>
        <v>230.10648632553898</v>
      </c>
      <c r="L352" s="23">
        <f t="shared" si="144"/>
        <v>0.34206312691506979</v>
      </c>
      <c r="M352" s="38"/>
      <c r="N352" s="38"/>
      <c r="O352" s="38"/>
      <c r="P352" s="38"/>
      <c r="Q352" s="38"/>
      <c r="R352" s="38"/>
      <c r="S352" s="38"/>
      <c r="T352" s="38"/>
      <c r="U352" s="38"/>
      <c r="V352" s="17">
        <f t="shared" si="136"/>
        <v>317</v>
      </c>
      <c r="W352" s="21">
        <f t="shared" si="137"/>
        <v>102.66666717049449</v>
      </c>
      <c r="X352" s="22">
        <f t="shared" si="124"/>
        <v>-4.6151712632114261E-8</v>
      </c>
      <c r="Y352" s="21">
        <f t="shared" si="138"/>
        <v>2.2416302563317165</v>
      </c>
      <c r="Z352" s="23">
        <f t="shared" si="125"/>
        <v>1.8492761100219468E-8</v>
      </c>
      <c r="AA352" s="21">
        <f t="shared" si="139"/>
        <v>7.1732166142716549</v>
      </c>
      <c r="AB352" s="23">
        <f t="shared" si="126"/>
        <v>4.8937667473936131E-8</v>
      </c>
      <c r="AC352" s="23">
        <f t="shared" si="120"/>
        <v>112.08151404109786</v>
      </c>
      <c r="AD352" s="1"/>
      <c r="AE352" s="1"/>
      <c r="AF352" s="1"/>
      <c r="AG352" s="1"/>
      <c r="AH352" s="1"/>
      <c r="AI352" s="1"/>
      <c r="AJ352" s="1"/>
      <c r="AK352" s="17">
        <f t="shared" si="140"/>
        <v>317</v>
      </c>
      <c r="AL352" s="21">
        <f t="shared" si="141"/>
        <v>79.340643588793384</v>
      </c>
      <c r="AM352" s="22">
        <f t="shared" si="127"/>
        <v>1.4069471949911677E-5</v>
      </c>
      <c r="AN352" s="21">
        <f t="shared" si="142"/>
        <v>1.680161476539094</v>
      </c>
      <c r="AO352" s="23">
        <f t="shared" si="128"/>
        <v>1.8386143703463809E-4</v>
      </c>
      <c r="AP352" s="21">
        <f t="shared" si="143"/>
        <v>3.0232127938489182</v>
      </c>
      <c r="AQ352" s="23">
        <f t="shared" si="129"/>
        <v>2.489711115962745E-4</v>
      </c>
      <c r="AR352" s="23">
        <f t="shared" si="130"/>
        <v>84.044017859181395</v>
      </c>
    </row>
    <row r="353" spans="2:44" s="2" customFormat="1" x14ac:dyDescent="0.65">
      <c r="B353" s="17">
        <f t="shared" si="131"/>
        <v>318</v>
      </c>
      <c r="C353" s="57">
        <f t="shared" si="132"/>
        <v>48.124188021910982</v>
      </c>
      <c r="D353" s="22">
        <f t="shared" si="121"/>
        <v>-3.2010244628555284E-4</v>
      </c>
      <c r="E353" s="62">
        <f t="shared" si="133"/>
        <v>65.430064922433104</v>
      </c>
      <c r="F353" s="23">
        <f t="shared" si="122"/>
        <v>0.12197082452217956</v>
      </c>
      <c r="G353" s="57">
        <f t="shared" si="134"/>
        <v>116.89405542151314</v>
      </c>
      <c r="H353" s="23">
        <f t="shared" si="123"/>
        <v>0.22017131824217273</v>
      </c>
      <c r="I353" s="14">
        <f t="shared" si="119"/>
        <v>230.44830836585723</v>
      </c>
      <c r="K353" s="57">
        <f t="shared" si="135"/>
        <v>230.44830836585706</v>
      </c>
      <c r="L353" s="23">
        <f t="shared" si="144"/>
        <v>0.34182204031806629</v>
      </c>
      <c r="M353" s="38"/>
      <c r="N353" s="38"/>
      <c r="O353" s="38"/>
      <c r="P353" s="38"/>
      <c r="Q353" s="38"/>
      <c r="R353" s="38"/>
      <c r="S353" s="38"/>
      <c r="T353" s="38"/>
      <c r="U353" s="38"/>
      <c r="V353" s="17">
        <f t="shared" si="136"/>
        <v>318</v>
      </c>
      <c r="W353" s="21">
        <f t="shared" si="137"/>
        <v>102.66666711430122</v>
      </c>
      <c r="X353" s="22">
        <f t="shared" si="124"/>
        <v>-5.6193275643767748E-8</v>
      </c>
      <c r="Y353" s="21">
        <f t="shared" si="138"/>
        <v>2.2416302732726519</v>
      </c>
      <c r="Z353" s="23">
        <f t="shared" si="125"/>
        <v>1.6940935321230199E-8</v>
      </c>
      <c r="AA353" s="21">
        <f t="shared" si="139"/>
        <v>7.1732166657691145</v>
      </c>
      <c r="AB353" s="23">
        <f t="shared" si="126"/>
        <v>5.1497459629956666E-8</v>
      </c>
      <c r="AC353" s="23">
        <f t="shared" si="120"/>
        <v>112.08151405334299</v>
      </c>
      <c r="AD353" s="1"/>
      <c r="AE353" s="1"/>
      <c r="AF353" s="1"/>
      <c r="AG353" s="1"/>
      <c r="AH353" s="1"/>
      <c r="AI353" s="1"/>
      <c r="AJ353" s="1"/>
      <c r="AK353" s="17">
        <f t="shared" si="140"/>
        <v>318</v>
      </c>
      <c r="AL353" s="21">
        <f t="shared" si="141"/>
        <v>79.340549326991166</v>
      </c>
      <c r="AM353" s="22">
        <f t="shared" si="127"/>
        <v>-9.4261802211493412E-5</v>
      </c>
      <c r="AN353" s="21">
        <f t="shared" si="142"/>
        <v>1.6803457126832084</v>
      </c>
      <c r="AO353" s="23">
        <f t="shared" si="128"/>
        <v>1.8423614411444689E-4</v>
      </c>
      <c r="AP353" s="21">
        <f t="shared" si="143"/>
        <v>3.0234822598292812</v>
      </c>
      <c r="AQ353" s="23">
        <f t="shared" si="129"/>
        <v>2.6946598036281522E-4</v>
      </c>
      <c r="AR353" s="23">
        <f t="shared" si="130"/>
        <v>84.044377299503651</v>
      </c>
    </row>
    <row r="354" spans="2:44" s="2" customFormat="1" x14ac:dyDescent="0.65">
      <c r="B354" s="17">
        <f t="shared" si="131"/>
        <v>319</v>
      </c>
      <c r="C354" s="57">
        <f t="shared" si="132"/>
        <v>48.123869343136597</v>
      </c>
      <c r="D354" s="22">
        <f t="shared" si="121"/>
        <v>-3.1867877438451764E-4</v>
      </c>
      <c r="E354" s="62">
        <f t="shared" si="133"/>
        <v>65.551949377476461</v>
      </c>
      <c r="F354" s="23">
        <f t="shared" si="122"/>
        <v>0.12188445504335732</v>
      </c>
      <c r="G354" s="57">
        <f t="shared" si="134"/>
        <v>117.11407078122976</v>
      </c>
      <c r="H354" s="23">
        <f t="shared" si="123"/>
        <v>0.22001535971661212</v>
      </c>
      <c r="I354" s="14">
        <f t="shared" si="119"/>
        <v>230.78988950184282</v>
      </c>
      <c r="K354" s="57">
        <f t="shared" si="135"/>
        <v>230.78988950184265</v>
      </c>
      <c r="L354" s="23">
        <f t="shared" si="144"/>
        <v>0.34158113598558115</v>
      </c>
      <c r="M354" s="38"/>
      <c r="N354" s="38"/>
      <c r="O354" s="38"/>
      <c r="P354" s="38"/>
      <c r="Q354" s="38"/>
      <c r="R354" s="38"/>
      <c r="S354" s="38"/>
      <c r="T354" s="38"/>
      <c r="U354" s="38"/>
      <c r="V354" s="17">
        <f t="shared" si="136"/>
        <v>319</v>
      </c>
      <c r="W354" s="21">
        <f t="shared" si="137"/>
        <v>102.66666705097101</v>
      </c>
      <c r="X354" s="22">
        <f t="shared" si="124"/>
        <v>-6.3330206814815604E-8</v>
      </c>
      <c r="Y354" s="21">
        <f t="shared" si="138"/>
        <v>2.2416302883241195</v>
      </c>
      <c r="Z354" s="23">
        <f t="shared" si="125"/>
        <v>1.5051467627813508E-8</v>
      </c>
      <c r="AA354" s="21">
        <f t="shared" si="139"/>
        <v>7.1732167179449577</v>
      </c>
      <c r="AB354" s="23">
        <f t="shared" si="126"/>
        <v>5.2175842979451659E-8</v>
      </c>
      <c r="AC354" s="23">
        <f t="shared" si="120"/>
        <v>112.08151405724008</v>
      </c>
      <c r="AD354" s="1"/>
      <c r="AE354" s="1"/>
      <c r="AF354" s="1"/>
      <c r="AG354" s="1"/>
      <c r="AH354" s="1"/>
      <c r="AI354" s="1"/>
      <c r="AJ354" s="1"/>
      <c r="AK354" s="17">
        <f t="shared" si="140"/>
        <v>319</v>
      </c>
      <c r="AL354" s="21">
        <f t="shared" si="141"/>
        <v>79.340353357434395</v>
      </c>
      <c r="AM354" s="22">
        <f t="shared" si="127"/>
        <v>-1.9596955677668448E-4</v>
      </c>
      <c r="AN354" s="21">
        <f t="shared" si="142"/>
        <v>1.6805275931432939</v>
      </c>
      <c r="AO354" s="23">
        <f t="shared" si="128"/>
        <v>1.8188046008549286E-4</v>
      </c>
      <c r="AP354" s="21">
        <f t="shared" si="143"/>
        <v>3.0237672655794046</v>
      </c>
      <c r="AQ354" s="23">
        <f t="shared" si="129"/>
        <v>2.8500575012346818E-4</v>
      </c>
      <c r="AR354" s="23">
        <f t="shared" si="130"/>
        <v>84.0446482161571</v>
      </c>
    </row>
    <row r="355" spans="2:44" s="2" customFormat="1" x14ac:dyDescent="0.65">
      <c r="B355" s="17">
        <f t="shared" si="131"/>
        <v>320</v>
      </c>
      <c r="C355" s="57">
        <f t="shared" si="132"/>
        <v>48.123552078613095</v>
      </c>
      <c r="D355" s="22">
        <f t="shared" si="121"/>
        <v>-3.1726452350389067E-4</v>
      </c>
      <c r="E355" s="62">
        <f t="shared" si="133"/>
        <v>65.673747531137138</v>
      </c>
      <c r="F355" s="23">
        <f t="shared" si="122"/>
        <v>0.12179815366067714</v>
      </c>
      <c r="G355" s="57">
        <f t="shared" si="134"/>
        <v>117.33393030578672</v>
      </c>
      <c r="H355" s="23">
        <f t="shared" si="123"/>
        <v>0.21985952455696989</v>
      </c>
      <c r="I355" s="14">
        <f t="shared" si="119"/>
        <v>231.13122991553695</v>
      </c>
      <c r="K355" s="57">
        <f t="shared" si="135"/>
        <v>231.13122991553678</v>
      </c>
      <c r="L355" s="23">
        <f t="shared" si="144"/>
        <v>0.34134041369413648</v>
      </c>
      <c r="M355" s="38"/>
      <c r="N355" s="38"/>
      <c r="O355" s="38"/>
      <c r="P355" s="38"/>
      <c r="Q355" s="38"/>
      <c r="R355" s="38"/>
      <c r="S355" s="38"/>
      <c r="T355" s="38"/>
      <c r="U355" s="38"/>
      <c r="V355" s="17">
        <f t="shared" si="136"/>
        <v>320</v>
      </c>
      <c r="W355" s="21">
        <f t="shared" si="137"/>
        <v>102.66666698328628</v>
      </c>
      <c r="X355" s="22">
        <f t="shared" si="124"/>
        <v>-6.7684739757378765E-8</v>
      </c>
      <c r="Y355" s="21">
        <f t="shared" si="138"/>
        <v>2.2416303012461429</v>
      </c>
      <c r="Z355" s="23">
        <f t="shared" si="125"/>
        <v>1.292202345126725E-8</v>
      </c>
      <c r="AA355" s="21">
        <f t="shared" si="139"/>
        <v>7.1732167691180138</v>
      </c>
      <c r="AB355" s="23">
        <f t="shared" si="126"/>
        <v>5.1173056236919479E-8</v>
      </c>
      <c r="AC355" s="23">
        <f t="shared" si="120"/>
        <v>112.08151405365044</v>
      </c>
      <c r="AD355" s="1"/>
      <c r="AE355" s="1"/>
      <c r="AF355" s="1"/>
      <c r="AG355" s="1"/>
      <c r="AH355" s="1"/>
      <c r="AI355" s="1"/>
      <c r="AJ355" s="1"/>
      <c r="AK355" s="17">
        <f t="shared" si="140"/>
        <v>320</v>
      </c>
      <c r="AL355" s="21">
        <f t="shared" si="141"/>
        <v>79.340063482341591</v>
      </c>
      <c r="AM355" s="22">
        <f t="shared" si="127"/>
        <v>-2.8987509280018267E-4</v>
      </c>
      <c r="AN355" s="21">
        <f t="shared" si="142"/>
        <v>1.6807045533063893</v>
      </c>
      <c r="AO355" s="23">
        <f t="shared" si="128"/>
        <v>1.7696016309542983E-4</v>
      </c>
      <c r="AP355" s="21">
        <f t="shared" si="143"/>
        <v>3.0240628660990359</v>
      </c>
      <c r="AQ355" s="23">
        <f t="shared" si="129"/>
        <v>2.9560051963117839E-4</v>
      </c>
      <c r="AR355" s="23">
        <f t="shared" si="130"/>
        <v>84.044830901747005</v>
      </c>
    </row>
    <row r="356" spans="2:44" s="2" customFormat="1" x14ac:dyDescent="0.65">
      <c r="B356" s="17">
        <f t="shared" si="131"/>
        <v>321</v>
      </c>
      <c r="C356" s="57">
        <f t="shared" si="132"/>
        <v>48.123236219002564</v>
      </c>
      <c r="D356" s="22">
        <f t="shared" si="121"/>
        <v>-3.1585961053259837E-4</v>
      </c>
      <c r="E356" s="62">
        <f t="shared" si="133"/>
        <v>65.7954594514039</v>
      </c>
      <c r="F356" s="23">
        <f t="shared" si="122"/>
        <v>0.1217119202667547</v>
      </c>
      <c r="G356" s="57">
        <f t="shared" si="134"/>
        <v>117.55363411835175</v>
      </c>
      <c r="H356" s="23">
        <f t="shared" si="123"/>
        <v>0.21970381256503302</v>
      </c>
      <c r="I356" s="14">
        <f t="shared" ref="I356:I419" si="145">C356+E356+G356</f>
        <v>231.4723297887582</v>
      </c>
      <c r="K356" s="57">
        <f t="shared" si="135"/>
        <v>231.47232978875803</v>
      </c>
      <c r="L356" s="23">
        <f t="shared" si="144"/>
        <v>0.34109987322125757</v>
      </c>
      <c r="M356" s="38"/>
      <c r="N356" s="38"/>
      <c r="O356" s="38"/>
      <c r="P356" s="38"/>
      <c r="Q356" s="38"/>
      <c r="R356" s="38"/>
      <c r="S356" s="38"/>
      <c r="T356" s="38"/>
      <c r="U356" s="38"/>
      <c r="V356" s="17">
        <f t="shared" si="136"/>
        <v>321</v>
      </c>
      <c r="W356" s="21">
        <f t="shared" si="137"/>
        <v>102.66666691383614</v>
      </c>
      <c r="X356" s="22">
        <f t="shared" si="124"/>
        <v>-6.9450138792670479E-8</v>
      </c>
      <c r="Y356" s="21">
        <f t="shared" si="138"/>
        <v>2.2416303118923042</v>
      </c>
      <c r="Z356" s="23">
        <f t="shared" si="125"/>
        <v>1.0646161285876587E-8</v>
      </c>
      <c r="AA356" s="21">
        <f t="shared" si="139"/>
        <v>7.1732168178354243</v>
      </c>
      <c r="AB356" s="23">
        <f t="shared" si="126"/>
        <v>4.8717410994214561E-8</v>
      </c>
      <c r="AC356" s="23">
        <f t="shared" ref="AC356:AC415" si="146">W356+Y356+AA356</f>
        <v>112.08151404356387</v>
      </c>
      <c r="AD356" s="1"/>
      <c r="AE356" s="1"/>
      <c r="AF356" s="1"/>
      <c r="AG356" s="1"/>
      <c r="AH356" s="1"/>
      <c r="AI356" s="1"/>
      <c r="AJ356" s="1"/>
      <c r="AK356" s="17">
        <f t="shared" si="140"/>
        <v>321</v>
      </c>
      <c r="AL356" s="21">
        <f t="shared" si="141"/>
        <v>79.339688511361501</v>
      </c>
      <c r="AM356" s="22">
        <f t="shared" si="127"/>
        <v>-3.7497098008338475E-4</v>
      </c>
      <c r="AN356" s="21">
        <f t="shared" si="142"/>
        <v>1.6808742241876284</v>
      </c>
      <c r="AO356" s="23">
        <f t="shared" si="128"/>
        <v>1.6967088123909235E-4</v>
      </c>
      <c r="AP356" s="21">
        <f t="shared" si="143"/>
        <v>3.0243641985621519</v>
      </c>
      <c r="AQ356" s="23">
        <f t="shared" si="129"/>
        <v>3.0133246311625506E-4</v>
      </c>
      <c r="AR356" s="23">
        <f t="shared" si="130"/>
        <v>84.044926934111288</v>
      </c>
    </row>
    <row r="357" spans="2:44" s="2" customFormat="1" x14ac:dyDescent="0.65">
      <c r="B357" s="17">
        <f t="shared" si="131"/>
        <v>322</v>
      </c>
      <c r="C357" s="57">
        <f t="shared" si="132"/>
        <v>48.122921755049298</v>
      </c>
      <c r="D357" s="22">
        <f t="shared" ref="D357:D420" si="147">$E$23*(C356+E356+G356)-$E$24*C356*E356-$E$27*C356+$E$26*G356</f>
        <v>-3.144639532668414E-4</v>
      </c>
      <c r="E357" s="62">
        <f t="shared" si="133"/>
        <v>65.917085206158816</v>
      </c>
      <c r="F357" s="23">
        <f t="shared" ref="F357:F420" si="148">$E$24*C356*E356-($E$25+$E$27+$E$28)*E356</f>
        <v>0.12162575475491622</v>
      </c>
      <c r="G357" s="57">
        <f t="shared" si="134"/>
        <v>117.77318234189556</v>
      </c>
      <c r="H357" s="23">
        <f t="shared" ref="H357:H420" si="149">$E$28*E356-($E$27+$E$26)*G356</f>
        <v>0.21954822354381776</v>
      </c>
      <c r="I357" s="14">
        <f t="shared" si="145"/>
        <v>231.81318930310368</v>
      </c>
      <c r="K357" s="57">
        <f t="shared" si="135"/>
        <v>231.81318930310348</v>
      </c>
      <c r="L357" s="23">
        <f t="shared" si="144"/>
        <v>0.34085951434546735</v>
      </c>
      <c r="M357" s="38"/>
      <c r="N357" s="38"/>
      <c r="O357" s="38"/>
      <c r="P357" s="38"/>
      <c r="Q357" s="38"/>
      <c r="R357" s="38"/>
      <c r="S357" s="38"/>
      <c r="T357" s="38"/>
      <c r="U357" s="38"/>
      <c r="V357" s="17">
        <f t="shared" si="136"/>
        <v>322</v>
      </c>
      <c r="W357" s="21">
        <f t="shared" si="137"/>
        <v>102.66666684495971</v>
      </c>
      <c r="X357" s="22">
        <f t="shared" ref="X357:X415" si="150">$Y$23*(W356+Y356+AA356)-$Y$24*W356*Y356-$Y$27*W356+$Y$26*AA356</f>
        <v>-6.8876438344411817E-8</v>
      </c>
      <c r="Y357" s="21">
        <f t="shared" si="138"/>
        <v>2.2416303202032433</v>
      </c>
      <c r="Z357" s="23">
        <f t="shared" ref="Z357:Z415" si="151">$Y$24*W356*Y356-($Y$25+$Y$27+$Y$28)*Y356</f>
        <v>8.3109390480728962E-9</v>
      </c>
      <c r="AA357" s="21">
        <f t="shared" si="139"/>
        <v>7.1732168628904116</v>
      </c>
      <c r="AB357" s="23">
        <f t="shared" ref="AB357:AB415" si="152">$Y$28*Y356-($Y$27+$Y$26)*AA356</f>
        <v>4.5054987296566651E-8</v>
      </c>
      <c r="AC357" s="23">
        <f t="shared" si="146"/>
        <v>112.08151402805336</v>
      </c>
      <c r="AD357" s="1"/>
      <c r="AE357" s="1"/>
      <c r="AF357" s="1"/>
      <c r="AG357" s="1"/>
      <c r="AH357" s="1"/>
      <c r="AI357" s="1"/>
      <c r="AJ357" s="1"/>
      <c r="AK357" s="17">
        <f t="shared" si="140"/>
        <v>322</v>
      </c>
      <c r="AL357" s="21">
        <f t="shared" si="141"/>
        <v>79.339238083540849</v>
      </c>
      <c r="AM357" s="22">
        <f t="shared" ref="AM357:AM420" si="153">$AN$23*(AL356+AN356+AP356)-$AN$24*AL356*AN356-$AN$27*AL356+$AN$26*AP356</f>
        <v>-4.504278206587907E-4</v>
      </c>
      <c r="AN357" s="21">
        <f t="shared" si="142"/>
        <v>1.6810344580116936</v>
      </c>
      <c r="AO357" s="23">
        <f t="shared" ref="AO357:AO420" si="154">$AN$24*AL356*AN356-($AN$25+$AN$27+$AN$28)*AN356</f>
        <v>1.6023382406515907E-4</v>
      </c>
      <c r="AP357" s="21">
        <f t="shared" si="143"/>
        <v>3.0246665498060468</v>
      </c>
      <c r="AQ357" s="23">
        <f t="shared" ref="AQ357:AQ420" si="155">$AN$28*AN356-($AN$27+$AN$26)*AP356</f>
        <v>3.0235124389488277E-4</v>
      </c>
      <c r="AR357" s="23">
        <f t="shared" ref="AR357:AR420" si="156">AL357+AN357+AP357</f>
        <v>84.044939091358586</v>
      </c>
    </row>
    <row r="358" spans="2:44" s="2" customFormat="1" x14ac:dyDescent="0.65">
      <c r="B358" s="17">
        <f t="shared" si="131"/>
        <v>323</v>
      </c>
      <c r="C358" s="57">
        <f t="shared" si="132"/>
        <v>48.122608677578874</v>
      </c>
      <c r="D358" s="22">
        <f t="shared" si="147"/>
        <v>-3.1307747042341738E-4</v>
      </c>
      <c r="E358" s="62">
        <f t="shared" si="133"/>
        <v>66.038624863177944</v>
      </c>
      <c r="F358" s="23">
        <f t="shared" si="148"/>
        <v>0.12153965701912028</v>
      </c>
      <c r="G358" s="57">
        <f t="shared" si="134"/>
        <v>117.99257509919315</v>
      </c>
      <c r="H358" s="23">
        <f t="shared" si="149"/>
        <v>0.21939275729757668</v>
      </c>
      <c r="I358" s="14">
        <f t="shared" si="145"/>
        <v>232.15380863994997</v>
      </c>
      <c r="K358" s="57">
        <f t="shared" si="135"/>
        <v>232.15380863994977</v>
      </c>
      <c r="L358" s="23">
        <f t="shared" si="144"/>
        <v>0.34061933684627466</v>
      </c>
      <c r="M358" s="38"/>
      <c r="N358" s="38"/>
      <c r="O358" s="38"/>
      <c r="P358" s="38"/>
      <c r="Q358" s="38"/>
      <c r="R358" s="38"/>
      <c r="S358" s="38"/>
      <c r="T358" s="38"/>
      <c r="U358" s="38"/>
      <c r="V358" s="17">
        <f t="shared" si="136"/>
        <v>323</v>
      </c>
      <c r="W358" s="21">
        <f t="shared" si="137"/>
        <v>102.66666677870361</v>
      </c>
      <c r="X358" s="22">
        <f t="shared" si="150"/>
        <v>-6.6256086353466692E-8</v>
      </c>
      <c r="Y358" s="21">
        <f t="shared" si="138"/>
        <v>2.2416303261982495</v>
      </c>
      <c r="Z358" s="23">
        <f t="shared" si="151"/>
        <v>5.9950062691882522E-9</v>
      </c>
      <c r="AA358" s="21">
        <f t="shared" si="139"/>
        <v>7.1732169033304034</v>
      </c>
      <c r="AB358" s="23">
        <f t="shared" si="152"/>
        <v>4.0439991799701147E-8</v>
      </c>
      <c r="AC358" s="23">
        <f t="shared" si="146"/>
        <v>112.08151400823226</v>
      </c>
      <c r="AD358" s="1"/>
      <c r="AE358" s="1"/>
      <c r="AF358" s="1"/>
      <c r="AG358" s="1"/>
      <c r="AH358" s="1"/>
      <c r="AI358" s="1"/>
      <c r="AJ358" s="1"/>
      <c r="AK358" s="17">
        <f t="shared" si="140"/>
        <v>323</v>
      </c>
      <c r="AL358" s="21">
        <f t="shared" si="141"/>
        <v>79.338722485466363</v>
      </c>
      <c r="AM358" s="22">
        <f t="shared" si="153"/>
        <v>-5.1559807448039313E-4</v>
      </c>
      <c r="AN358" s="21">
        <f t="shared" si="142"/>
        <v>1.6811833493401653</v>
      </c>
      <c r="AO358" s="23">
        <f t="shared" si="154"/>
        <v>1.4889132847173414E-4</v>
      </c>
      <c r="AP358" s="21">
        <f t="shared" si="143"/>
        <v>3.0249654184597974</v>
      </c>
      <c r="AQ358" s="23">
        <f t="shared" si="155"/>
        <v>2.9886865375039484E-4</v>
      </c>
      <c r="AR358" s="23">
        <f t="shared" si="156"/>
        <v>84.044871253266322</v>
      </c>
    </row>
    <row r="359" spans="2:44" s="2" customFormat="1" x14ac:dyDescent="0.65">
      <c r="B359" s="17">
        <f t="shared" si="131"/>
        <v>324</v>
      </c>
      <c r="C359" s="57">
        <f t="shared" si="132"/>
        <v>48.122296977497236</v>
      </c>
      <c r="D359" s="22">
        <f t="shared" si="147"/>
        <v>-3.1170008164171925E-4</v>
      </c>
      <c r="E359" s="62">
        <f t="shared" si="133"/>
        <v>66.160078490131966</v>
      </c>
      <c r="F359" s="23">
        <f t="shared" si="148"/>
        <v>0.12145362695402184</v>
      </c>
      <c r="G359" s="57">
        <f t="shared" si="134"/>
        <v>118.21181251282493</v>
      </c>
      <c r="H359" s="23">
        <f t="shared" si="149"/>
        <v>0.21923741363178806</v>
      </c>
      <c r="I359" s="14">
        <f t="shared" si="145"/>
        <v>232.49418798045414</v>
      </c>
      <c r="K359" s="57">
        <f t="shared" si="135"/>
        <v>232.49418798045394</v>
      </c>
      <c r="L359" s="23">
        <f t="shared" si="144"/>
        <v>0.34037934050416352</v>
      </c>
      <c r="M359" s="38"/>
      <c r="N359" s="38"/>
      <c r="O359" s="38"/>
      <c r="P359" s="38"/>
      <c r="Q359" s="38"/>
      <c r="R359" s="38"/>
      <c r="S359" s="38"/>
      <c r="T359" s="38"/>
      <c r="U359" s="38"/>
      <c r="V359" s="17">
        <f t="shared" si="136"/>
        <v>324</v>
      </c>
      <c r="W359" s="21">
        <f t="shared" si="137"/>
        <v>102.66666671679363</v>
      </c>
      <c r="X359" s="22">
        <f t="shared" si="150"/>
        <v>-6.1909982584928969E-8</v>
      </c>
      <c r="Y359" s="21">
        <f t="shared" si="138"/>
        <v>2.2416303299654308</v>
      </c>
      <c r="Z359" s="23">
        <f t="shared" si="151"/>
        <v>3.7671812336270705E-9</v>
      </c>
      <c r="AA359" s="21">
        <f t="shared" si="139"/>
        <v>7.1732169384564024</v>
      </c>
      <c r="AB359" s="23">
        <f t="shared" si="152"/>
        <v>3.512599877630862E-8</v>
      </c>
      <c r="AC359" s="23">
        <f t="shared" si="146"/>
        <v>112.08151398521547</v>
      </c>
      <c r="AD359" s="1"/>
      <c r="AE359" s="1"/>
      <c r="AF359" s="1"/>
      <c r="AG359" s="1"/>
      <c r="AH359" s="1"/>
      <c r="AI359" s="1"/>
      <c r="AJ359" s="1"/>
      <c r="AK359" s="17">
        <f t="shared" si="140"/>
        <v>324</v>
      </c>
      <c r="AL359" s="21">
        <f t="shared" si="141"/>
        <v>79.338152468448328</v>
      </c>
      <c r="AM359" s="22">
        <f t="shared" si="153"/>
        <v>-5.7001701803787233E-4</v>
      </c>
      <c r="AN359" s="21">
        <f t="shared" si="142"/>
        <v>1.6813192516326618</v>
      </c>
      <c r="AO359" s="23">
        <f t="shared" si="154"/>
        <v>1.3590229249649255E-4</v>
      </c>
      <c r="AP359" s="21">
        <f t="shared" si="143"/>
        <v>3.0252565710479224</v>
      </c>
      <c r="AQ359" s="23">
        <f t="shared" si="155"/>
        <v>2.9115258812506539E-4</v>
      </c>
      <c r="AR359" s="23">
        <f t="shared" si="156"/>
        <v>84.044728291128905</v>
      </c>
    </row>
    <row r="360" spans="2:44" s="2" customFormat="1" x14ac:dyDescent="0.65">
      <c r="B360" s="17">
        <f t="shared" si="131"/>
        <v>325</v>
      </c>
      <c r="C360" s="57">
        <f t="shared" si="132"/>
        <v>48.121986645789818</v>
      </c>
      <c r="D360" s="22">
        <f t="shared" si="147"/>
        <v>-3.1033170741490146E-4</v>
      </c>
      <c r="E360" s="62">
        <f t="shared" si="133"/>
        <v>66.281446154586817</v>
      </c>
      <c r="F360" s="23">
        <f t="shared" si="148"/>
        <v>0.12136766445485137</v>
      </c>
      <c r="G360" s="57">
        <f t="shared" si="134"/>
        <v>118.43089470517809</v>
      </c>
      <c r="H360" s="23">
        <f t="shared" si="149"/>
        <v>0.21908219235315229</v>
      </c>
      <c r="I360" s="14">
        <f t="shared" si="145"/>
        <v>232.83432750555471</v>
      </c>
      <c r="K360" s="57">
        <f t="shared" si="135"/>
        <v>232.83432750555454</v>
      </c>
      <c r="L360" s="23">
        <f t="shared" si="144"/>
        <v>0.34013952510058454</v>
      </c>
      <c r="M360" s="38"/>
      <c r="N360" s="38"/>
      <c r="O360" s="38"/>
      <c r="P360" s="38"/>
      <c r="Q360" s="38"/>
      <c r="R360" s="38"/>
      <c r="S360" s="38"/>
      <c r="T360" s="38"/>
      <c r="U360" s="38"/>
      <c r="V360" s="17">
        <f t="shared" si="136"/>
        <v>325</v>
      </c>
      <c r="W360" s="21">
        <f t="shared" si="137"/>
        <v>102.66666666061933</v>
      </c>
      <c r="X360" s="22">
        <f t="shared" si="150"/>
        <v>-5.6174293688870947E-8</v>
      </c>
      <c r="Y360" s="21">
        <f t="shared" si="138"/>
        <v>2.2416303316509225</v>
      </c>
      <c r="Z360" s="23">
        <f t="shared" si="151"/>
        <v>1.6854917461728292E-9</v>
      </c>
      <c r="AA360" s="21">
        <f t="shared" si="139"/>
        <v>7.1732169678146462</v>
      </c>
      <c r="AB360" s="23">
        <f t="shared" si="152"/>
        <v>2.9358244058030891E-8</v>
      </c>
      <c r="AC360" s="23">
        <f t="shared" si="146"/>
        <v>112.08151396008489</v>
      </c>
      <c r="AD360" s="1"/>
      <c r="AE360" s="1"/>
      <c r="AF360" s="1"/>
      <c r="AG360" s="1"/>
      <c r="AH360" s="1"/>
      <c r="AI360" s="1"/>
      <c r="AJ360" s="1"/>
      <c r="AK360" s="17">
        <f t="shared" si="140"/>
        <v>325</v>
      </c>
      <c r="AL360" s="21">
        <f t="shared" si="141"/>
        <v>79.337539067500899</v>
      </c>
      <c r="AM360" s="22">
        <f t="shared" si="153"/>
        <v>-6.1340094743396467E-4</v>
      </c>
      <c r="AN360" s="21">
        <f t="shared" si="142"/>
        <v>1.6814407892023373</v>
      </c>
      <c r="AO360" s="23">
        <f t="shared" si="154"/>
        <v>1.2153756967547835E-4</v>
      </c>
      <c r="AP360" s="21">
        <f t="shared" si="143"/>
        <v>3.0255360915206397</v>
      </c>
      <c r="AQ360" s="23">
        <f t="shared" si="155"/>
        <v>2.7952047271717628E-4</v>
      </c>
      <c r="AR360" s="23">
        <f t="shared" si="156"/>
        <v>84.044515948223875</v>
      </c>
    </row>
    <row r="361" spans="2:44" s="2" customFormat="1" x14ac:dyDescent="0.65">
      <c r="B361" s="17">
        <f t="shared" si="131"/>
        <v>326</v>
      </c>
      <c r="C361" s="57">
        <f t="shared" si="132"/>
        <v>48.121677673520765</v>
      </c>
      <c r="D361" s="22">
        <f t="shared" si="147"/>
        <v>-3.089722690512442E-4</v>
      </c>
      <c r="E361" s="62">
        <f t="shared" si="133"/>
        <v>66.402727924004267</v>
      </c>
      <c r="F361" s="23">
        <f t="shared" si="148"/>
        <v>0.12128176941745039</v>
      </c>
      <c r="G361" s="57">
        <f t="shared" si="134"/>
        <v>118.64982179844763</v>
      </c>
      <c r="H361" s="23">
        <f t="shared" si="149"/>
        <v>0.21892709326954574</v>
      </c>
      <c r="I361" s="14">
        <f t="shared" si="145"/>
        <v>233.17422739597265</v>
      </c>
      <c r="K361" s="57">
        <f t="shared" si="135"/>
        <v>233.17422739597248</v>
      </c>
      <c r="L361" s="23">
        <f t="shared" si="144"/>
        <v>0.33989989041794488</v>
      </c>
      <c r="M361" s="38"/>
      <c r="N361" s="38"/>
      <c r="O361" s="38"/>
      <c r="P361" s="38"/>
      <c r="Q361" s="38"/>
      <c r="R361" s="38"/>
      <c r="S361" s="38"/>
      <c r="T361" s="38"/>
      <c r="U361" s="38"/>
      <c r="V361" s="17">
        <f t="shared" si="136"/>
        <v>326</v>
      </c>
      <c r="W361" s="21">
        <f t="shared" si="137"/>
        <v>102.66666661123098</v>
      </c>
      <c r="X361" s="22">
        <f t="shared" si="150"/>
        <v>-4.9388350825685379E-8</v>
      </c>
      <c r="Y361" s="21">
        <f t="shared" si="138"/>
        <v>2.2416303314475838</v>
      </c>
      <c r="Z361" s="23">
        <f t="shared" si="151"/>
        <v>-2.0333867922772697E-10</v>
      </c>
      <c r="AA361" s="21">
        <f t="shared" si="139"/>
        <v>7.1732169911817225</v>
      </c>
      <c r="AB361" s="23">
        <f t="shared" si="152"/>
        <v>2.3367076495972583E-8</v>
      </c>
      <c r="AC361" s="23">
        <f t="shared" si="146"/>
        <v>112.08151393386028</v>
      </c>
      <c r="AD361" s="1"/>
      <c r="AE361" s="1"/>
      <c r="AF361" s="1"/>
      <c r="AG361" s="1"/>
      <c r="AH361" s="1"/>
      <c r="AI361" s="1"/>
      <c r="AJ361" s="1"/>
      <c r="AK361" s="17">
        <f t="shared" si="140"/>
        <v>326</v>
      </c>
      <c r="AL361" s="21">
        <f t="shared" si="141"/>
        <v>79.336893424726412</v>
      </c>
      <c r="AM361" s="22">
        <f t="shared" si="153"/>
        <v>-6.4564277448932866E-4</v>
      </c>
      <c r="AN361" s="21">
        <f t="shared" si="142"/>
        <v>1.6815468645970058</v>
      </c>
      <c r="AO361" s="23">
        <f t="shared" si="154"/>
        <v>1.0607539466844784E-4</v>
      </c>
      <c r="AP361" s="21">
        <f t="shared" si="143"/>
        <v>3.0258004237815315</v>
      </c>
      <c r="AQ361" s="23">
        <f t="shared" si="155"/>
        <v>2.6433226089184192E-4</v>
      </c>
      <c r="AR361" s="23">
        <f t="shared" si="156"/>
        <v>84.044240713104955</v>
      </c>
    </row>
    <row r="362" spans="2:44" s="2" customFormat="1" x14ac:dyDescent="0.65">
      <c r="B362" s="17">
        <f t="shared" si="131"/>
        <v>327</v>
      </c>
      <c r="C362" s="57">
        <f t="shared" si="132"/>
        <v>48.121370051831967</v>
      </c>
      <c r="D362" s="22">
        <f t="shared" si="147"/>
        <v>-3.0762168879472362E-4</v>
      </c>
      <c r="E362" s="62">
        <f t="shared" si="133"/>
        <v>66.523923865742645</v>
      </c>
      <c r="F362" s="23">
        <f t="shared" si="148"/>
        <v>0.12119594173837811</v>
      </c>
      <c r="G362" s="57">
        <f t="shared" si="134"/>
        <v>118.86859391463764</v>
      </c>
      <c r="H362" s="23">
        <f t="shared" si="149"/>
        <v>0.21877211619001358</v>
      </c>
      <c r="I362" s="14">
        <f t="shared" si="145"/>
        <v>233.51388783221225</v>
      </c>
      <c r="K362" s="57">
        <f t="shared" si="135"/>
        <v>233.51388783221208</v>
      </c>
      <c r="L362" s="23">
        <f t="shared" si="144"/>
        <v>0.33966043623960052</v>
      </c>
      <c r="M362" s="38"/>
      <c r="N362" s="38"/>
      <c r="O362" s="38"/>
      <c r="P362" s="38"/>
      <c r="Q362" s="38"/>
      <c r="R362" s="38"/>
      <c r="S362" s="38"/>
      <c r="T362" s="38"/>
      <c r="U362" s="38"/>
      <c r="V362" s="17">
        <f t="shared" si="136"/>
        <v>327</v>
      </c>
      <c r="W362" s="21">
        <f t="shared" si="137"/>
        <v>102.66666656934714</v>
      </c>
      <c r="X362" s="22">
        <f t="shared" si="150"/>
        <v>-4.1883834803191355E-8</v>
      </c>
      <c r="Y362" s="21">
        <f t="shared" si="138"/>
        <v>2.2416303295835891</v>
      </c>
      <c r="Z362" s="23">
        <f t="shared" si="151"/>
        <v>-1.8639947363396914E-9</v>
      </c>
      <c r="AA362" s="21">
        <f t="shared" si="139"/>
        <v>7.1732170085443592</v>
      </c>
      <c r="AB362" s="23">
        <f t="shared" si="152"/>
        <v>1.7362636439699486E-8</v>
      </c>
      <c r="AC362" s="23">
        <f t="shared" si="146"/>
        <v>112.08151390747508</v>
      </c>
      <c r="AD362" s="1"/>
      <c r="AE362" s="1"/>
      <c r="AF362" s="1"/>
      <c r="AG362" s="1"/>
      <c r="AH362" s="1"/>
      <c r="AI362" s="1"/>
      <c r="AJ362" s="1"/>
      <c r="AK362" s="17">
        <f t="shared" si="140"/>
        <v>327</v>
      </c>
      <c r="AL362" s="21">
        <f t="shared" si="141"/>
        <v>79.336226619527892</v>
      </c>
      <c r="AM362" s="22">
        <f t="shared" si="153"/>
        <v>-6.6680519851659847E-4</v>
      </c>
      <c r="AN362" s="21">
        <f t="shared" si="142"/>
        <v>1.6816366615048015</v>
      </c>
      <c r="AO362" s="23">
        <f t="shared" si="154"/>
        <v>8.9796907795758329E-5</v>
      </c>
      <c r="AP362" s="21">
        <f t="shared" si="143"/>
        <v>3.0260464069048014</v>
      </c>
      <c r="AQ362" s="23">
        <f t="shared" si="155"/>
        <v>2.4598312326973293E-4</v>
      </c>
      <c r="AR362" s="23">
        <f t="shared" si="156"/>
        <v>84.043909687937486</v>
      </c>
    </row>
    <row r="363" spans="2:44" s="2" customFormat="1" x14ac:dyDescent="0.65">
      <c r="B363" s="17">
        <f t="shared" si="131"/>
        <v>328</v>
      </c>
      <c r="C363" s="57">
        <f t="shared" si="132"/>
        <v>48.121063771942261</v>
      </c>
      <c r="D363" s="22">
        <f t="shared" si="147"/>
        <v>-3.0627988970777231E-4</v>
      </c>
      <c r="E363" s="62">
        <f t="shared" si="133"/>
        <v>66.645034047057408</v>
      </c>
      <c r="F363" s="23">
        <f t="shared" si="148"/>
        <v>0.12111018131476925</v>
      </c>
      <c r="G363" s="57">
        <f t="shared" si="134"/>
        <v>119.08721117556243</v>
      </c>
      <c r="H363" s="23">
        <f t="shared" si="149"/>
        <v>0.21861726092478051</v>
      </c>
      <c r="I363" s="14">
        <f t="shared" si="145"/>
        <v>233.8533089945621</v>
      </c>
      <c r="K363" s="57">
        <f t="shared" si="135"/>
        <v>233.85330899456193</v>
      </c>
      <c r="L363" s="23">
        <f t="shared" si="144"/>
        <v>0.33942116234984532</v>
      </c>
      <c r="M363" s="38"/>
      <c r="N363" s="38"/>
      <c r="O363" s="38"/>
      <c r="P363" s="38"/>
      <c r="Q363" s="38"/>
      <c r="R363" s="38"/>
      <c r="S363" s="38"/>
      <c r="T363" s="38"/>
      <c r="U363" s="38"/>
      <c r="V363" s="17">
        <f t="shared" si="136"/>
        <v>328</v>
      </c>
      <c r="W363" s="21">
        <f t="shared" si="137"/>
        <v>102.66666653537163</v>
      </c>
      <c r="X363" s="22">
        <f t="shared" si="150"/>
        <v>-3.3975510224659722E-8</v>
      </c>
      <c r="Y363" s="21">
        <f t="shared" si="138"/>
        <v>2.2416303263112729</v>
      </c>
      <c r="Z363" s="23">
        <f t="shared" si="151"/>
        <v>-3.2723161957903812E-9</v>
      </c>
      <c r="AA363" s="21">
        <f t="shared" si="139"/>
        <v>7.1732170200751408</v>
      </c>
      <c r="AB363" s="23">
        <f t="shared" si="152"/>
        <v>1.1530781662827394E-8</v>
      </c>
      <c r="AC363" s="23">
        <f t="shared" si="146"/>
        <v>112.08151388175804</v>
      </c>
      <c r="AD363" s="1"/>
      <c r="AE363" s="1"/>
      <c r="AF363" s="1"/>
      <c r="AG363" s="1"/>
      <c r="AH363" s="1"/>
      <c r="AI363" s="1"/>
      <c r="AJ363" s="1"/>
      <c r="AK363" s="17">
        <f t="shared" si="140"/>
        <v>328</v>
      </c>
      <c r="AL363" s="21">
        <f t="shared" si="141"/>
        <v>79.335549507861856</v>
      </c>
      <c r="AM363" s="22">
        <f t="shared" si="153"/>
        <v>-6.7711166603980424E-4</v>
      </c>
      <c r="AN363" s="21">
        <f t="shared" si="142"/>
        <v>1.6817096433468566</v>
      </c>
      <c r="AO363" s="23">
        <f t="shared" si="154"/>
        <v>7.2981842055064305E-5</v>
      </c>
      <c r="AP363" s="21">
        <f t="shared" si="143"/>
        <v>3.0262713028557617</v>
      </c>
      <c r="AQ363" s="23">
        <f t="shared" si="155"/>
        <v>2.2489595096031323E-4</v>
      </c>
      <c r="AR363" s="23">
        <f t="shared" si="156"/>
        <v>84.043530454064481</v>
      </c>
    </row>
    <row r="364" spans="2:44" s="2" customFormat="1" x14ac:dyDescent="0.65">
      <c r="B364" s="17">
        <f t="shared" si="131"/>
        <v>329</v>
      </c>
      <c r="C364" s="57">
        <f t="shared" si="132"/>
        <v>48.120758825146574</v>
      </c>
      <c r="D364" s="22">
        <f t="shared" si="147"/>
        <v>-3.0494679568504601E-4</v>
      </c>
      <c r="E364" s="62">
        <f t="shared" si="133"/>
        <v>66.766058535101763</v>
      </c>
      <c r="F364" s="23">
        <f t="shared" si="148"/>
        <v>0.1210244880443625</v>
      </c>
      <c r="G364" s="57">
        <f t="shared" si="134"/>
        <v>119.30567370284766</v>
      </c>
      <c r="H364" s="23">
        <f t="shared" si="149"/>
        <v>0.21846252728522586</v>
      </c>
      <c r="I364" s="14">
        <f t="shared" si="145"/>
        <v>234.19249106309599</v>
      </c>
      <c r="K364" s="57">
        <f t="shared" si="135"/>
        <v>234.19249106309582</v>
      </c>
      <c r="L364" s="23">
        <f t="shared" si="144"/>
        <v>0.33918206853390087</v>
      </c>
      <c r="M364" s="38"/>
      <c r="N364" s="38"/>
      <c r="O364" s="38"/>
      <c r="P364" s="38"/>
      <c r="Q364" s="38"/>
      <c r="R364" s="38"/>
      <c r="S364" s="38"/>
      <c r="T364" s="38"/>
      <c r="U364" s="38"/>
      <c r="V364" s="17">
        <f t="shared" si="136"/>
        <v>329</v>
      </c>
      <c r="W364" s="21">
        <f t="shared" si="137"/>
        <v>102.66666650941806</v>
      </c>
      <c r="X364" s="22">
        <f t="shared" si="150"/>
        <v>-2.5953567059366911E-8</v>
      </c>
      <c r="Y364" s="21">
        <f t="shared" si="138"/>
        <v>2.2416303218965492</v>
      </c>
      <c r="Z364" s="23">
        <f t="shared" si="151"/>
        <v>-4.4147236977210014E-9</v>
      </c>
      <c r="AA364" s="21">
        <f t="shared" si="139"/>
        <v>7.173217026105374</v>
      </c>
      <c r="AB364" s="23">
        <f t="shared" si="152"/>
        <v>6.0302332016703986E-9</v>
      </c>
      <c r="AC364" s="23">
        <f t="shared" si="146"/>
        <v>112.08151385741999</v>
      </c>
      <c r="AD364" s="1"/>
      <c r="AE364" s="1"/>
      <c r="AF364" s="1"/>
      <c r="AG364" s="1"/>
      <c r="AH364" s="1"/>
      <c r="AI364" s="1"/>
      <c r="AJ364" s="1"/>
      <c r="AK364" s="17">
        <f t="shared" si="140"/>
        <v>329</v>
      </c>
      <c r="AL364" s="21">
        <f t="shared" si="141"/>
        <v>79.334872572505788</v>
      </c>
      <c r="AM364" s="22">
        <f t="shared" si="153"/>
        <v>-6.7693535606664496E-4</v>
      </c>
      <c r="AN364" s="21">
        <f t="shared" si="142"/>
        <v>1.681765547777996</v>
      </c>
      <c r="AO364" s="23">
        <f t="shared" si="154"/>
        <v>5.5904431139452981E-5</v>
      </c>
      <c r="AP364" s="21">
        <f t="shared" si="143"/>
        <v>3.0264728166479067</v>
      </c>
      <c r="AQ364" s="23">
        <f t="shared" si="155"/>
        <v>2.0151379214505827E-4</v>
      </c>
      <c r="AR364" s="23">
        <f t="shared" si="156"/>
        <v>84.043110936931697</v>
      </c>
    </row>
    <row r="365" spans="2:44" s="2" customFormat="1" x14ac:dyDescent="0.65">
      <c r="B365" s="17">
        <f t="shared" si="131"/>
        <v>330</v>
      </c>
      <c r="C365" s="57">
        <f t="shared" si="132"/>
        <v>48.120455202815108</v>
      </c>
      <c r="D365" s="22">
        <f t="shared" si="147"/>
        <v>-3.0362233146630224E-4</v>
      </c>
      <c r="E365" s="62">
        <f t="shared" si="133"/>
        <v>66.886997396927256</v>
      </c>
      <c r="F365" s="23">
        <f t="shared" si="148"/>
        <v>0.1209388618254934</v>
      </c>
      <c r="G365" s="57">
        <f t="shared" si="134"/>
        <v>119.52398161793154</v>
      </c>
      <c r="H365" s="23">
        <f t="shared" si="149"/>
        <v>0.21830791508388003</v>
      </c>
      <c r="I365" s="14">
        <f t="shared" si="145"/>
        <v>234.5314342176739</v>
      </c>
      <c r="K365" s="57">
        <f t="shared" si="135"/>
        <v>234.53143421767373</v>
      </c>
      <c r="L365" s="23">
        <f t="shared" si="144"/>
        <v>0.33894315457790913</v>
      </c>
      <c r="M365" s="38"/>
      <c r="N365" s="38"/>
      <c r="O365" s="38"/>
      <c r="P365" s="38"/>
      <c r="Q365" s="38"/>
      <c r="R365" s="38"/>
      <c r="S365" s="38"/>
      <c r="T365" s="38"/>
      <c r="U365" s="38"/>
      <c r="V365" s="17">
        <f t="shared" si="136"/>
        <v>330</v>
      </c>
      <c r="W365" s="21">
        <f t="shared" si="137"/>
        <v>102.66666649134049</v>
      </c>
      <c r="X365" s="22">
        <f t="shared" si="150"/>
        <v>-1.8077568192387261E-8</v>
      </c>
      <c r="Y365" s="21">
        <f t="shared" si="138"/>
        <v>2.2416303166091502</v>
      </c>
      <c r="Z365" s="23">
        <f t="shared" si="151"/>
        <v>-5.2873989631052609E-9</v>
      </c>
      <c r="AA365" s="21">
        <f t="shared" si="139"/>
        <v>7.1732170270962703</v>
      </c>
      <c r="AB365" s="23">
        <f t="shared" si="152"/>
        <v>9.9089603189383979E-10</v>
      </c>
      <c r="AC365" s="23">
        <f t="shared" si="146"/>
        <v>112.08151383504591</v>
      </c>
      <c r="AD365" s="1"/>
      <c r="AE365" s="1"/>
      <c r="AF365" s="1"/>
      <c r="AG365" s="1"/>
      <c r="AH365" s="1"/>
      <c r="AI365" s="1"/>
      <c r="AJ365" s="1"/>
      <c r="AK365" s="17">
        <f t="shared" si="140"/>
        <v>330</v>
      </c>
      <c r="AL365" s="21">
        <f t="shared" si="141"/>
        <v>79.334205786056842</v>
      </c>
      <c r="AM365" s="22">
        <f t="shared" si="153"/>
        <v>-6.6678644895279762E-4</v>
      </c>
      <c r="AN365" s="21">
        <f t="shared" si="142"/>
        <v>1.6818043773691465</v>
      </c>
      <c r="AO365" s="23">
        <f t="shared" si="154"/>
        <v>3.8829591150424392E-5</v>
      </c>
      <c r="AP365" s="21">
        <f t="shared" si="143"/>
        <v>3.0266491089860281</v>
      </c>
      <c r="AQ365" s="23">
        <f t="shared" si="155"/>
        <v>1.7629233812155309E-4</v>
      </c>
      <c r="AR365" s="23">
        <f t="shared" si="156"/>
        <v>84.04265927241201</v>
      </c>
    </row>
    <row r="366" spans="2:44" s="2" customFormat="1" x14ac:dyDescent="0.65">
      <c r="B366" s="17">
        <f t="shared" si="131"/>
        <v>331</v>
      </c>
      <c r="C366" s="57">
        <f t="shared" si="132"/>
        <v>48.12015289639254</v>
      </c>
      <c r="D366" s="22">
        <f t="shared" si="147"/>
        <v>-3.0230642256845464E-4</v>
      </c>
      <c r="E366" s="62">
        <f t="shared" si="133"/>
        <v>67.007850699484365</v>
      </c>
      <c r="F366" s="23">
        <f t="shared" si="148"/>
        <v>0.12085330255710858</v>
      </c>
      <c r="G366" s="57">
        <f t="shared" si="134"/>
        <v>119.74213504206593</v>
      </c>
      <c r="H366" s="23">
        <f t="shared" si="149"/>
        <v>0.21815342413438188</v>
      </c>
      <c r="I366" s="14">
        <f t="shared" si="145"/>
        <v>234.87013863794283</v>
      </c>
      <c r="K366" s="57">
        <f t="shared" si="135"/>
        <v>234.87013863794266</v>
      </c>
      <c r="L366" s="23">
        <f t="shared" si="144"/>
        <v>0.33870442026892356</v>
      </c>
      <c r="M366" s="38"/>
      <c r="N366" s="38"/>
      <c r="O366" s="38"/>
      <c r="P366" s="38"/>
      <c r="Q366" s="38"/>
      <c r="R366" s="38"/>
      <c r="S366" s="38"/>
      <c r="T366" s="38"/>
      <c r="U366" s="38"/>
      <c r="V366" s="17">
        <f t="shared" si="136"/>
        <v>331</v>
      </c>
      <c r="W366" s="21">
        <f t="shared" si="137"/>
        <v>102.66666648076837</v>
      </c>
      <c r="X366" s="22">
        <f t="shared" si="150"/>
        <v>-1.0572119041318828E-8</v>
      </c>
      <c r="Y366" s="21">
        <f t="shared" si="138"/>
        <v>2.2416303107139028</v>
      </c>
      <c r="Z366" s="23">
        <f t="shared" si="151"/>
        <v>-5.8952474013551637E-9</v>
      </c>
      <c r="AA366" s="21">
        <f t="shared" si="139"/>
        <v>7.1732170236095225</v>
      </c>
      <c r="AB366" s="23">
        <f t="shared" si="152"/>
        <v>-3.4867473353017431E-9</v>
      </c>
      <c r="AC366" s="23">
        <f t="shared" si="146"/>
        <v>112.0815138150918</v>
      </c>
      <c r="AD366" s="1"/>
      <c r="AE366" s="1"/>
      <c r="AF366" s="1"/>
      <c r="AG366" s="1"/>
      <c r="AH366" s="1"/>
      <c r="AI366" s="1"/>
      <c r="AJ366" s="1"/>
      <c r="AK366" s="17">
        <f t="shared" si="140"/>
        <v>331</v>
      </c>
      <c r="AL366" s="21">
        <f t="shared" si="141"/>
        <v>79.333558488104643</v>
      </c>
      <c r="AM366" s="22">
        <f t="shared" si="153"/>
        <v>-6.4729795220337324E-4</v>
      </c>
      <c r="AN366" s="21">
        <f t="shared" si="142"/>
        <v>1.6818263867912882</v>
      </c>
      <c r="AO366" s="23">
        <f t="shared" si="154"/>
        <v>2.2009422141699986E-5</v>
      </c>
      <c r="AP366" s="21">
        <f t="shared" si="143"/>
        <v>3.0267988015556369</v>
      </c>
      <c r="AQ366" s="23">
        <f t="shared" si="155"/>
        <v>1.4969256960883914E-4</v>
      </c>
      <c r="AR366" s="23">
        <f t="shared" si="156"/>
        <v>84.042183676451572</v>
      </c>
    </row>
    <row r="367" spans="2:44" s="2" customFormat="1" x14ac:dyDescent="0.65">
      <c r="B367" s="17">
        <f t="shared" si="131"/>
        <v>332</v>
      </c>
      <c r="C367" s="57">
        <f t="shared" si="132"/>
        <v>48.119851897397226</v>
      </c>
      <c r="D367" s="22">
        <f t="shared" si="147"/>
        <v>-3.0099899531310648E-4</v>
      </c>
      <c r="E367" s="62">
        <f t="shared" si="133"/>
        <v>67.128618509623095</v>
      </c>
      <c r="F367" s="23">
        <f t="shared" si="148"/>
        <v>0.12076781013873017</v>
      </c>
      <c r="G367" s="57">
        <f t="shared" si="134"/>
        <v>119.9601340963174</v>
      </c>
      <c r="H367" s="23">
        <f t="shared" si="149"/>
        <v>0.21799905425148225</v>
      </c>
      <c r="I367" s="14">
        <f t="shared" si="145"/>
        <v>235.20860450333771</v>
      </c>
      <c r="K367" s="57">
        <f t="shared" si="135"/>
        <v>235.20860450333757</v>
      </c>
      <c r="L367" s="23">
        <f t="shared" si="144"/>
        <v>0.33846586539489953</v>
      </c>
      <c r="M367" s="38"/>
      <c r="N367" s="38"/>
      <c r="O367" s="38"/>
      <c r="P367" s="38"/>
      <c r="Q367" s="38"/>
      <c r="R367" s="38"/>
      <c r="S367" s="38"/>
      <c r="T367" s="38"/>
      <c r="U367" s="38"/>
      <c r="V367" s="17">
        <f t="shared" si="136"/>
        <v>332</v>
      </c>
      <c r="W367" s="21">
        <f t="shared" si="137"/>
        <v>102.66666647714432</v>
      </c>
      <c r="X367" s="22">
        <f t="shared" si="150"/>
        <v>-3.6240460771219674E-9</v>
      </c>
      <c r="Y367" s="21">
        <f t="shared" si="138"/>
        <v>2.2416303044631736</v>
      </c>
      <c r="Z367" s="23">
        <f t="shared" si="151"/>
        <v>-6.2507292675206827E-9</v>
      </c>
      <c r="AA367" s="21">
        <f t="shared" si="139"/>
        <v>7.1732170162782642</v>
      </c>
      <c r="AB367" s="23">
        <f t="shared" si="152"/>
        <v>-7.3312582671292148E-9</v>
      </c>
      <c r="AC367" s="23">
        <f t="shared" si="146"/>
        <v>112.08151379788575</v>
      </c>
      <c r="AD367" s="1"/>
      <c r="AE367" s="1"/>
      <c r="AF367" s="1"/>
      <c r="AG367" s="1"/>
      <c r="AH367" s="1"/>
      <c r="AI367" s="1"/>
      <c r="AJ367" s="1"/>
      <c r="AK367" s="17">
        <f t="shared" si="140"/>
        <v>332</v>
      </c>
      <c r="AL367" s="21">
        <f t="shared" si="141"/>
        <v>79.332939277737808</v>
      </c>
      <c r="AM367" s="22">
        <f t="shared" si="153"/>
        <v>-6.1921036683136935E-4</v>
      </c>
      <c r="AN367" s="21">
        <f t="shared" si="142"/>
        <v>1.681832066859821</v>
      </c>
      <c r="AO367" s="23">
        <f t="shared" si="154"/>
        <v>5.6800685328539657E-6</v>
      </c>
      <c r="AP367" s="21">
        <f t="shared" si="143"/>
        <v>3.0269209752228075</v>
      </c>
      <c r="AQ367" s="23">
        <f t="shared" si="155"/>
        <v>1.2217366717048872E-4</v>
      </c>
      <c r="AR367" s="23">
        <f t="shared" si="156"/>
        <v>84.041692319820442</v>
      </c>
    </row>
    <row r="368" spans="2:44" s="2" customFormat="1" x14ac:dyDescent="0.65">
      <c r="B368" s="17">
        <f t="shared" ref="B368:B431" si="157">B367+$C$33</f>
        <v>333</v>
      </c>
      <c r="C368" s="57">
        <f t="shared" ref="C368:C431" si="158">C367+D368*$C$33</f>
        <v>48.119552197420376</v>
      </c>
      <c r="D368" s="22">
        <f t="shared" si="147"/>
        <v>-2.99699976852974E-4</v>
      </c>
      <c r="E368" s="62">
        <f t="shared" ref="E368:E431" si="159">E367+F368*$C$33</f>
        <v>67.249300894093579</v>
      </c>
      <c r="F368" s="23">
        <f t="shared" si="148"/>
        <v>0.1206823844704914</v>
      </c>
      <c r="G368" s="57">
        <f t="shared" ref="G368:G431" si="160">G367+H368*$C$33</f>
        <v>120.17797890156845</v>
      </c>
      <c r="H368" s="23">
        <f t="shared" si="149"/>
        <v>0.21784480525104399</v>
      </c>
      <c r="I368" s="14">
        <f t="shared" si="145"/>
        <v>235.54683199308241</v>
      </c>
      <c r="K368" s="57">
        <f t="shared" ref="K368:K431" si="161">K367+L368*$C$33</f>
        <v>235.54683199308226</v>
      </c>
      <c r="L368" s="23">
        <f t="shared" si="144"/>
        <v>0.33822748974468642</v>
      </c>
      <c r="M368" s="38"/>
      <c r="N368" s="38"/>
      <c r="O368" s="38"/>
      <c r="P368" s="38"/>
      <c r="Q368" s="38"/>
      <c r="R368" s="38"/>
      <c r="S368" s="38"/>
      <c r="T368" s="38"/>
      <c r="U368" s="38"/>
      <c r="V368" s="17">
        <f t="shared" ref="V368:V415" si="162">V367+$C$33</f>
        <v>333</v>
      </c>
      <c r="W368" s="21">
        <f t="shared" ref="W368:W415" si="163">W367+X368*$C$33</f>
        <v>102.66666647976321</v>
      </c>
      <c r="X368" s="22">
        <f t="shared" si="150"/>
        <v>2.6188830964946064E-9</v>
      </c>
      <c r="Y368" s="21">
        <f t="shared" ref="Y368:Y415" si="164">Y367+Z368*$C$33</f>
        <v>2.241630298090588</v>
      </c>
      <c r="Z368" s="23">
        <f t="shared" si="151"/>
        <v>-6.3725855703467005E-9</v>
      </c>
      <c r="AA368" s="21">
        <f t="shared" ref="AA368:AA415" si="165">AA367+AB368*$C$33</f>
        <v>7.1732170057792368</v>
      </c>
      <c r="AB368" s="23">
        <f t="shared" si="152"/>
        <v>-1.0499027203181299E-8</v>
      </c>
      <c r="AC368" s="23">
        <f t="shared" si="146"/>
        <v>112.08151378363303</v>
      </c>
      <c r="AD368" s="1"/>
      <c r="AE368" s="1"/>
      <c r="AF368" s="1"/>
      <c r="AG368" s="1"/>
      <c r="AH368" s="1"/>
      <c r="AI368" s="1"/>
      <c r="AJ368" s="1"/>
      <c r="AK368" s="17">
        <f t="shared" ref="AK368:AK431" si="166">AK367+$C$33</f>
        <v>333</v>
      </c>
      <c r="AL368" s="21">
        <f t="shared" ref="AL368:AL431" si="167">AL367+AM368*$C$33</f>
        <v>79.332355922254933</v>
      </c>
      <c r="AM368" s="22">
        <f t="shared" si="153"/>
        <v>-5.833554828691967E-4</v>
      </c>
      <c r="AN368" s="21">
        <f t="shared" ref="AN368:AN431" si="168">AN367+AO368*$C$33</f>
        <v>1.6818221258297708</v>
      </c>
      <c r="AO368" s="23">
        <f t="shared" si="154"/>
        <v>-9.9410300502533744E-6</v>
      </c>
      <c r="AP368" s="21">
        <f t="shared" ref="AP368:AP431" si="169">AP367+AQ368*$C$33</f>
        <v>3.0270151615040248</v>
      </c>
      <c r="AQ368" s="23">
        <f t="shared" si="155"/>
        <v>9.4186281217600865E-5</v>
      </c>
      <c r="AR368" s="23">
        <f t="shared" si="156"/>
        <v>84.041193209588727</v>
      </c>
    </row>
    <row r="369" spans="2:44" s="2" customFormat="1" x14ac:dyDescent="0.65">
      <c r="B369" s="17">
        <f t="shared" si="157"/>
        <v>334</v>
      </c>
      <c r="C369" s="57">
        <f t="shared" si="158"/>
        <v>48.119253788125299</v>
      </c>
      <c r="D369" s="22">
        <f t="shared" si="147"/>
        <v>-2.9840929507729541E-4</v>
      </c>
      <c r="E369" s="62">
        <f t="shared" si="159"/>
        <v>67.369897919546673</v>
      </c>
      <c r="F369" s="23">
        <f t="shared" si="148"/>
        <v>0.12059702545310103</v>
      </c>
      <c r="G369" s="57">
        <f t="shared" si="160"/>
        <v>120.39566957851845</v>
      </c>
      <c r="H369" s="23">
        <f t="shared" si="149"/>
        <v>0.21769067694999933</v>
      </c>
      <c r="I369" s="14">
        <f t="shared" si="145"/>
        <v>235.8848212861904</v>
      </c>
      <c r="K369" s="57">
        <f t="shared" si="161"/>
        <v>235.88482128619029</v>
      </c>
      <c r="L369" s="23">
        <f t="shared" si="144"/>
        <v>0.33798929310801862</v>
      </c>
      <c r="M369" s="38"/>
      <c r="N369" s="38"/>
      <c r="O369" s="38"/>
      <c r="P369" s="38"/>
      <c r="Q369" s="38"/>
      <c r="R369" s="38"/>
      <c r="S369" s="38"/>
      <c r="T369" s="38"/>
      <c r="U369" s="38"/>
      <c r="V369" s="17">
        <f t="shared" si="162"/>
        <v>334</v>
      </c>
      <c r="W369" s="21">
        <f t="shared" si="163"/>
        <v>102.66666648781111</v>
      </c>
      <c r="X369" s="22">
        <f t="shared" si="150"/>
        <v>8.0479051756121578E-9</v>
      </c>
      <c r="Y369" s="21">
        <f t="shared" si="164"/>
        <v>2.2416302918060609</v>
      </c>
      <c r="Z369" s="23">
        <f t="shared" si="151"/>
        <v>-6.2845271209255316E-9</v>
      </c>
      <c r="AA369" s="21">
        <f t="shared" si="165"/>
        <v>7.1732169928068981</v>
      </c>
      <c r="AB369" s="23">
        <f t="shared" si="152"/>
        <v>-1.2972338758743263E-8</v>
      </c>
      <c r="AC369" s="23">
        <f t="shared" si="146"/>
        <v>112.08151377242407</v>
      </c>
      <c r="AD369" s="1"/>
      <c r="AE369" s="1"/>
      <c r="AF369" s="1"/>
      <c r="AG369" s="1"/>
      <c r="AH369" s="1"/>
      <c r="AI369" s="1"/>
      <c r="AJ369" s="1"/>
      <c r="AK369" s="17">
        <f t="shared" si="166"/>
        <v>334</v>
      </c>
      <c r="AL369" s="21">
        <f t="shared" si="167"/>
        <v>79.331815282662205</v>
      </c>
      <c r="AM369" s="22">
        <f t="shared" si="153"/>
        <v>-5.4063959272283857E-4</v>
      </c>
      <c r="AN369" s="21">
        <f t="shared" si="168"/>
        <v>1.6817974683561057</v>
      </c>
      <c r="AO369" s="23">
        <f t="shared" si="154"/>
        <v>-2.4657473665090635E-5</v>
      </c>
      <c r="AP369" s="21">
        <f t="shared" si="169"/>
        <v>3.0270813277514153</v>
      </c>
      <c r="AQ369" s="23">
        <f t="shared" si="155"/>
        <v>6.6166247390642141E-5</v>
      </c>
      <c r="AR369" s="23">
        <f t="shared" si="156"/>
        <v>84.040694078769732</v>
      </c>
    </row>
    <row r="370" spans="2:44" s="2" customFormat="1" x14ac:dyDescent="0.65">
      <c r="B370" s="17">
        <f t="shared" si="157"/>
        <v>335</v>
      </c>
      <c r="C370" s="57">
        <f t="shared" si="158"/>
        <v>48.118956661246607</v>
      </c>
      <c r="D370" s="22">
        <f t="shared" si="147"/>
        <v>-2.9712687869154486E-4</v>
      </c>
      <c r="E370" s="62">
        <f t="shared" si="159"/>
        <v>67.490409652534481</v>
      </c>
      <c r="F370" s="23">
        <f t="shared" si="148"/>
        <v>0.12051173298780071</v>
      </c>
      <c r="G370" s="57">
        <f t="shared" si="160"/>
        <v>120.61320624768484</v>
      </c>
      <c r="H370" s="23">
        <f t="shared" si="149"/>
        <v>0.21753666916639247</v>
      </c>
      <c r="I370" s="14">
        <f t="shared" si="145"/>
        <v>236.22257256146594</v>
      </c>
      <c r="K370" s="57">
        <f t="shared" si="161"/>
        <v>236.2225725614658</v>
      </c>
      <c r="L370" s="23">
        <f t="shared" ref="L370:L433" si="170">($E$23-$E$27)*I369-$E$25*E369</f>
        <v>0.33775127527550586</v>
      </c>
      <c r="M370" s="38"/>
      <c r="N370" s="38"/>
      <c r="O370" s="38"/>
      <c r="P370" s="38"/>
      <c r="Q370" s="38"/>
      <c r="R370" s="38"/>
      <c r="S370" s="38"/>
      <c r="T370" s="38"/>
      <c r="U370" s="38"/>
      <c r="V370" s="17">
        <f t="shared" si="162"/>
        <v>335</v>
      </c>
      <c r="W370" s="21">
        <f t="shared" si="163"/>
        <v>102.66666650040312</v>
      </c>
      <c r="X370" s="22">
        <f t="shared" si="150"/>
        <v>1.2592007561651464E-8</v>
      </c>
      <c r="Y370" s="21">
        <f t="shared" si="164"/>
        <v>2.2416302857921404</v>
      </c>
      <c r="Z370" s="23">
        <f t="shared" si="151"/>
        <v>-6.0139204727249762E-9</v>
      </c>
      <c r="AA370" s="21">
        <f t="shared" si="165"/>
        <v>7.1732169780500223</v>
      </c>
      <c r="AB370" s="23">
        <f t="shared" si="152"/>
        <v>-1.4756875721388951E-8</v>
      </c>
      <c r="AC370" s="23">
        <f t="shared" si="146"/>
        <v>112.08151376424529</v>
      </c>
      <c r="AD370" s="1"/>
      <c r="AE370" s="1"/>
      <c r="AF370" s="1"/>
      <c r="AG370" s="1"/>
      <c r="AH370" s="1"/>
      <c r="AI370" s="1"/>
      <c r="AJ370" s="1"/>
      <c r="AK370" s="17">
        <f t="shared" si="166"/>
        <v>335</v>
      </c>
      <c r="AL370" s="21">
        <f t="shared" si="167"/>
        <v>79.331323256256084</v>
      </c>
      <c r="AM370" s="22">
        <f t="shared" si="153"/>
        <v>-4.9202640611442985E-4</v>
      </c>
      <c r="AN370" s="21">
        <f t="shared" si="168"/>
        <v>1.6817591725494727</v>
      </c>
      <c r="AO370" s="23">
        <f t="shared" si="154"/>
        <v>-3.8295806632948626E-5</v>
      </c>
      <c r="AP370" s="21">
        <f t="shared" si="169"/>
        <v>3.0271198565738091</v>
      </c>
      <c r="AQ370" s="23">
        <f t="shared" si="155"/>
        <v>3.8528822393746331E-5</v>
      </c>
      <c r="AR370" s="23">
        <f t="shared" si="156"/>
        <v>84.040202285379365</v>
      </c>
    </row>
    <row r="371" spans="2:44" s="2" customFormat="1" x14ac:dyDescent="0.65">
      <c r="B371" s="17">
        <f t="shared" si="157"/>
        <v>336</v>
      </c>
      <c r="C371" s="57">
        <f t="shared" si="158"/>
        <v>48.11866080858946</v>
      </c>
      <c r="D371" s="22">
        <f t="shared" si="147"/>
        <v>-2.9585265714815456E-4</v>
      </c>
      <c r="E371" s="62">
        <f t="shared" si="159"/>
        <v>67.610836159510953</v>
      </c>
      <c r="F371" s="23">
        <f t="shared" si="148"/>
        <v>0.12042650697647161</v>
      </c>
      <c r="G371" s="57">
        <f t="shared" si="160"/>
        <v>120.83058902940415</v>
      </c>
      <c r="H371" s="23">
        <f t="shared" si="149"/>
        <v>0.21738278171930503</v>
      </c>
      <c r="I371" s="14">
        <f t="shared" si="145"/>
        <v>236.56008599750459</v>
      </c>
      <c r="K371" s="57">
        <f t="shared" si="161"/>
        <v>236.56008599750442</v>
      </c>
      <c r="L371" s="23">
        <f t="shared" si="170"/>
        <v>0.33751343603862693</v>
      </c>
      <c r="M371" s="38"/>
      <c r="N371" s="38"/>
      <c r="O371" s="38"/>
      <c r="P371" s="38"/>
      <c r="Q371" s="38"/>
      <c r="R371" s="38"/>
      <c r="S371" s="38"/>
      <c r="T371" s="38"/>
      <c r="U371" s="38"/>
      <c r="V371" s="17">
        <f t="shared" si="162"/>
        <v>336</v>
      </c>
      <c r="W371" s="21">
        <f t="shared" si="163"/>
        <v>102.66666651661882</v>
      </c>
      <c r="X371" s="22">
        <f t="shared" si="150"/>
        <v>1.6215697659638373E-8</v>
      </c>
      <c r="Y371" s="21">
        <f t="shared" si="164"/>
        <v>2.241630280201619</v>
      </c>
      <c r="Z371" s="23">
        <f t="shared" si="151"/>
        <v>-5.590521379161828E-9</v>
      </c>
      <c r="AA371" s="21">
        <f t="shared" si="165"/>
        <v>7.1732169621712289</v>
      </c>
      <c r="AB371" s="23">
        <f t="shared" si="152"/>
        <v>-1.5878793169221694E-8</v>
      </c>
      <c r="AC371" s="23">
        <f t="shared" si="146"/>
        <v>112.08151375899166</v>
      </c>
      <c r="AD371" s="1"/>
      <c r="AE371" s="1"/>
      <c r="AF371" s="1"/>
      <c r="AG371" s="1"/>
      <c r="AH371" s="1"/>
      <c r="AI371" s="1"/>
      <c r="AJ371" s="1"/>
      <c r="AK371" s="17">
        <f t="shared" si="166"/>
        <v>336</v>
      </c>
      <c r="AL371" s="21">
        <f t="shared" si="167"/>
        <v>79.330884736314758</v>
      </c>
      <c r="AM371" s="22">
        <f t="shared" si="153"/>
        <v>-4.3851994132007924E-4</v>
      </c>
      <c r="AN371" s="21">
        <f t="shared" si="168"/>
        <v>1.6817084655660397</v>
      </c>
      <c r="AO371" s="23">
        <f t="shared" si="154"/>
        <v>-5.0706983433013164E-5</v>
      </c>
      <c r="AP371" s="21">
        <f t="shared" si="169"/>
        <v>3.0271315200776194</v>
      </c>
      <c r="AQ371" s="23">
        <f t="shared" si="155"/>
        <v>1.1663503810432907E-5</v>
      </c>
      <c r="AR371" s="23">
        <f t="shared" si="156"/>
        <v>84.039724721958422</v>
      </c>
    </row>
    <row r="372" spans="2:44" s="2" customFormat="1" x14ac:dyDescent="0.65">
      <c r="B372" s="17">
        <f t="shared" si="157"/>
        <v>337</v>
      </c>
      <c r="C372" s="57">
        <f t="shared" si="158"/>
        <v>48.11836622202884</v>
      </c>
      <c r="D372" s="22">
        <f t="shared" si="147"/>
        <v>-2.9458656061964739E-4</v>
      </c>
      <c r="E372" s="62">
        <f t="shared" si="159"/>
        <v>67.73117750683241</v>
      </c>
      <c r="F372" s="23">
        <f t="shared" si="148"/>
        <v>0.12034134732145674</v>
      </c>
      <c r="G372" s="57">
        <f t="shared" si="160"/>
        <v>121.04781804383305</v>
      </c>
      <c r="H372" s="23">
        <f t="shared" si="149"/>
        <v>0.21722901442889153</v>
      </c>
      <c r="I372" s="14">
        <f t="shared" si="145"/>
        <v>236.8973617726943</v>
      </c>
      <c r="K372" s="57">
        <f t="shared" si="161"/>
        <v>236.89736177269413</v>
      </c>
      <c r="L372" s="23">
        <f t="shared" si="170"/>
        <v>0.33727577518971907</v>
      </c>
      <c r="M372" s="38"/>
      <c r="N372" s="38"/>
      <c r="O372" s="38"/>
      <c r="P372" s="38"/>
      <c r="Q372" s="38"/>
      <c r="R372" s="38"/>
      <c r="S372" s="38"/>
      <c r="T372" s="38"/>
      <c r="U372" s="38"/>
      <c r="V372" s="17">
        <f t="shared" si="162"/>
        <v>337</v>
      </c>
      <c r="W372" s="21">
        <f t="shared" si="163"/>
        <v>102.66666653553472</v>
      </c>
      <c r="X372" s="22">
        <f t="shared" si="150"/>
        <v>1.8915895669269212E-8</v>
      </c>
      <c r="Y372" s="21">
        <f t="shared" si="164"/>
        <v>2.2416302751563415</v>
      </c>
      <c r="Z372" s="23">
        <f t="shared" si="151"/>
        <v>-5.0452775290921181E-9</v>
      </c>
      <c r="AA372" s="21">
        <f t="shared" si="165"/>
        <v>7.1732169457897168</v>
      </c>
      <c r="AB372" s="23">
        <f t="shared" si="152"/>
        <v>-1.6381511924734582E-8</v>
      </c>
      <c r="AC372" s="23">
        <f t="shared" si="146"/>
        <v>112.08151375648077</v>
      </c>
      <c r="AD372" s="1"/>
      <c r="AE372" s="1"/>
      <c r="AF372" s="1"/>
      <c r="AG372" s="1"/>
      <c r="AH372" s="1"/>
      <c r="AI372" s="1"/>
      <c r="AJ372" s="1"/>
      <c r="AK372" s="17">
        <f t="shared" si="166"/>
        <v>337</v>
      </c>
      <c r="AL372" s="21">
        <f t="shared" si="167"/>
        <v>79.330503588661031</v>
      </c>
      <c r="AM372" s="22">
        <f t="shared" si="153"/>
        <v>-3.8114765372154746E-4</v>
      </c>
      <c r="AN372" s="21">
        <f t="shared" si="168"/>
        <v>1.6816466981710161</v>
      </c>
      <c r="AO372" s="23">
        <f t="shared" si="154"/>
        <v>-6.1767395023615279E-5</v>
      </c>
      <c r="AP372" s="21">
        <f t="shared" si="169"/>
        <v>3.0271174495629323</v>
      </c>
      <c r="AQ372" s="23">
        <f t="shared" si="155"/>
        <v>-1.4070514686936875E-5</v>
      </c>
      <c r="AR372" s="23">
        <f t="shared" si="156"/>
        <v>84.03926773639499</v>
      </c>
    </row>
    <row r="373" spans="2:44" s="2" customFormat="1" x14ac:dyDescent="0.65">
      <c r="B373" s="17">
        <f t="shared" si="157"/>
        <v>338</v>
      </c>
      <c r="C373" s="57">
        <f t="shared" si="158"/>
        <v>48.11807289350876</v>
      </c>
      <c r="D373" s="22">
        <f t="shared" si="147"/>
        <v>-2.9332852007857291E-4</v>
      </c>
      <c r="E373" s="62">
        <f t="shared" si="159"/>
        <v>67.851433760758141</v>
      </c>
      <c r="F373" s="23">
        <f t="shared" si="148"/>
        <v>0.12025625392573147</v>
      </c>
      <c r="G373" s="57">
        <f t="shared" si="160"/>
        <v>121.26489341094937</v>
      </c>
      <c r="H373" s="23">
        <f t="shared" si="149"/>
        <v>0.21707536711632258</v>
      </c>
      <c r="I373" s="14">
        <f t="shared" si="145"/>
        <v>237.23440006521628</v>
      </c>
      <c r="K373" s="57">
        <f t="shared" si="161"/>
        <v>237.23440006521611</v>
      </c>
      <c r="L373" s="23">
        <f t="shared" si="170"/>
        <v>0.33703829252197304</v>
      </c>
      <c r="M373" s="38"/>
      <c r="N373" s="38"/>
      <c r="O373" s="38"/>
      <c r="P373" s="38"/>
      <c r="Q373" s="38"/>
      <c r="R373" s="38"/>
      <c r="S373" s="38"/>
      <c r="T373" s="38"/>
      <c r="U373" s="38"/>
      <c r="V373" s="17">
        <f t="shared" si="162"/>
        <v>338</v>
      </c>
      <c r="W373" s="21">
        <f t="shared" si="163"/>
        <v>102.66666655625295</v>
      </c>
      <c r="X373" s="22">
        <f t="shared" si="150"/>
        <v>2.0718230450689212E-8</v>
      </c>
      <c r="Y373" s="21">
        <f t="shared" si="164"/>
        <v>2.2416302707471014</v>
      </c>
      <c r="Z373" s="23">
        <f t="shared" si="151"/>
        <v>-4.4092400841577728E-9</v>
      </c>
      <c r="AA373" s="21">
        <f t="shared" si="165"/>
        <v>7.1732169294673609</v>
      </c>
      <c r="AB373" s="23">
        <f t="shared" si="152"/>
        <v>-1.632235591131348E-8</v>
      </c>
      <c r="AC373" s="23">
        <f t="shared" si="146"/>
        <v>112.0815137564674</v>
      </c>
      <c r="AD373" s="1"/>
      <c r="AE373" s="1"/>
      <c r="AF373" s="1"/>
      <c r="AG373" s="1"/>
      <c r="AH373" s="1"/>
      <c r="AI373" s="1"/>
      <c r="AJ373" s="1"/>
      <c r="AK373" s="17">
        <f t="shared" si="166"/>
        <v>338</v>
      </c>
      <c r="AL373" s="21">
        <f t="shared" si="167"/>
        <v>79.330182644615022</v>
      </c>
      <c r="AM373" s="22">
        <f t="shared" si="153"/>
        <v>-3.2094404600447116E-4</v>
      </c>
      <c r="AN373" s="21">
        <f t="shared" si="168"/>
        <v>1.6815753187092433</v>
      </c>
      <c r="AO373" s="23">
        <f t="shared" si="154"/>
        <v>-7.1379461772824726E-5</v>
      </c>
      <c r="AP373" s="21">
        <f t="shared" si="169"/>
        <v>3.0270791013491563</v>
      </c>
      <c r="AQ373" s="23">
        <f t="shared" si="155"/>
        <v>-3.8348213775796225E-5</v>
      </c>
      <c r="AR373" s="23">
        <f t="shared" si="156"/>
        <v>84.03883706467343</v>
      </c>
    </row>
    <row r="374" spans="2:44" s="2" customFormat="1" x14ac:dyDescent="0.65">
      <c r="B374" s="17">
        <f t="shared" si="157"/>
        <v>339</v>
      </c>
      <c r="C374" s="57">
        <f t="shared" si="158"/>
        <v>48.117780815041606</v>
      </c>
      <c r="D374" s="22">
        <f t="shared" si="147"/>
        <v>-2.92078467156065E-4</v>
      </c>
      <c r="E374" s="62">
        <f t="shared" si="159"/>
        <v>67.971604987450888</v>
      </c>
      <c r="F374" s="23">
        <f t="shared" si="148"/>
        <v>0.12017122669275437</v>
      </c>
      <c r="G374" s="57">
        <f t="shared" si="160"/>
        <v>121.48181525055318</v>
      </c>
      <c r="H374" s="23">
        <f t="shared" si="149"/>
        <v>0.21692183960382039</v>
      </c>
      <c r="I374" s="14">
        <f t="shared" si="145"/>
        <v>237.57120105304568</v>
      </c>
      <c r="K374" s="57">
        <f t="shared" si="161"/>
        <v>237.57120105304554</v>
      </c>
      <c r="L374" s="23">
        <f t="shared" si="170"/>
        <v>0.33680098782942069</v>
      </c>
      <c r="M374" s="38"/>
      <c r="N374" s="38"/>
      <c r="O374" s="38"/>
      <c r="P374" s="38"/>
      <c r="Q374" s="38"/>
      <c r="R374" s="38"/>
      <c r="S374" s="38"/>
      <c r="T374" s="38"/>
      <c r="U374" s="38"/>
      <c r="V374" s="17">
        <f t="shared" si="162"/>
        <v>339</v>
      </c>
      <c r="W374" s="21">
        <f t="shared" si="163"/>
        <v>102.66666657792584</v>
      </c>
      <c r="X374" s="22">
        <f t="shared" si="150"/>
        <v>2.1672882474788047E-8</v>
      </c>
      <c r="Y374" s="21">
        <f t="shared" si="164"/>
        <v>2.2416302670345005</v>
      </c>
      <c r="Z374" s="23">
        <f t="shared" si="151"/>
        <v>-3.7126008933796584E-9</v>
      </c>
      <c r="AA374" s="21">
        <f t="shared" si="165"/>
        <v>7.1732169136982016</v>
      </c>
      <c r="AB374" s="23">
        <f t="shared" si="152"/>
        <v>-1.576915908962917E-8</v>
      </c>
      <c r="AC374" s="23">
        <f t="shared" si="146"/>
        <v>112.08151375865853</v>
      </c>
      <c r="AD374" s="1"/>
      <c r="AE374" s="1"/>
      <c r="AF374" s="1"/>
      <c r="AG374" s="1"/>
      <c r="AH374" s="1"/>
      <c r="AI374" s="1"/>
      <c r="AJ374" s="1"/>
      <c r="AK374" s="17">
        <f t="shared" si="166"/>
        <v>339</v>
      </c>
      <c r="AL374" s="21">
        <f t="shared" si="167"/>
        <v>79.329923709631046</v>
      </c>
      <c r="AM374" s="22">
        <f t="shared" si="153"/>
        <v>-2.5893498396927991E-4</v>
      </c>
      <c r="AN374" s="21">
        <f t="shared" si="168"/>
        <v>1.6814958469034582</v>
      </c>
      <c r="AO374" s="23">
        <f t="shared" si="154"/>
        <v>-7.9471805785047422E-5</v>
      </c>
      <c r="AP374" s="21">
        <f t="shared" si="169"/>
        <v>3.0270182194310267</v>
      </c>
      <c r="AQ374" s="23">
        <f t="shared" si="155"/>
        <v>-6.0881918129584989E-5</v>
      </c>
      <c r="AR374" s="23">
        <f t="shared" si="156"/>
        <v>84.038437775965534</v>
      </c>
    </row>
    <row r="375" spans="2:44" s="2" customFormat="1" x14ac:dyDescent="0.65">
      <c r="B375" s="17">
        <f t="shared" si="157"/>
        <v>340</v>
      </c>
      <c r="C375" s="57">
        <f t="shared" si="158"/>
        <v>48.117489978707312</v>
      </c>
      <c r="D375" s="22">
        <f t="shared" si="147"/>
        <v>-2.9083633429305422E-4</v>
      </c>
      <c r="E375" s="62">
        <f t="shared" si="159"/>
        <v>68.091691252977512</v>
      </c>
      <c r="F375" s="23">
        <f t="shared" si="148"/>
        <v>0.12008626552662349</v>
      </c>
      <c r="G375" s="57">
        <f t="shared" si="160"/>
        <v>121.69858368226778</v>
      </c>
      <c r="H375" s="23">
        <f t="shared" si="149"/>
        <v>0.21676843171460547</v>
      </c>
      <c r="I375" s="14">
        <f t="shared" si="145"/>
        <v>237.9077649139526</v>
      </c>
      <c r="K375" s="57">
        <f t="shared" si="161"/>
        <v>237.90776491395246</v>
      </c>
      <c r="L375" s="23">
        <f t="shared" si="170"/>
        <v>0.33656386090693236</v>
      </c>
      <c r="M375" s="38"/>
      <c r="N375" s="38"/>
      <c r="O375" s="38"/>
      <c r="P375" s="38"/>
      <c r="Q375" s="38"/>
      <c r="R375" s="38"/>
      <c r="S375" s="38"/>
      <c r="T375" s="38"/>
      <c r="U375" s="38"/>
      <c r="V375" s="17">
        <f t="shared" si="162"/>
        <v>340</v>
      </c>
      <c r="W375" s="21">
        <f t="shared" si="163"/>
        <v>102.66666659977598</v>
      </c>
      <c r="X375" s="22">
        <f t="shared" si="150"/>
        <v>2.185014782996042E-8</v>
      </c>
      <c r="Y375" s="21">
        <f t="shared" si="164"/>
        <v>2.241630264050638</v>
      </c>
      <c r="Z375" s="23">
        <f t="shared" si="151"/>
        <v>-2.9838624904243716E-9</v>
      </c>
      <c r="AA375" s="21">
        <f t="shared" si="165"/>
        <v>7.1732168989012521</v>
      </c>
      <c r="AB375" s="23">
        <f t="shared" si="152"/>
        <v>-1.4796949887596611E-8</v>
      </c>
      <c r="AC375" s="23">
        <f t="shared" si="146"/>
        <v>112.08151376272787</v>
      </c>
      <c r="AD375" s="1"/>
      <c r="AE375" s="1"/>
      <c r="AF375" s="1"/>
      <c r="AG375" s="1"/>
      <c r="AH375" s="1"/>
      <c r="AI375" s="1"/>
      <c r="AJ375" s="1"/>
      <c r="AK375" s="17">
        <f t="shared" si="166"/>
        <v>340</v>
      </c>
      <c r="AL375" s="21">
        <f t="shared" si="167"/>
        <v>79.329727586711599</v>
      </c>
      <c r="AM375" s="22">
        <f t="shared" si="153"/>
        <v>-1.961229194485381E-4</v>
      </c>
      <c r="AN375" s="21">
        <f t="shared" si="168"/>
        <v>1.681409847882035</v>
      </c>
      <c r="AO375" s="23">
        <f t="shared" si="154"/>
        <v>-8.5999021423255329E-5</v>
      </c>
      <c r="AP375" s="21">
        <f t="shared" si="169"/>
        <v>3.0269367956798261</v>
      </c>
      <c r="AQ375" s="23">
        <f t="shared" si="155"/>
        <v>-8.1423751200460082E-5</v>
      </c>
      <c r="AR375" s="23">
        <f t="shared" si="156"/>
        <v>84.038074230273466</v>
      </c>
    </row>
    <row r="376" spans="2:44" s="2" customFormat="1" x14ac:dyDescent="0.65">
      <c r="B376" s="17">
        <f t="shared" si="157"/>
        <v>341</v>
      </c>
      <c r="C376" s="57">
        <f t="shared" si="158"/>
        <v>48.117200376652725</v>
      </c>
      <c r="D376" s="22">
        <f t="shared" si="147"/>
        <v>-2.8960205458461452E-4</v>
      </c>
      <c r="E376" s="62">
        <f t="shared" si="159"/>
        <v>68.211692623309375</v>
      </c>
      <c r="F376" s="23">
        <f t="shared" si="148"/>
        <v>0.12000137033185609</v>
      </c>
      <c r="G376" s="57">
        <f t="shared" si="160"/>
        <v>121.91519882554071</v>
      </c>
      <c r="H376" s="23">
        <f t="shared" si="149"/>
        <v>0.21661514327293574</v>
      </c>
      <c r="I376" s="14">
        <f t="shared" si="145"/>
        <v>238.24409182550284</v>
      </c>
      <c r="K376" s="57">
        <f t="shared" si="161"/>
        <v>238.24409182550266</v>
      </c>
      <c r="L376" s="23">
        <f t="shared" si="170"/>
        <v>0.33632691155020256</v>
      </c>
      <c r="M376" s="38"/>
      <c r="N376" s="38"/>
      <c r="O376" s="38"/>
      <c r="P376" s="38"/>
      <c r="Q376" s="38"/>
      <c r="R376" s="38"/>
      <c r="S376" s="38"/>
      <c r="T376" s="38"/>
      <c r="U376" s="38"/>
      <c r="V376" s="17">
        <f t="shared" si="162"/>
        <v>341</v>
      </c>
      <c r="W376" s="21">
        <f t="shared" si="163"/>
        <v>102.6666666211119</v>
      </c>
      <c r="X376" s="22">
        <f t="shared" si="150"/>
        <v>2.1335925526333455E-8</v>
      </c>
      <c r="Y376" s="21">
        <f t="shared" si="164"/>
        <v>2.2416302618014745</v>
      </c>
      <c r="Z376" s="23">
        <f t="shared" si="151"/>
        <v>-2.2491635220944772E-9</v>
      </c>
      <c r="AA376" s="21">
        <f t="shared" si="165"/>
        <v>7.1732168854164495</v>
      </c>
      <c r="AB376" s="23">
        <f t="shared" si="152"/>
        <v>-1.34848026078771E-8</v>
      </c>
      <c r="AC376" s="23">
        <f t="shared" si="146"/>
        <v>112.08151376832983</v>
      </c>
      <c r="AD376" s="1"/>
      <c r="AE376" s="1"/>
      <c r="AF376" s="1"/>
      <c r="AG376" s="1"/>
      <c r="AH376" s="1"/>
      <c r="AI376" s="1"/>
      <c r="AJ376" s="1"/>
      <c r="AK376" s="17">
        <f t="shared" si="166"/>
        <v>341</v>
      </c>
      <c r="AL376" s="21">
        <f t="shared" si="167"/>
        <v>79.329594113514545</v>
      </c>
      <c r="AM376" s="22">
        <f t="shared" si="153"/>
        <v>-1.3347319705634894E-4</v>
      </c>
      <c r="AN376" s="21">
        <f t="shared" si="168"/>
        <v>1.6813189068138532</v>
      </c>
      <c r="AO376" s="23">
        <f t="shared" si="154"/>
        <v>-9.0941068181749074E-5</v>
      </c>
      <c r="AP376" s="21">
        <f t="shared" si="169"/>
        <v>3.0268370283067854</v>
      </c>
      <c r="AQ376" s="23">
        <f t="shared" si="155"/>
        <v>-9.9767373040737795E-5</v>
      </c>
      <c r="AR376" s="23">
        <f t="shared" si="156"/>
        <v>84.037750048635189</v>
      </c>
    </row>
    <row r="377" spans="2:44" s="2" customFormat="1" x14ac:dyDescent="0.65">
      <c r="B377" s="17">
        <f t="shared" si="157"/>
        <v>342</v>
      </c>
      <c r="C377" s="57">
        <f t="shared" si="158"/>
        <v>48.11691200109086</v>
      </c>
      <c r="D377" s="22">
        <f t="shared" si="147"/>
        <v>-2.883755618647843E-4</v>
      </c>
      <c r="E377" s="62">
        <f t="shared" si="159"/>
        <v>68.331609164322956</v>
      </c>
      <c r="F377" s="23">
        <f t="shared" si="148"/>
        <v>0.11991654101358051</v>
      </c>
      <c r="G377" s="57">
        <f t="shared" si="160"/>
        <v>122.13166079964475</v>
      </c>
      <c r="H377" s="23">
        <f t="shared" si="149"/>
        <v>0.21646197410404255</v>
      </c>
      <c r="I377" s="14">
        <f t="shared" si="145"/>
        <v>238.58018196505856</v>
      </c>
      <c r="K377" s="57">
        <f t="shared" si="161"/>
        <v>238.58018196505842</v>
      </c>
      <c r="L377" s="23">
        <f t="shared" si="170"/>
        <v>0.33609013955574918</v>
      </c>
      <c r="M377" s="38"/>
      <c r="N377" s="38"/>
      <c r="O377" s="38"/>
      <c r="P377" s="38"/>
      <c r="Q377" s="38"/>
      <c r="R377" s="38"/>
      <c r="S377" s="38"/>
      <c r="T377" s="38"/>
      <c r="U377" s="38"/>
      <c r="V377" s="17">
        <f t="shared" si="162"/>
        <v>342</v>
      </c>
      <c r="W377" s="21">
        <f t="shared" si="163"/>
        <v>102.66666664133915</v>
      </c>
      <c r="X377" s="22">
        <f t="shared" si="150"/>
        <v>2.0227250263626928E-8</v>
      </c>
      <c r="Y377" s="21">
        <f t="shared" si="164"/>
        <v>2.2416302602697202</v>
      </c>
      <c r="Z377" s="23">
        <f t="shared" si="151"/>
        <v>-1.5317542789716754E-9</v>
      </c>
      <c r="AA377" s="21">
        <f t="shared" si="165"/>
        <v>7.1732168735035167</v>
      </c>
      <c r="AB377" s="23">
        <f t="shared" si="152"/>
        <v>-1.1912932640356644E-8</v>
      </c>
      <c r="AC377" s="23">
        <f t="shared" si="146"/>
        <v>112.08151377511238</v>
      </c>
      <c r="AD377" s="1"/>
      <c r="AE377" s="1"/>
      <c r="AF377" s="1"/>
      <c r="AG377" s="1"/>
      <c r="AH377" s="1"/>
      <c r="AI377" s="1"/>
      <c r="AJ377" s="1"/>
      <c r="AK377" s="17">
        <f t="shared" si="166"/>
        <v>342</v>
      </c>
      <c r="AL377" s="21">
        <f t="shared" si="167"/>
        <v>79.329522211919112</v>
      </c>
      <c r="AM377" s="22">
        <f t="shared" si="153"/>
        <v>-7.1901595440109628E-5</v>
      </c>
      <c r="AN377" s="21">
        <f t="shared" si="168"/>
        <v>1.6812246044991823</v>
      </c>
      <c r="AO377" s="23">
        <f t="shared" si="154"/>
        <v>-9.4302314670891008E-5</v>
      </c>
      <c r="AP377" s="21">
        <f t="shared" si="169"/>
        <v>3.0267212792963232</v>
      </c>
      <c r="AQ377" s="23">
        <f t="shared" si="155"/>
        <v>-1.1574901046240704E-4</v>
      </c>
      <c r="AR377" s="23">
        <f t="shared" si="156"/>
        <v>84.037468095714615</v>
      </c>
    </row>
    <row r="378" spans="2:44" s="2" customFormat="1" x14ac:dyDescent="0.65">
      <c r="B378" s="17">
        <f t="shared" si="157"/>
        <v>343</v>
      </c>
      <c r="C378" s="57">
        <f t="shared" si="158"/>
        <v>48.116624844300226</v>
      </c>
      <c r="D378" s="22">
        <f t="shared" si="147"/>
        <v>-2.8715679063595623E-4</v>
      </c>
      <c r="E378" s="62">
        <f t="shared" si="159"/>
        <v>68.451440941800342</v>
      </c>
      <c r="F378" s="23">
        <f t="shared" si="148"/>
        <v>0.11983177747739404</v>
      </c>
      <c r="G378" s="57">
        <f t="shared" si="160"/>
        <v>122.34796972367889</v>
      </c>
      <c r="H378" s="23">
        <f t="shared" si="149"/>
        <v>0.21630892403414492</v>
      </c>
      <c r="I378" s="14">
        <f t="shared" si="145"/>
        <v>238.91603550977945</v>
      </c>
      <c r="K378" s="57">
        <f t="shared" si="161"/>
        <v>238.91603550977931</v>
      </c>
      <c r="L378" s="23">
        <f t="shared" si="170"/>
        <v>0.33585354472089923</v>
      </c>
      <c r="M378" s="38"/>
      <c r="N378" s="38"/>
      <c r="O378" s="38"/>
      <c r="P378" s="38"/>
      <c r="Q378" s="38"/>
      <c r="R378" s="38"/>
      <c r="S378" s="38"/>
      <c r="T378" s="38"/>
      <c r="U378" s="38"/>
      <c r="V378" s="17">
        <f t="shared" si="162"/>
        <v>343</v>
      </c>
      <c r="W378" s="21">
        <f t="shared" si="163"/>
        <v>102.66666665996713</v>
      </c>
      <c r="X378" s="22">
        <f t="shared" si="150"/>
        <v>1.8627989359365493E-8</v>
      </c>
      <c r="Y378" s="21">
        <f t="shared" si="164"/>
        <v>2.2416302594180961</v>
      </c>
      <c r="Z378" s="23">
        <f t="shared" si="151"/>
        <v>-8.5162410456973703E-10</v>
      </c>
      <c r="AA378" s="21">
        <f t="shared" si="165"/>
        <v>7.1732168633434137</v>
      </c>
      <c r="AB378" s="23">
        <f t="shared" si="152"/>
        <v>-1.0160102981160435E-8</v>
      </c>
      <c r="AC378" s="23">
        <f t="shared" si="146"/>
        <v>112.08151378272865</v>
      </c>
      <c r="AD378" s="1"/>
      <c r="AE378" s="1"/>
      <c r="AF378" s="1"/>
      <c r="AG378" s="1"/>
      <c r="AH378" s="1"/>
      <c r="AI378" s="1"/>
      <c r="AJ378" s="1"/>
      <c r="AK378" s="17">
        <f t="shared" si="166"/>
        <v>343</v>
      </c>
      <c r="AL378" s="21">
        <f t="shared" si="167"/>
        <v>79.329509948692504</v>
      </c>
      <c r="AM378" s="22">
        <f t="shared" si="153"/>
        <v>-1.2263226612692357E-5</v>
      </c>
      <c r="AN378" s="21">
        <f t="shared" si="168"/>
        <v>1.6811284942327973</v>
      </c>
      <c r="AO378" s="23">
        <f t="shared" si="154"/>
        <v>-9.6110266385007748E-5</v>
      </c>
      <c r="AP378" s="21">
        <f t="shared" si="169"/>
        <v>3.0265920314968744</v>
      </c>
      <c r="AQ378" s="23">
        <f t="shared" si="155"/>
        <v>-1.2924779944878395E-4</v>
      </c>
      <c r="AR378" s="23">
        <f t="shared" si="156"/>
        <v>84.037230474422174</v>
      </c>
    </row>
    <row r="379" spans="2:44" s="2" customFormat="1" x14ac:dyDescent="0.65">
      <c r="B379" s="17">
        <f t="shared" si="157"/>
        <v>344</v>
      </c>
      <c r="C379" s="57">
        <f t="shared" si="158"/>
        <v>48.116338898624129</v>
      </c>
      <c r="D379" s="22">
        <f t="shared" si="147"/>
        <v>-2.8594567610040755E-4</v>
      </c>
      <c r="E379" s="62">
        <f t="shared" si="159"/>
        <v>68.571188021429805</v>
      </c>
      <c r="F379" s="23">
        <f t="shared" si="148"/>
        <v>0.1197470796294553</v>
      </c>
      <c r="G379" s="57">
        <f t="shared" si="160"/>
        <v>122.56412571656932</v>
      </c>
      <c r="H379" s="23">
        <f t="shared" si="149"/>
        <v>0.21615599289043175</v>
      </c>
      <c r="I379" s="14">
        <f t="shared" si="145"/>
        <v>239.25165263662325</v>
      </c>
      <c r="K379" s="57">
        <f t="shared" si="161"/>
        <v>239.25165263662308</v>
      </c>
      <c r="L379" s="23">
        <f t="shared" si="170"/>
        <v>0.3356171268437862</v>
      </c>
      <c r="M379" s="38"/>
      <c r="N379" s="38"/>
      <c r="O379" s="38"/>
      <c r="P379" s="38"/>
      <c r="Q379" s="38"/>
      <c r="R379" s="38"/>
      <c r="S379" s="38"/>
      <c r="T379" s="38"/>
      <c r="U379" s="38"/>
      <c r="V379" s="17">
        <f t="shared" si="162"/>
        <v>344</v>
      </c>
      <c r="W379" s="21">
        <f t="shared" si="163"/>
        <v>102.66666667661202</v>
      </c>
      <c r="X379" s="22">
        <f t="shared" si="150"/>
        <v>1.6644888925498869E-8</v>
      </c>
      <c r="Y379" s="21">
        <f t="shared" si="164"/>
        <v>2.2416302591928274</v>
      </c>
      <c r="Z379" s="23">
        <f t="shared" si="151"/>
        <v>-2.2526869258854276E-10</v>
      </c>
      <c r="AA379" s="21">
        <f t="shared" si="165"/>
        <v>7.1732168550420372</v>
      </c>
      <c r="AB379" s="23">
        <f t="shared" si="152"/>
        <v>-8.3013764751171948E-9</v>
      </c>
      <c r="AC379" s="23">
        <f t="shared" si="146"/>
        <v>112.0815137908469</v>
      </c>
      <c r="AD379" s="1"/>
      <c r="AE379" s="1"/>
      <c r="AF379" s="1"/>
      <c r="AG379" s="1"/>
      <c r="AH379" s="1"/>
      <c r="AI379" s="1"/>
      <c r="AJ379" s="1"/>
      <c r="AK379" s="17">
        <f t="shared" si="166"/>
        <v>344</v>
      </c>
      <c r="AL379" s="21">
        <f t="shared" si="167"/>
        <v>79.329554605802755</v>
      </c>
      <c r="AM379" s="22">
        <f t="shared" si="153"/>
        <v>4.4657110245784754E-5</v>
      </c>
      <c r="AN379" s="21">
        <f t="shared" si="168"/>
        <v>1.681032080219836</v>
      </c>
      <c r="AO379" s="23">
        <f t="shared" si="154"/>
        <v>-9.6414012961343332E-5</v>
      </c>
      <c r="AP379" s="21">
        <f t="shared" si="169"/>
        <v>3.0264518460274146</v>
      </c>
      <c r="AQ379" s="23">
        <f t="shared" si="155"/>
        <v>-1.4018546945981925E-4</v>
      </c>
      <c r="AR379" s="23">
        <f t="shared" si="156"/>
        <v>84.037038532050005</v>
      </c>
    </row>
    <row r="380" spans="2:44" s="2" customFormat="1" x14ac:dyDescent="0.65">
      <c r="B380" s="17">
        <f t="shared" si="157"/>
        <v>345</v>
      </c>
      <c r="C380" s="57">
        <f t="shared" si="158"/>
        <v>48.116054156469964</v>
      </c>
      <c r="D380" s="22">
        <f t="shared" si="147"/>
        <v>-2.8474215416229853E-4</v>
      </c>
      <c r="E380" s="62">
        <f t="shared" si="159"/>
        <v>68.690850468806218</v>
      </c>
      <c r="F380" s="23">
        <f t="shared" si="148"/>
        <v>0.11966244737642029</v>
      </c>
      <c r="G380" s="57">
        <f t="shared" si="160"/>
        <v>122.7801288970704</v>
      </c>
      <c r="H380" s="23">
        <f t="shared" si="149"/>
        <v>0.21600318050108314</v>
      </c>
      <c r="I380" s="14">
        <f t="shared" si="145"/>
        <v>239.58703352234659</v>
      </c>
      <c r="K380" s="57">
        <f t="shared" si="161"/>
        <v>239.58703352234642</v>
      </c>
      <c r="L380" s="23">
        <f t="shared" si="170"/>
        <v>0.33538088572334068</v>
      </c>
      <c r="M380" s="38"/>
      <c r="N380" s="38"/>
      <c r="O380" s="38"/>
      <c r="P380" s="38"/>
      <c r="Q380" s="38"/>
      <c r="R380" s="38"/>
      <c r="S380" s="38"/>
      <c r="T380" s="38"/>
      <c r="U380" s="38"/>
      <c r="V380" s="17">
        <f t="shared" si="162"/>
        <v>345</v>
      </c>
      <c r="W380" s="21">
        <f t="shared" si="163"/>
        <v>102.66666669099592</v>
      </c>
      <c r="X380" s="22">
        <f t="shared" si="150"/>
        <v>1.4383898253034211E-8</v>
      </c>
      <c r="Y380" s="21">
        <f t="shared" si="164"/>
        <v>2.2416302595272342</v>
      </c>
      <c r="Z380" s="23">
        <f t="shared" si="151"/>
        <v>3.344067245336646E-10</v>
      </c>
      <c r="AA380" s="21">
        <f t="shared" si="165"/>
        <v>7.1732168486357901</v>
      </c>
      <c r="AB380" s="23">
        <f t="shared" si="152"/>
        <v>-6.4062473104087303E-9</v>
      </c>
      <c r="AC380" s="23">
        <f t="shared" si="146"/>
        <v>112.08151379915894</v>
      </c>
      <c r="AD380" s="1"/>
      <c r="AE380" s="1"/>
      <c r="AF380" s="1"/>
      <c r="AG380" s="1"/>
      <c r="AH380" s="1"/>
      <c r="AI380" s="1"/>
      <c r="AJ380" s="1"/>
      <c r="AK380" s="17">
        <f t="shared" si="166"/>
        <v>345</v>
      </c>
      <c r="AL380" s="21">
        <f t="shared" si="167"/>
        <v>79.32965275885428</v>
      </c>
      <c r="AM380" s="22">
        <f t="shared" si="153"/>
        <v>9.8153051531411212E-5</v>
      </c>
      <c r="AN380" s="21">
        <f t="shared" si="168"/>
        <v>1.6809367977868164</v>
      </c>
      <c r="AO380" s="23">
        <f t="shared" si="154"/>
        <v>-9.5282433019594492E-5</v>
      </c>
      <c r="AP380" s="21">
        <f t="shared" si="169"/>
        <v>3.0263033206194869</v>
      </c>
      <c r="AQ380" s="23">
        <f t="shared" si="155"/>
        <v>-1.4852540792742452E-4</v>
      </c>
      <c r="AR380" s="23">
        <f t="shared" si="156"/>
        <v>84.036892877260584</v>
      </c>
    </row>
    <row r="381" spans="2:44" s="2" customFormat="1" x14ac:dyDescent="0.65">
      <c r="B381" s="17">
        <f t="shared" si="157"/>
        <v>346</v>
      </c>
      <c r="C381" s="57">
        <f t="shared" si="158"/>
        <v>48.115770610308623</v>
      </c>
      <c r="D381" s="22">
        <f t="shared" si="147"/>
        <v>-2.835461613439616E-4</v>
      </c>
      <c r="E381" s="62">
        <f t="shared" si="159"/>
        <v>68.810428349431646</v>
      </c>
      <c r="F381" s="23">
        <f t="shared" si="148"/>
        <v>0.11957788062542818</v>
      </c>
      <c r="G381" s="57">
        <f t="shared" si="160"/>
        <v>122.9959793837656</v>
      </c>
      <c r="H381" s="23">
        <f t="shared" si="149"/>
        <v>0.21585048669519935</v>
      </c>
      <c r="I381" s="14">
        <f t="shared" si="145"/>
        <v>239.92217834350589</v>
      </c>
      <c r="K381" s="57">
        <f t="shared" si="161"/>
        <v>239.92217834350569</v>
      </c>
      <c r="L381" s="23">
        <f t="shared" si="170"/>
        <v>0.33514482115928157</v>
      </c>
      <c r="M381" s="38"/>
      <c r="N381" s="38"/>
      <c r="O381" s="38"/>
      <c r="P381" s="38"/>
      <c r="Q381" s="38"/>
      <c r="R381" s="38"/>
      <c r="S381" s="38"/>
      <c r="T381" s="38"/>
      <c r="U381" s="38"/>
      <c r="V381" s="17">
        <f t="shared" si="162"/>
        <v>346</v>
      </c>
      <c r="W381" s="21">
        <f t="shared" si="163"/>
        <v>102.666666702943</v>
      </c>
      <c r="X381" s="22">
        <f t="shared" si="150"/>
        <v>1.1947074232687704E-8</v>
      </c>
      <c r="Y381" s="21">
        <f t="shared" si="164"/>
        <v>2.2416302603452918</v>
      </c>
      <c r="Z381" s="23">
        <f t="shared" si="151"/>
        <v>8.1805762164322005E-10</v>
      </c>
      <c r="AA381" s="21">
        <f t="shared" si="165"/>
        <v>7.1732168440986301</v>
      </c>
      <c r="AB381" s="23">
        <f t="shared" si="152"/>
        <v>-4.5371602030996883E-9</v>
      </c>
      <c r="AC381" s="23">
        <f t="shared" si="146"/>
        <v>112.08151380738693</v>
      </c>
      <c r="AD381" s="1"/>
      <c r="AE381" s="1"/>
      <c r="AF381" s="1"/>
      <c r="AG381" s="1"/>
      <c r="AH381" s="1"/>
      <c r="AI381" s="1"/>
      <c r="AJ381" s="1"/>
      <c r="AK381" s="17">
        <f t="shared" si="166"/>
        <v>346</v>
      </c>
      <c r="AL381" s="21">
        <f t="shared" si="167"/>
        <v>79.329800362080462</v>
      </c>
      <c r="AM381" s="22">
        <f t="shared" si="153"/>
        <v>1.4760322618737748E-4</v>
      </c>
      <c r="AN381" s="21">
        <f t="shared" si="168"/>
        <v>1.6808439955906336</v>
      </c>
      <c r="AO381" s="23">
        <f t="shared" si="154"/>
        <v>-9.2802196182795171E-5</v>
      </c>
      <c r="AP381" s="21">
        <f t="shared" si="169"/>
        <v>3.0261490494686827</v>
      </c>
      <c r="AQ381" s="23">
        <f t="shared" si="155"/>
        <v>-1.5427115080435261E-4</v>
      </c>
      <c r="AR381" s="23">
        <f t="shared" si="156"/>
        <v>84.036793407139783</v>
      </c>
    </row>
    <row r="382" spans="2:44" s="2" customFormat="1" x14ac:dyDescent="0.65">
      <c r="B382" s="17">
        <f t="shared" si="157"/>
        <v>347</v>
      </c>
      <c r="C382" s="57">
        <f t="shared" si="158"/>
        <v>48.115488252673728</v>
      </c>
      <c r="D382" s="22">
        <f t="shared" si="147"/>
        <v>-2.8235763489803389E-4</v>
      </c>
      <c r="E382" s="62">
        <f t="shared" si="159"/>
        <v>68.929921728715811</v>
      </c>
      <c r="F382" s="23">
        <f t="shared" si="148"/>
        <v>0.11949337928417236</v>
      </c>
      <c r="G382" s="57">
        <f t="shared" si="160"/>
        <v>123.21167729506844</v>
      </c>
      <c r="H382" s="23">
        <f t="shared" si="149"/>
        <v>0.21569791130283988</v>
      </c>
      <c r="I382" s="14">
        <f t="shared" si="145"/>
        <v>240.25708727645798</v>
      </c>
      <c r="K382" s="57">
        <f t="shared" si="161"/>
        <v>240.25708727645781</v>
      </c>
      <c r="L382" s="23">
        <f t="shared" si="170"/>
        <v>0.33490893295211199</v>
      </c>
      <c r="M382" s="38"/>
      <c r="N382" s="38"/>
      <c r="O382" s="38"/>
      <c r="P382" s="38"/>
      <c r="Q382" s="38"/>
      <c r="R382" s="38"/>
      <c r="S382" s="38"/>
      <c r="T382" s="38"/>
      <c r="U382" s="38"/>
      <c r="V382" s="17">
        <f t="shared" si="162"/>
        <v>347</v>
      </c>
      <c r="W382" s="21">
        <f t="shared" si="163"/>
        <v>102.66666671237289</v>
      </c>
      <c r="X382" s="22">
        <f t="shared" si="150"/>
        <v>9.4298772262968455E-9</v>
      </c>
      <c r="Y382" s="21">
        <f t="shared" si="164"/>
        <v>2.2416302615650636</v>
      </c>
      <c r="Z382" s="23">
        <f t="shared" si="151"/>
        <v>1.2197718390893897E-9</v>
      </c>
      <c r="AA382" s="21">
        <f t="shared" si="165"/>
        <v>7.1732168413502064</v>
      </c>
      <c r="AB382" s="23">
        <f t="shared" si="152"/>
        <v>-2.7484239328856575E-9</v>
      </c>
      <c r="AC382" s="23">
        <f t="shared" si="146"/>
        <v>112.08151381528816</v>
      </c>
      <c r="AD382" s="1"/>
      <c r="AE382" s="1"/>
      <c r="AF382" s="1"/>
      <c r="AG382" s="1"/>
      <c r="AH382" s="1"/>
      <c r="AI382" s="1"/>
      <c r="AJ382" s="1"/>
      <c r="AK382" s="17">
        <f t="shared" si="166"/>
        <v>347</v>
      </c>
      <c r="AL382" s="21">
        <f t="shared" si="167"/>
        <v>79.329992838310687</v>
      </c>
      <c r="AM382" s="22">
        <f t="shared" si="153"/>
        <v>1.9247623022420474E-4</v>
      </c>
      <c r="AN382" s="21">
        <f t="shared" si="168"/>
        <v>1.6807549199878788</v>
      </c>
      <c r="AO382" s="23">
        <f t="shared" si="154"/>
        <v>-8.9075602754729033E-5</v>
      </c>
      <c r="AP382" s="21">
        <f t="shared" si="169"/>
        <v>3.0259915851172972</v>
      </c>
      <c r="AQ382" s="23">
        <f t="shared" si="155"/>
        <v>-1.5746435138552783E-4</v>
      </c>
      <c r="AR382" s="23">
        <f t="shared" si="156"/>
        <v>84.03673934341586</v>
      </c>
    </row>
    <row r="383" spans="2:44" s="2" customFormat="1" x14ac:dyDescent="0.65">
      <c r="B383" s="17">
        <f t="shared" si="157"/>
        <v>348</v>
      </c>
      <c r="C383" s="57">
        <f t="shared" si="158"/>
        <v>48.115207076161042</v>
      </c>
      <c r="D383" s="22">
        <f t="shared" si="147"/>
        <v>-2.811765126882193E-4</v>
      </c>
      <c r="E383" s="62">
        <f t="shared" si="159"/>
        <v>69.049330671976605</v>
      </c>
      <c r="F383" s="23">
        <f t="shared" si="148"/>
        <v>0.11940894326079388</v>
      </c>
      <c r="G383" s="57">
        <f t="shared" si="160"/>
        <v>123.42722274922345</v>
      </c>
      <c r="H383" s="23">
        <f t="shared" si="149"/>
        <v>0.2155454541550057</v>
      </c>
      <c r="I383" s="14">
        <f t="shared" si="145"/>
        <v>240.59176049736109</v>
      </c>
      <c r="K383" s="57">
        <f t="shared" si="161"/>
        <v>240.59176049736092</v>
      </c>
      <c r="L383" s="23">
        <f t="shared" si="170"/>
        <v>0.33467322090310736</v>
      </c>
      <c r="M383" s="38"/>
      <c r="N383" s="38"/>
      <c r="O383" s="38"/>
      <c r="P383" s="38"/>
      <c r="Q383" s="38"/>
      <c r="R383" s="38"/>
      <c r="S383" s="38"/>
      <c r="T383" s="38"/>
      <c r="U383" s="38"/>
      <c r="V383" s="17">
        <f t="shared" si="162"/>
        <v>348</v>
      </c>
      <c r="W383" s="21">
        <f t="shared" si="163"/>
        <v>102.6666667192919</v>
      </c>
      <c r="X383" s="22">
        <f t="shared" si="150"/>
        <v>6.9190070478564181E-9</v>
      </c>
      <c r="Y383" s="21">
        <f t="shared" si="164"/>
        <v>2.2416302631019098</v>
      </c>
      <c r="Z383" s="23">
        <f t="shared" si="151"/>
        <v>1.5368462058518162E-9</v>
      </c>
      <c r="AA383" s="21">
        <f t="shared" si="165"/>
        <v>7.1732168402647059</v>
      </c>
      <c r="AB383" s="23">
        <f t="shared" si="152"/>
        <v>-1.0855005783128036E-9</v>
      </c>
      <c r="AC383" s="23">
        <f t="shared" si="146"/>
        <v>112.08151382265851</v>
      </c>
      <c r="AD383" s="1"/>
      <c r="AE383" s="1"/>
      <c r="AF383" s="1"/>
      <c r="AG383" s="1"/>
      <c r="AH383" s="1"/>
      <c r="AI383" s="1"/>
      <c r="AJ383" s="1"/>
      <c r="AK383" s="17">
        <f t="shared" si="166"/>
        <v>348</v>
      </c>
      <c r="AL383" s="21">
        <f t="shared" si="167"/>
        <v>79.33022517233735</v>
      </c>
      <c r="AM383" s="22">
        <f t="shared" si="153"/>
        <v>2.3233402666392872E-4</v>
      </c>
      <c r="AN383" s="21">
        <f t="shared" si="168"/>
        <v>1.6806707016862112</v>
      </c>
      <c r="AO383" s="23">
        <f t="shared" si="154"/>
        <v>-8.4218301667604578E-5</v>
      </c>
      <c r="AP383" s="21">
        <f t="shared" si="169"/>
        <v>3.0258334028325184</v>
      </c>
      <c r="AQ383" s="23">
        <f t="shared" si="155"/>
        <v>-1.5818228477881835E-4</v>
      </c>
      <c r="AR383" s="23">
        <f t="shared" si="156"/>
        <v>84.036729276856079</v>
      </c>
    </row>
    <row r="384" spans="2:44" s="2" customFormat="1" x14ac:dyDescent="0.65">
      <c r="B384" s="17">
        <f t="shared" si="157"/>
        <v>349</v>
      </c>
      <c r="C384" s="57">
        <f t="shared" si="158"/>
        <v>48.114927073427822</v>
      </c>
      <c r="D384" s="22">
        <f t="shared" si="147"/>
        <v>-2.8000273322104086E-4</v>
      </c>
      <c r="E384" s="62">
        <f t="shared" si="159"/>
        <v>69.168655244440529</v>
      </c>
      <c r="F384" s="23">
        <f t="shared" si="148"/>
        <v>0.11932457246392403</v>
      </c>
      <c r="G384" s="57">
        <f t="shared" si="160"/>
        <v>123.64261586430706</v>
      </c>
      <c r="H384" s="23">
        <f t="shared" si="149"/>
        <v>0.21539311508361081</v>
      </c>
      <c r="I384" s="14">
        <f t="shared" si="145"/>
        <v>240.92619818217543</v>
      </c>
      <c r="K384" s="57">
        <f t="shared" si="161"/>
        <v>240.92619818217523</v>
      </c>
      <c r="L384" s="23">
        <f t="shared" si="170"/>
        <v>0.33443768481431491</v>
      </c>
      <c r="M384" s="38"/>
      <c r="N384" s="38"/>
      <c r="O384" s="38"/>
      <c r="P384" s="38"/>
      <c r="Q384" s="38"/>
      <c r="R384" s="38"/>
      <c r="S384" s="38"/>
      <c r="T384" s="38"/>
      <c r="U384" s="38"/>
      <c r="V384" s="17">
        <f t="shared" si="162"/>
        <v>349</v>
      </c>
      <c r="W384" s="21">
        <f t="shared" si="163"/>
        <v>102.66666672378268</v>
      </c>
      <c r="X384" s="22">
        <f t="shared" si="150"/>
        <v>4.4907861734833077E-9</v>
      </c>
      <c r="Y384" s="21">
        <f t="shared" si="164"/>
        <v>2.2416302648714042</v>
      </c>
      <c r="Z384" s="23">
        <f t="shared" si="151"/>
        <v>1.7694943288404374E-9</v>
      </c>
      <c r="AA384" s="21">
        <f t="shared" si="165"/>
        <v>7.1732168406800572</v>
      </c>
      <c r="AB384" s="23">
        <f t="shared" si="152"/>
        <v>4.1535153094685029E-10</v>
      </c>
      <c r="AC384" s="23">
        <f t="shared" si="146"/>
        <v>112.08151382933414</v>
      </c>
      <c r="AD384" s="1"/>
      <c r="AE384" s="1"/>
      <c r="AF384" s="1"/>
      <c r="AG384" s="1"/>
      <c r="AH384" s="1"/>
      <c r="AI384" s="1"/>
      <c r="AJ384" s="1"/>
      <c r="AK384" s="17">
        <f t="shared" si="166"/>
        <v>349</v>
      </c>
      <c r="AL384" s="21">
        <f t="shared" si="167"/>
        <v>79.330492006138968</v>
      </c>
      <c r="AM384" s="22">
        <f t="shared" si="153"/>
        <v>2.6683380162169021E-4</v>
      </c>
      <c r="AN384" s="21">
        <f t="shared" si="168"/>
        <v>1.6805923447593802</v>
      </c>
      <c r="AO384" s="23">
        <f t="shared" si="154"/>
        <v>-7.8356926831002482E-5</v>
      </c>
      <c r="AP384" s="21">
        <f t="shared" si="169"/>
        <v>3.0256768678831838</v>
      </c>
      <c r="AQ384" s="23">
        <f t="shared" si="155"/>
        <v>-1.5653494933454137E-4</v>
      </c>
      <c r="AR384" s="23">
        <f t="shared" si="156"/>
        <v>84.036761218781521</v>
      </c>
    </row>
    <row r="385" spans="2:44" s="2" customFormat="1" x14ac:dyDescent="0.65">
      <c r="B385" s="17">
        <f t="shared" si="157"/>
        <v>350</v>
      </c>
      <c r="C385" s="57">
        <f t="shared" si="158"/>
        <v>48.114648237192164</v>
      </c>
      <c r="D385" s="22">
        <f t="shared" si="147"/>
        <v>-2.7883623565760907E-4</v>
      </c>
      <c r="E385" s="62">
        <f t="shared" si="159"/>
        <v>69.287895511243249</v>
      </c>
      <c r="F385" s="23">
        <f t="shared" si="148"/>
        <v>0.11924026680272704</v>
      </c>
      <c r="G385" s="57">
        <f t="shared" si="160"/>
        <v>123.85785675822854</v>
      </c>
      <c r="H385" s="23">
        <f t="shared" si="149"/>
        <v>0.21524089392147516</v>
      </c>
      <c r="I385" s="14">
        <f t="shared" si="145"/>
        <v>241.26040050666396</v>
      </c>
      <c r="K385" s="57">
        <f t="shared" si="161"/>
        <v>241.26040050666376</v>
      </c>
      <c r="L385" s="23">
        <f t="shared" si="170"/>
        <v>0.33420232448854037</v>
      </c>
      <c r="M385" s="38"/>
      <c r="N385" s="38"/>
      <c r="O385" s="38"/>
      <c r="P385" s="38"/>
      <c r="Q385" s="38"/>
      <c r="R385" s="38"/>
      <c r="S385" s="38"/>
      <c r="T385" s="38"/>
      <c r="U385" s="38"/>
      <c r="V385" s="17">
        <f t="shared" si="162"/>
        <v>350</v>
      </c>
      <c r="W385" s="21">
        <f t="shared" si="163"/>
        <v>102.66666672599271</v>
      </c>
      <c r="X385" s="22">
        <f t="shared" si="150"/>
        <v>2.2100332119912025E-9</v>
      </c>
      <c r="Y385" s="21">
        <f t="shared" si="164"/>
        <v>2.241630266791899</v>
      </c>
      <c r="Z385" s="23">
        <f t="shared" si="151"/>
        <v>1.9204948742412853E-9</v>
      </c>
      <c r="AA385" s="21">
        <f t="shared" si="165"/>
        <v>7.1732168424071663</v>
      </c>
      <c r="AB385" s="23">
        <f t="shared" si="152"/>
        <v>1.7271091223847179E-9</v>
      </c>
      <c r="AC385" s="23">
        <f t="shared" si="146"/>
        <v>112.08151383519179</v>
      </c>
      <c r="AD385" s="1"/>
      <c r="AE385" s="1"/>
      <c r="AF385" s="1"/>
      <c r="AG385" s="1"/>
      <c r="AH385" s="1"/>
      <c r="AI385" s="1"/>
      <c r="AJ385" s="1"/>
      <c r="AK385" s="17">
        <f t="shared" si="166"/>
        <v>350</v>
      </c>
      <c r="AL385" s="21">
        <f t="shared" si="167"/>
        <v>79.330787734467137</v>
      </c>
      <c r="AM385" s="22">
        <f t="shared" si="153"/>
        <v>2.9572832817556169E-4</v>
      </c>
      <c r="AN385" s="21">
        <f t="shared" si="168"/>
        <v>1.680520718068403</v>
      </c>
      <c r="AO385" s="23">
        <f t="shared" si="154"/>
        <v>-7.1626690977266705E-5</v>
      </c>
      <c r="AP385" s="21">
        <f t="shared" si="169"/>
        <v>3.0255242060541088</v>
      </c>
      <c r="AQ385" s="23">
        <f t="shared" si="155"/>
        <v>-1.5266182907480719E-4</v>
      </c>
      <c r="AR385" s="23">
        <f t="shared" si="156"/>
        <v>84.03683265858966</v>
      </c>
    </row>
    <row r="386" spans="2:44" s="2" customFormat="1" x14ac:dyDescent="0.65">
      <c r="B386" s="17">
        <f t="shared" si="157"/>
        <v>351</v>
      </c>
      <c r="C386" s="57">
        <f t="shared" si="158"/>
        <v>48.114370560232402</v>
      </c>
      <c r="D386" s="22">
        <f t="shared" si="147"/>
        <v>-2.7767695975833284E-4</v>
      </c>
      <c r="E386" s="62">
        <f t="shared" si="159"/>
        <v>69.407051537430021</v>
      </c>
      <c r="F386" s="23">
        <f t="shared" si="148"/>
        <v>0.11915602618677923</v>
      </c>
      <c r="G386" s="57">
        <f t="shared" si="160"/>
        <v>124.07294554873087</v>
      </c>
      <c r="H386" s="23">
        <f t="shared" si="149"/>
        <v>0.21508879050232821</v>
      </c>
      <c r="I386" s="14">
        <f t="shared" si="145"/>
        <v>241.59436764639329</v>
      </c>
      <c r="K386" s="57">
        <f t="shared" si="161"/>
        <v>241.5943676463931</v>
      </c>
      <c r="L386" s="23">
        <f t="shared" si="170"/>
        <v>0.33396713972934444</v>
      </c>
      <c r="M386" s="38"/>
      <c r="N386" s="38"/>
      <c r="O386" s="38"/>
      <c r="P386" s="38"/>
      <c r="Q386" s="38"/>
      <c r="R386" s="38"/>
      <c r="S386" s="38"/>
      <c r="T386" s="38"/>
      <c r="U386" s="38"/>
      <c r="V386" s="17">
        <f t="shared" si="162"/>
        <v>351</v>
      </c>
      <c r="W386" s="21">
        <f t="shared" si="163"/>
        <v>102.66666672612214</v>
      </c>
      <c r="X386" s="22">
        <f t="shared" si="150"/>
        <v>1.294375301386097E-10</v>
      </c>
      <c r="Y386" s="21">
        <f t="shared" si="164"/>
        <v>2.2416302687867047</v>
      </c>
      <c r="Z386" s="23">
        <f t="shared" si="151"/>
        <v>1.9948056539931258E-9</v>
      </c>
      <c r="AA386" s="21">
        <f t="shared" si="165"/>
        <v>7.173216845238894</v>
      </c>
      <c r="AB386" s="23">
        <f t="shared" si="152"/>
        <v>2.8317277411815667E-9</v>
      </c>
      <c r="AC386" s="23">
        <f t="shared" si="146"/>
        <v>112.08151384014775</v>
      </c>
      <c r="AD386" s="1"/>
      <c r="AE386" s="1"/>
      <c r="AF386" s="1"/>
      <c r="AG386" s="1"/>
      <c r="AH386" s="1"/>
      <c r="AI386" s="1"/>
      <c r="AJ386" s="1"/>
      <c r="AK386" s="17">
        <f t="shared" si="166"/>
        <v>351</v>
      </c>
      <c r="AL386" s="21">
        <f t="shared" si="167"/>
        <v>79.331106599376099</v>
      </c>
      <c r="AM386" s="22">
        <f t="shared" si="153"/>
        <v>3.1886490896604336E-4</v>
      </c>
      <c r="AN386" s="21">
        <f t="shared" si="168"/>
        <v>1.6804565490938848</v>
      </c>
      <c r="AO386" s="23">
        <f t="shared" si="154"/>
        <v>-6.4168974518219457E-5</v>
      </c>
      <c r="AP386" s="21">
        <f t="shared" si="169"/>
        <v>3.0253774776713627</v>
      </c>
      <c r="AQ386" s="23">
        <f t="shared" si="155"/>
        <v>-1.4672838274587541E-4</v>
      </c>
      <c r="AR386" s="23">
        <f t="shared" si="156"/>
        <v>84.036940626141359</v>
      </c>
    </row>
    <row r="387" spans="2:44" s="2" customFormat="1" x14ac:dyDescent="0.65">
      <c r="B387" s="17">
        <f t="shared" si="157"/>
        <v>352</v>
      </c>
      <c r="C387" s="57">
        <f t="shared" si="158"/>
        <v>48.114094035386415</v>
      </c>
      <c r="D387" s="22">
        <f t="shared" si="147"/>
        <v>-2.7652484598617022E-4</v>
      </c>
      <c r="E387" s="62">
        <f t="shared" si="159"/>
        <v>69.526123387956261</v>
      </c>
      <c r="F387" s="23">
        <f t="shared" si="148"/>
        <v>0.11907185052623248</v>
      </c>
      <c r="G387" s="57">
        <f t="shared" si="160"/>
        <v>124.28788235339167</v>
      </c>
      <c r="H387" s="23">
        <f t="shared" si="149"/>
        <v>0.21493680466079113</v>
      </c>
      <c r="I387" s="14">
        <f t="shared" si="145"/>
        <v>241.92809977673434</v>
      </c>
      <c r="K387" s="57">
        <f t="shared" si="161"/>
        <v>241.92809977673414</v>
      </c>
      <c r="L387" s="23">
        <f t="shared" si="170"/>
        <v>0.33373213034103433</v>
      </c>
      <c r="M387" s="38"/>
      <c r="N387" s="38"/>
      <c r="O387" s="38"/>
      <c r="P387" s="38"/>
      <c r="Q387" s="38"/>
      <c r="R387" s="38"/>
      <c r="S387" s="38"/>
      <c r="T387" s="38"/>
      <c r="U387" s="38"/>
      <c r="V387" s="17">
        <f t="shared" si="162"/>
        <v>352</v>
      </c>
      <c r="W387" s="21">
        <f t="shared" si="163"/>
        <v>102.66666672441147</v>
      </c>
      <c r="X387" s="22">
        <f t="shared" si="150"/>
        <v>-1.7106706051706055E-9</v>
      </c>
      <c r="Y387" s="21">
        <f t="shared" si="164"/>
        <v>2.2416302707858624</v>
      </c>
      <c r="Z387" s="23">
        <f t="shared" si="151"/>
        <v>1.9991577282496564E-9</v>
      </c>
      <c r="AA387" s="21">
        <f t="shared" si="165"/>
        <v>7.1732168489585346</v>
      </c>
      <c r="AB387" s="23">
        <f t="shared" si="152"/>
        <v>3.7196403734895966E-9</v>
      </c>
      <c r="AC387" s="23">
        <f t="shared" si="146"/>
        <v>112.08151384415586</v>
      </c>
      <c r="AD387" s="1"/>
      <c r="AE387" s="1"/>
      <c r="AF387" s="1"/>
      <c r="AG387" s="1"/>
      <c r="AH387" s="1"/>
      <c r="AI387" s="1"/>
      <c r="AJ387" s="1"/>
      <c r="AK387" s="17">
        <f t="shared" si="166"/>
        <v>352</v>
      </c>
      <c r="AL387" s="21">
        <f t="shared" si="167"/>
        <v>79.331442782361094</v>
      </c>
      <c r="AM387" s="22">
        <f t="shared" si="153"/>
        <v>3.3618298499114158E-4</v>
      </c>
      <c r="AN387" s="21">
        <f t="shared" si="168"/>
        <v>1.6804004201489617</v>
      </c>
      <c r="AO387" s="23">
        <f t="shared" si="154"/>
        <v>-5.6128944923017343E-5</v>
      </c>
      <c r="AP387" s="21">
        <f t="shared" si="169"/>
        <v>3.0252385553457701</v>
      </c>
      <c r="AQ387" s="23">
        <f t="shared" si="155"/>
        <v>-1.389223255925387E-4</v>
      </c>
      <c r="AR387" s="23">
        <f t="shared" si="156"/>
        <v>84.037081757855816</v>
      </c>
    </row>
    <row r="388" spans="2:44" s="2" customFormat="1" x14ac:dyDescent="0.65">
      <c r="B388" s="17">
        <f t="shared" si="157"/>
        <v>353</v>
      </c>
      <c r="C388" s="57">
        <f t="shared" si="158"/>
        <v>48.113818655551086</v>
      </c>
      <c r="D388" s="22">
        <f t="shared" si="147"/>
        <v>-2.75379835330547E-4</v>
      </c>
      <c r="E388" s="62">
        <f t="shared" si="159"/>
        <v>69.645111127687841</v>
      </c>
      <c r="F388" s="23">
        <f t="shared" si="148"/>
        <v>0.11898773973158683</v>
      </c>
      <c r="G388" s="57">
        <f t="shared" si="160"/>
        <v>124.50266728962407</v>
      </c>
      <c r="H388" s="23">
        <f t="shared" si="149"/>
        <v>0.21478493623240169</v>
      </c>
      <c r="I388" s="14">
        <f t="shared" si="145"/>
        <v>242.261597072863</v>
      </c>
      <c r="K388" s="57">
        <f t="shared" si="161"/>
        <v>242.2615970728628</v>
      </c>
      <c r="L388" s="23">
        <f t="shared" si="170"/>
        <v>0.33349729612865797</v>
      </c>
      <c r="M388" s="38"/>
      <c r="N388" s="38"/>
      <c r="O388" s="38"/>
      <c r="P388" s="38"/>
      <c r="Q388" s="38"/>
      <c r="R388" s="38"/>
      <c r="S388" s="38"/>
      <c r="T388" s="38"/>
      <c r="U388" s="38"/>
      <c r="V388" s="17">
        <f t="shared" si="162"/>
        <v>353</v>
      </c>
      <c r="W388" s="21">
        <f t="shared" si="163"/>
        <v>102.6666667211294</v>
      </c>
      <c r="X388" s="22">
        <f t="shared" si="150"/>
        <v>-3.2820683532053252E-9</v>
      </c>
      <c r="Y388" s="21">
        <f t="shared" si="164"/>
        <v>2.2416302727274999</v>
      </c>
      <c r="Z388" s="23">
        <f t="shared" si="151"/>
        <v>1.9416375174330369E-9</v>
      </c>
      <c r="AA388" s="21">
        <f t="shared" si="165"/>
        <v>7.1732168533475908</v>
      </c>
      <c r="AB388" s="23">
        <f t="shared" si="152"/>
        <v>4.3890564516146924E-9</v>
      </c>
      <c r="AC388" s="23">
        <f t="shared" si="146"/>
        <v>112.0815138472045</v>
      </c>
      <c r="AD388" s="1"/>
      <c r="AE388" s="1"/>
      <c r="AF388" s="1"/>
      <c r="AG388" s="1"/>
      <c r="AH388" s="1"/>
      <c r="AI388" s="1"/>
      <c r="AJ388" s="1"/>
      <c r="AK388" s="17">
        <f t="shared" si="166"/>
        <v>353</v>
      </c>
      <c r="AL388" s="21">
        <f t="shared" si="167"/>
        <v>79.331790492874305</v>
      </c>
      <c r="AM388" s="22">
        <f t="shared" si="153"/>
        <v>3.4771051320452162E-4</v>
      </c>
      <c r="AN388" s="21">
        <f t="shared" si="168"/>
        <v>1.6803527669092408</v>
      </c>
      <c r="AO388" s="23">
        <f t="shared" si="154"/>
        <v>-4.7653239720890639E-5</v>
      </c>
      <c r="AP388" s="21">
        <f t="shared" si="169"/>
        <v>3.0251091055763606</v>
      </c>
      <c r="AQ388" s="23">
        <f t="shared" si="155"/>
        <v>-1.2944976940976183E-4</v>
      </c>
      <c r="AR388" s="23">
        <f t="shared" si="156"/>
        <v>84.037252365359905</v>
      </c>
    </row>
    <row r="389" spans="2:44" s="2" customFormat="1" x14ac:dyDescent="0.65">
      <c r="B389" s="17">
        <f t="shared" si="157"/>
        <v>354</v>
      </c>
      <c r="C389" s="57">
        <f t="shared" si="158"/>
        <v>48.11354441368168</v>
      </c>
      <c r="D389" s="22">
        <f t="shared" si="147"/>
        <v>-2.7424186940239181E-4</v>
      </c>
      <c r="E389" s="62">
        <f t="shared" si="159"/>
        <v>69.76401482140173</v>
      </c>
      <c r="F389" s="23">
        <f t="shared" si="148"/>
        <v>0.11890369371388942</v>
      </c>
      <c r="G389" s="57">
        <f t="shared" si="160"/>
        <v>124.71730047467759</v>
      </c>
      <c r="H389" s="23">
        <f t="shared" si="149"/>
        <v>0.21463318505351126</v>
      </c>
      <c r="I389" s="14">
        <f t="shared" si="145"/>
        <v>242.59485970976101</v>
      </c>
      <c r="K389" s="57">
        <f t="shared" si="161"/>
        <v>242.59485970976078</v>
      </c>
      <c r="L389" s="23">
        <f t="shared" si="170"/>
        <v>0.33326263689799696</v>
      </c>
      <c r="M389" s="38"/>
      <c r="N389" s="38"/>
      <c r="O389" s="38"/>
      <c r="P389" s="38"/>
      <c r="Q389" s="38"/>
      <c r="R389" s="38"/>
      <c r="S389" s="38"/>
      <c r="T389" s="38"/>
      <c r="U389" s="38"/>
      <c r="V389" s="17">
        <f t="shared" si="162"/>
        <v>354</v>
      </c>
      <c r="W389" s="21">
        <f t="shared" si="163"/>
        <v>102.66666671656132</v>
      </c>
      <c r="X389" s="22">
        <f t="shared" si="150"/>
        <v>-4.5680828564265141E-9</v>
      </c>
      <c r="Y389" s="21">
        <f t="shared" si="164"/>
        <v>2.2416302745587795</v>
      </c>
      <c r="Z389" s="23">
        <f t="shared" si="151"/>
        <v>1.831279572428457E-9</v>
      </c>
      <c r="AA389" s="21">
        <f t="shared" si="165"/>
        <v>7.1732168581926929</v>
      </c>
      <c r="AB389" s="23">
        <f t="shared" si="152"/>
        <v>4.8451023193507581E-9</v>
      </c>
      <c r="AC389" s="23">
        <f t="shared" si="146"/>
        <v>112.08151384931278</v>
      </c>
      <c r="AD389" s="1"/>
      <c r="AE389" s="1"/>
      <c r="AF389" s="1"/>
      <c r="AG389" s="1"/>
      <c r="AH389" s="1"/>
      <c r="AI389" s="1"/>
      <c r="AJ389" s="1"/>
      <c r="AK389" s="17">
        <f t="shared" si="166"/>
        <v>354</v>
      </c>
      <c r="AL389" s="21">
        <f t="shared" si="167"/>
        <v>79.332144052101725</v>
      </c>
      <c r="AM389" s="22">
        <f t="shared" si="153"/>
        <v>3.535592274275072E-4</v>
      </c>
      <c r="AN389" s="21">
        <f t="shared" si="168"/>
        <v>1.6803138791657273</v>
      </c>
      <c r="AO389" s="23">
        <f t="shared" si="154"/>
        <v>-3.8887743513571493E-5</v>
      </c>
      <c r="AP389" s="21">
        <f t="shared" si="169"/>
        <v>3.0249905742914289</v>
      </c>
      <c r="AQ389" s="23">
        <f t="shared" si="155"/>
        <v>-1.1853128493177767E-4</v>
      </c>
      <c r="AR389" s="23">
        <f t="shared" si="156"/>
        <v>84.037448505558871</v>
      </c>
    </row>
    <row r="390" spans="2:44" s="2" customFormat="1" x14ac:dyDescent="0.65">
      <c r="B390" s="17">
        <f t="shared" si="157"/>
        <v>355</v>
      </c>
      <c r="C390" s="57">
        <f t="shared" si="158"/>
        <v>48.113271302791226</v>
      </c>
      <c r="D390" s="22">
        <f t="shared" si="147"/>
        <v>-2.7311089045189973E-4</v>
      </c>
      <c r="E390" s="62">
        <f t="shared" si="159"/>
        <v>69.882834533786365</v>
      </c>
      <c r="F390" s="23">
        <f t="shared" si="148"/>
        <v>0.11881971238463507</v>
      </c>
      <c r="G390" s="57">
        <f t="shared" si="160"/>
        <v>124.93178202563897</v>
      </c>
      <c r="H390" s="23">
        <f t="shared" si="149"/>
        <v>0.21448155096138422</v>
      </c>
      <c r="I390" s="14">
        <f t="shared" si="145"/>
        <v>242.92788786221655</v>
      </c>
      <c r="K390" s="57">
        <f t="shared" si="161"/>
        <v>242.92788786221635</v>
      </c>
      <c r="L390" s="23">
        <f t="shared" si="170"/>
        <v>0.33302815245556028</v>
      </c>
      <c r="M390" s="38"/>
      <c r="N390" s="38"/>
      <c r="O390" s="38"/>
      <c r="P390" s="38"/>
      <c r="Q390" s="38"/>
      <c r="R390" s="38"/>
      <c r="S390" s="38"/>
      <c r="T390" s="38"/>
      <c r="U390" s="38"/>
      <c r="V390" s="17">
        <f t="shared" si="162"/>
        <v>355</v>
      </c>
      <c r="W390" s="21">
        <f t="shared" si="163"/>
        <v>102.66666671099853</v>
      </c>
      <c r="X390" s="22">
        <f t="shared" si="150"/>
        <v>-5.5627938366775709E-9</v>
      </c>
      <c r="Y390" s="21">
        <f t="shared" si="164"/>
        <v>2.2416302762364597</v>
      </c>
      <c r="Z390" s="23">
        <f t="shared" si="151"/>
        <v>1.6776802169715666E-9</v>
      </c>
      <c r="AA390" s="21">
        <f t="shared" si="165"/>
        <v>7.1732168632915432</v>
      </c>
      <c r="AB390" s="23">
        <f t="shared" si="152"/>
        <v>5.0988504529669854E-9</v>
      </c>
      <c r="AC390" s="23">
        <f t="shared" si="146"/>
        <v>112.08151385052653</v>
      </c>
      <c r="AD390" s="1"/>
      <c r="AE390" s="1"/>
      <c r="AF390" s="1"/>
      <c r="AG390" s="1"/>
      <c r="AH390" s="1"/>
      <c r="AI390" s="1"/>
      <c r="AJ390" s="1"/>
      <c r="AK390" s="17">
        <f t="shared" si="166"/>
        <v>355</v>
      </c>
      <c r="AL390" s="21">
        <f t="shared" si="167"/>
        <v>79.332497971009133</v>
      </c>
      <c r="AM390" s="22">
        <f t="shared" si="153"/>
        <v>3.5391890740164508E-4</v>
      </c>
      <c r="AN390" s="21">
        <f t="shared" si="168"/>
        <v>1.6802839036793316</v>
      </c>
      <c r="AO390" s="23">
        <f t="shared" si="154"/>
        <v>-2.9975486395716899E-5</v>
      </c>
      <c r="AP390" s="21">
        <f t="shared" si="169"/>
        <v>3.0248841763431491</v>
      </c>
      <c r="AQ390" s="23">
        <f t="shared" si="155"/>
        <v>-1.0639794827993487E-4</v>
      </c>
      <c r="AR390" s="23">
        <f t="shared" si="156"/>
        <v>84.037666051031621</v>
      </c>
    </row>
    <row r="391" spans="2:44" s="2" customFormat="1" x14ac:dyDescent="0.65">
      <c r="B391" s="17">
        <f t="shared" si="157"/>
        <v>356</v>
      </c>
      <c r="C391" s="57">
        <f t="shared" si="158"/>
        <v>48.112999315949892</v>
      </c>
      <c r="D391" s="22">
        <f t="shared" si="147"/>
        <v>-2.7198684133078466E-4</v>
      </c>
      <c r="E391" s="62">
        <f t="shared" si="159"/>
        <v>70.001570329442146</v>
      </c>
      <c r="F391" s="23">
        <f t="shared" si="148"/>
        <v>0.11873579565578041</v>
      </c>
      <c r="G391" s="57">
        <f t="shared" si="160"/>
        <v>125.14611205943309</v>
      </c>
      <c r="H391" s="23">
        <f t="shared" si="149"/>
        <v>0.21433003379412341</v>
      </c>
      <c r="I391" s="14">
        <f t="shared" si="145"/>
        <v>243.26068170482512</v>
      </c>
      <c r="K391" s="57">
        <f t="shared" si="161"/>
        <v>243.26068170482492</v>
      </c>
      <c r="L391" s="23">
        <f t="shared" si="170"/>
        <v>0.33279384260857681</v>
      </c>
      <c r="M391" s="38"/>
      <c r="N391" s="38"/>
      <c r="O391" s="38"/>
      <c r="P391" s="38"/>
      <c r="Q391" s="38"/>
      <c r="R391" s="38"/>
      <c r="S391" s="38"/>
      <c r="T391" s="38"/>
      <c r="U391" s="38"/>
      <c r="V391" s="17">
        <f t="shared" si="162"/>
        <v>356</v>
      </c>
      <c r="W391" s="21">
        <f t="shared" si="163"/>
        <v>102.66666670472864</v>
      </c>
      <c r="X391" s="22">
        <f t="shared" si="150"/>
        <v>-6.2698798375393494E-9</v>
      </c>
      <c r="Y391" s="21">
        <f t="shared" si="164"/>
        <v>2.241630277727094</v>
      </c>
      <c r="Z391" s="23">
        <f t="shared" si="151"/>
        <v>1.4906342826748187E-9</v>
      </c>
      <c r="AA391" s="21">
        <f t="shared" si="165"/>
        <v>7.1732168684578248</v>
      </c>
      <c r="AB391" s="23">
        <f t="shared" si="152"/>
        <v>5.1662820688136435E-9</v>
      </c>
      <c r="AC391" s="23">
        <f t="shared" si="146"/>
        <v>112.08151385091357</v>
      </c>
      <c r="AD391" s="1"/>
      <c r="AE391" s="1"/>
      <c r="AF391" s="1"/>
      <c r="AG391" s="1"/>
      <c r="AH391" s="1"/>
      <c r="AI391" s="1"/>
      <c r="AJ391" s="1"/>
      <c r="AK391" s="17">
        <f t="shared" si="166"/>
        <v>356</v>
      </c>
      <c r="AL391" s="21">
        <f t="shared" si="167"/>
        <v>79.332847021797889</v>
      </c>
      <c r="AM391" s="22">
        <f t="shared" si="153"/>
        <v>3.490507887498398E-4</v>
      </c>
      <c r="AN391" s="21">
        <f t="shared" si="168"/>
        <v>1.6802628489913249</v>
      </c>
      <c r="AO391" s="23">
        <f t="shared" si="154"/>
        <v>-2.1054688006616473E-5</v>
      </c>
      <c r="AP391" s="21">
        <f t="shared" si="169"/>
        <v>3.0247908889130608</v>
      </c>
      <c r="AQ391" s="23">
        <f t="shared" si="155"/>
        <v>-9.328743008807372E-5</v>
      </c>
      <c r="AR391" s="23">
        <f t="shared" si="156"/>
        <v>84.037900759702268</v>
      </c>
    </row>
    <row r="392" spans="2:44" s="2" customFormat="1" x14ac:dyDescent="0.65">
      <c r="B392" s="17">
        <f t="shared" si="157"/>
        <v>357</v>
      </c>
      <c r="C392" s="57">
        <f t="shared" si="158"/>
        <v>48.112728446284507</v>
      </c>
      <c r="D392" s="22">
        <f t="shared" si="147"/>
        <v>-2.7086966538636403E-4</v>
      </c>
      <c r="E392" s="62">
        <f t="shared" si="159"/>
        <v>70.120222272881819</v>
      </c>
      <c r="F392" s="23">
        <f t="shared" si="148"/>
        <v>0.11865194343968</v>
      </c>
      <c r="G392" s="57">
        <f t="shared" si="160"/>
        <v>125.36029069282378</v>
      </c>
      <c r="H392" s="23">
        <f t="shared" si="149"/>
        <v>0.21417863339069143</v>
      </c>
      <c r="I392" s="14">
        <f t="shared" si="145"/>
        <v>243.59324141199011</v>
      </c>
      <c r="K392" s="57">
        <f t="shared" si="161"/>
        <v>243.59324141198991</v>
      </c>
      <c r="L392" s="23">
        <f t="shared" si="170"/>
        <v>0.33255970716498906</v>
      </c>
      <c r="M392" s="38"/>
      <c r="N392" s="38"/>
      <c r="O392" s="38"/>
      <c r="P392" s="38"/>
      <c r="Q392" s="38"/>
      <c r="R392" s="38"/>
      <c r="S392" s="38"/>
      <c r="T392" s="38"/>
      <c r="U392" s="38"/>
      <c r="V392" s="17">
        <f t="shared" si="162"/>
        <v>357</v>
      </c>
      <c r="W392" s="21">
        <f t="shared" si="163"/>
        <v>102.6666666980272</v>
      </c>
      <c r="X392" s="22">
        <f t="shared" si="150"/>
        <v>-6.7014393617670365E-9</v>
      </c>
      <c r="Y392" s="21">
        <f t="shared" si="164"/>
        <v>2.2416302790069067</v>
      </c>
      <c r="Z392" s="23">
        <f t="shared" si="151"/>
        <v>1.2798127002611182E-9</v>
      </c>
      <c r="AA392" s="21">
        <f t="shared" si="165"/>
        <v>7.1732168735250443</v>
      </c>
      <c r="AB392" s="23">
        <f t="shared" si="152"/>
        <v>5.06721908877239E-9</v>
      </c>
      <c r="AC392" s="23">
        <f t="shared" si="146"/>
        <v>112.08151385055916</v>
      </c>
      <c r="AD392" s="1"/>
      <c r="AE392" s="1"/>
      <c r="AF392" s="1"/>
      <c r="AG392" s="1"/>
      <c r="AH392" s="1"/>
      <c r="AI392" s="1"/>
      <c r="AJ392" s="1"/>
      <c r="AK392" s="17">
        <f t="shared" si="166"/>
        <v>357</v>
      </c>
      <c r="AL392" s="21">
        <f t="shared" si="167"/>
        <v>79.333186302049512</v>
      </c>
      <c r="AM392" s="22">
        <f t="shared" si="153"/>
        <v>3.3928025161985079E-4</v>
      </c>
      <c r="AN392" s="21">
        <f t="shared" si="168"/>
        <v>1.6802505920232345</v>
      </c>
      <c r="AO392" s="23">
        <f t="shared" si="154"/>
        <v>-1.2256968090484932E-5</v>
      </c>
      <c r="AP392" s="21">
        <f t="shared" si="169"/>
        <v>3.0247114487308919</v>
      </c>
      <c r="AQ392" s="23">
        <f t="shared" si="155"/>
        <v>-7.9440182168988294E-5</v>
      </c>
      <c r="AR392" s="23">
        <f t="shared" si="156"/>
        <v>84.038148342803638</v>
      </c>
    </row>
    <row r="393" spans="2:44" s="2" customFormat="1" x14ac:dyDescent="0.65">
      <c r="B393" s="17">
        <f t="shared" si="157"/>
        <v>358</v>
      </c>
      <c r="C393" s="57">
        <f t="shared" si="158"/>
        <v>48.112458686977881</v>
      </c>
      <c r="D393" s="22">
        <f t="shared" si="147"/>
        <v>-2.6975930662254122E-4</v>
      </c>
      <c r="E393" s="62">
        <f t="shared" si="159"/>
        <v>70.238790428531019</v>
      </c>
      <c r="F393" s="23">
        <f t="shared" si="148"/>
        <v>0.11856815564919998</v>
      </c>
      <c r="G393" s="57">
        <f t="shared" si="160"/>
        <v>125.57431804241466</v>
      </c>
      <c r="H393" s="23">
        <f t="shared" si="149"/>
        <v>0.2140273495908751</v>
      </c>
      <c r="I393" s="14">
        <f t="shared" si="145"/>
        <v>243.92556715792355</v>
      </c>
      <c r="K393" s="57">
        <f t="shared" si="161"/>
        <v>243.92556715792335</v>
      </c>
      <c r="L393" s="23">
        <f t="shared" si="170"/>
        <v>0.33232574593344832</v>
      </c>
      <c r="M393" s="38"/>
      <c r="N393" s="38"/>
      <c r="O393" s="38"/>
      <c r="P393" s="38"/>
      <c r="Q393" s="38"/>
      <c r="R393" s="38"/>
      <c r="S393" s="38"/>
      <c r="T393" s="38"/>
      <c r="U393" s="38"/>
      <c r="V393" s="17">
        <f t="shared" si="162"/>
        <v>358</v>
      </c>
      <c r="W393" s="21">
        <f t="shared" si="163"/>
        <v>102.6666666911506</v>
      </c>
      <c r="X393" s="22">
        <f t="shared" si="150"/>
        <v>-6.8766025235200701E-9</v>
      </c>
      <c r="Y393" s="21">
        <f t="shared" si="164"/>
        <v>2.2416302800613876</v>
      </c>
      <c r="Z393" s="23">
        <f t="shared" si="151"/>
        <v>1.0544809470047767E-9</v>
      </c>
      <c r="AA393" s="21">
        <f t="shared" si="165"/>
        <v>7.1732168783493089</v>
      </c>
      <c r="AB393" s="23">
        <f t="shared" si="152"/>
        <v>4.8242643213569636E-9</v>
      </c>
      <c r="AC393" s="23">
        <f t="shared" si="146"/>
        <v>112.08151384956129</v>
      </c>
      <c r="AD393" s="1"/>
      <c r="AE393" s="1"/>
      <c r="AF393" s="1"/>
      <c r="AG393" s="1"/>
      <c r="AH393" s="1"/>
      <c r="AI393" s="1"/>
      <c r="AJ393" s="1"/>
      <c r="AK393" s="17">
        <f t="shared" si="166"/>
        <v>358</v>
      </c>
      <c r="AL393" s="21">
        <f t="shared" si="167"/>
        <v>79.333511290979217</v>
      </c>
      <c r="AM393" s="22">
        <f t="shared" si="153"/>
        <v>3.2498892971170867E-4</v>
      </c>
      <c r="AN393" s="21">
        <f t="shared" si="168"/>
        <v>1.6802468862822095</v>
      </c>
      <c r="AO393" s="23">
        <f t="shared" si="154"/>
        <v>-3.7057410249285994E-6</v>
      </c>
      <c r="AP393" s="21">
        <f t="shared" si="169"/>
        <v>3.0246463529586247</v>
      </c>
      <c r="AQ393" s="23">
        <f t="shared" si="155"/>
        <v>-6.5095772267431684E-5</v>
      </c>
      <c r="AR393" s="23">
        <f t="shared" si="156"/>
        <v>84.038404530220049</v>
      </c>
    </row>
    <row r="394" spans="2:44" s="2" customFormat="1" x14ac:dyDescent="0.65">
      <c r="B394" s="17">
        <f t="shared" si="157"/>
        <v>359</v>
      </c>
      <c r="C394" s="57">
        <f t="shared" si="158"/>
        <v>48.112190031268284</v>
      </c>
      <c r="D394" s="22">
        <f t="shared" si="147"/>
        <v>-2.6865570959611063E-4</v>
      </c>
      <c r="E394" s="62">
        <f t="shared" si="159"/>
        <v>70.357274860728637</v>
      </c>
      <c r="F394" s="23">
        <f t="shared" si="148"/>
        <v>0.11848443219761151</v>
      </c>
      <c r="G394" s="57">
        <f t="shared" si="160"/>
        <v>125.78819422464996</v>
      </c>
      <c r="H394" s="23">
        <f t="shared" si="149"/>
        <v>0.21387618223529259</v>
      </c>
      <c r="I394" s="14">
        <f t="shared" si="145"/>
        <v>244.25765911664689</v>
      </c>
      <c r="K394" s="57">
        <f t="shared" si="161"/>
        <v>244.25765911664666</v>
      </c>
      <c r="L394" s="23">
        <f t="shared" si="170"/>
        <v>0.3320919587233071</v>
      </c>
      <c r="M394" s="38"/>
      <c r="N394" s="38"/>
      <c r="O394" s="38"/>
      <c r="P394" s="38"/>
      <c r="Q394" s="38"/>
      <c r="R394" s="38"/>
      <c r="S394" s="38"/>
      <c r="T394" s="38"/>
      <c r="U394" s="38"/>
      <c r="V394" s="17">
        <f t="shared" si="162"/>
        <v>359</v>
      </c>
      <c r="W394" s="21">
        <f t="shared" si="163"/>
        <v>102.66666668433047</v>
      </c>
      <c r="X394" s="22">
        <f t="shared" si="150"/>
        <v>-6.8201246872234833E-9</v>
      </c>
      <c r="Y394" s="21">
        <f t="shared" si="164"/>
        <v>2.2416302808846464</v>
      </c>
      <c r="Z394" s="23">
        <f t="shared" si="151"/>
        <v>8.2325879446898398E-10</v>
      </c>
      <c r="AA394" s="21">
        <f t="shared" si="165"/>
        <v>7.1732168828110918</v>
      </c>
      <c r="AB394" s="23">
        <f t="shared" si="152"/>
        <v>4.4617829431103928E-9</v>
      </c>
      <c r="AC394" s="23">
        <f t="shared" si="146"/>
        <v>112.0815138480262</v>
      </c>
      <c r="AD394" s="1"/>
      <c r="AE394" s="1"/>
      <c r="AF394" s="1"/>
      <c r="AG394" s="1"/>
      <c r="AH394" s="1"/>
      <c r="AI394" s="1"/>
      <c r="AJ394" s="1"/>
      <c r="AK394" s="17">
        <f t="shared" si="166"/>
        <v>359</v>
      </c>
      <c r="AL394" s="21">
        <f t="shared" si="167"/>
        <v>79.333817897361271</v>
      </c>
      <c r="AM394" s="22">
        <f t="shared" si="153"/>
        <v>3.0660638205402477E-4</v>
      </c>
      <c r="AN394" s="21">
        <f t="shared" si="168"/>
        <v>1.6802513714739151</v>
      </c>
      <c r="AO394" s="23">
        <f t="shared" si="154"/>
        <v>4.4851917055943602E-6</v>
      </c>
      <c r="AP394" s="21">
        <f t="shared" si="169"/>
        <v>3.0245958635459629</v>
      </c>
      <c r="AQ394" s="23">
        <f t="shared" si="155"/>
        <v>-5.0489412661836042E-5</v>
      </c>
      <c r="AR394" s="23">
        <f t="shared" si="156"/>
        <v>84.038665132381155</v>
      </c>
    </row>
    <row r="395" spans="2:44" s="2" customFormat="1" x14ac:dyDescent="0.65">
      <c r="B395" s="17">
        <f t="shared" si="157"/>
        <v>360</v>
      </c>
      <c r="C395" s="57">
        <f t="shared" si="158"/>
        <v>48.11192247244886</v>
      </c>
      <c r="D395" s="22">
        <f t="shared" si="147"/>
        <v>-2.6755881942652771E-4</v>
      </c>
      <c r="E395" s="62">
        <f t="shared" si="159"/>
        <v>70.475675633727292</v>
      </c>
      <c r="F395" s="23">
        <f t="shared" si="148"/>
        <v>0.1184007729986476</v>
      </c>
      <c r="G395" s="57">
        <f t="shared" si="160"/>
        <v>126.00191935581535</v>
      </c>
      <c r="H395" s="23">
        <f t="shared" si="149"/>
        <v>0.21372513116539693</v>
      </c>
      <c r="I395" s="14">
        <f t="shared" si="145"/>
        <v>244.58951746199151</v>
      </c>
      <c r="K395" s="57">
        <f t="shared" si="161"/>
        <v>244.58951746199128</v>
      </c>
      <c r="L395" s="23">
        <f t="shared" si="170"/>
        <v>0.331858345344612</v>
      </c>
      <c r="M395" s="38"/>
      <c r="N395" s="38"/>
      <c r="O395" s="38"/>
      <c r="P395" s="38"/>
      <c r="Q395" s="38"/>
      <c r="R395" s="38"/>
      <c r="S395" s="38"/>
      <c r="T395" s="38"/>
      <c r="U395" s="38"/>
      <c r="V395" s="17">
        <f t="shared" si="162"/>
        <v>360</v>
      </c>
      <c r="W395" s="21">
        <f t="shared" si="163"/>
        <v>102.66666667776953</v>
      </c>
      <c r="X395" s="22">
        <f t="shared" si="150"/>
        <v>-6.560940707389662E-9</v>
      </c>
      <c r="Y395" s="21">
        <f t="shared" si="164"/>
        <v>2.241630281478582</v>
      </c>
      <c r="Z395" s="23">
        <f t="shared" si="151"/>
        <v>5.9393556739451014E-10</v>
      </c>
      <c r="AA395" s="21">
        <f t="shared" si="165"/>
        <v>7.1732168868160358</v>
      </c>
      <c r="AB395" s="23">
        <f t="shared" si="152"/>
        <v>4.0049443761347447E-9</v>
      </c>
      <c r="AC395" s="23">
        <f t="shared" si="146"/>
        <v>112.08151384606414</v>
      </c>
      <c r="AD395" s="1"/>
      <c r="AE395" s="1"/>
      <c r="AF395" s="1"/>
      <c r="AG395" s="1"/>
      <c r="AH395" s="1"/>
      <c r="AI395" s="1"/>
      <c r="AJ395" s="1"/>
      <c r="AK395" s="17">
        <f t="shared" si="166"/>
        <v>360</v>
      </c>
      <c r="AL395" s="21">
        <f t="shared" si="167"/>
        <v>79.334102498830774</v>
      </c>
      <c r="AM395" s="22">
        <f t="shared" si="153"/>
        <v>2.8460146949691942E-4</v>
      </c>
      <c r="AN395" s="21">
        <f t="shared" si="168"/>
        <v>1.6802635843145026</v>
      </c>
      <c r="AO395" s="23">
        <f t="shared" si="154"/>
        <v>1.221284058749994E-5</v>
      </c>
      <c r="AP395" s="21">
        <f t="shared" si="169"/>
        <v>3.0245600148227338</v>
      </c>
      <c r="AQ395" s="23">
        <f t="shared" si="155"/>
        <v>-3.5848723228926183E-5</v>
      </c>
      <c r="AR395" s="23">
        <f t="shared" si="156"/>
        <v>84.038926097968016</v>
      </c>
    </row>
    <row r="396" spans="2:44" s="2" customFormat="1" x14ac:dyDescent="0.65">
      <c r="B396" s="17">
        <f t="shared" si="157"/>
        <v>361</v>
      </c>
      <c r="C396" s="57">
        <f t="shared" si="158"/>
        <v>48.111656003867061</v>
      </c>
      <c r="D396" s="22">
        <f t="shared" si="147"/>
        <v>-2.6646858179968369E-4</v>
      </c>
      <c r="E396" s="62">
        <f t="shared" si="159"/>
        <v>70.593992811693738</v>
      </c>
      <c r="F396" s="23">
        <f t="shared" si="148"/>
        <v>0.11831717796645336</v>
      </c>
      <c r="G396" s="57">
        <f t="shared" si="160"/>
        <v>126.21549355203879</v>
      </c>
      <c r="H396" s="23">
        <f t="shared" si="149"/>
        <v>0.21357419622344409</v>
      </c>
      <c r="I396" s="14">
        <f t="shared" si="145"/>
        <v>244.9211423675996</v>
      </c>
      <c r="K396" s="57">
        <f t="shared" si="161"/>
        <v>244.92114236759937</v>
      </c>
      <c r="L396" s="23">
        <f t="shared" si="170"/>
        <v>0.33162490560809887</v>
      </c>
      <c r="M396" s="38"/>
      <c r="N396" s="38"/>
      <c r="O396" s="38"/>
      <c r="P396" s="38"/>
      <c r="Q396" s="38"/>
      <c r="R396" s="38"/>
      <c r="S396" s="38"/>
      <c r="T396" s="38"/>
      <c r="U396" s="38"/>
      <c r="V396" s="17">
        <f t="shared" si="162"/>
        <v>361</v>
      </c>
      <c r="W396" s="21">
        <f t="shared" si="163"/>
        <v>102.66666667163869</v>
      </c>
      <c r="X396" s="22">
        <f t="shared" si="150"/>
        <v>-6.1308317311770111E-9</v>
      </c>
      <c r="Y396" s="21">
        <f t="shared" si="164"/>
        <v>2.2416302818519092</v>
      </c>
      <c r="Z396" s="23">
        <f t="shared" si="151"/>
        <v>3.7332714697413394E-10</v>
      </c>
      <c r="AA396" s="21">
        <f t="shared" si="165"/>
        <v>7.1732168902948921</v>
      </c>
      <c r="AB396" s="23">
        <f t="shared" si="152"/>
        <v>3.4788567582211272E-9</v>
      </c>
      <c r="AC396" s="23">
        <f t="shared" si="146"/>
        <v>112.0815138437855</v>
      </c>
      <c r="AD396" s="1"/>
      <c r="AE396" s="1"/>
      <c r="AF396" s="1"/>
      <c r="AG396" s="1"/>
      <c r="AH396" s="1"/>
      <c r="AI396" s="1"/>
      <c r="AJ396" s="1"/>
      <c r="AK396" s="17">
        <f t="shared" si="166"/>
        <v>361</v>
      </c>
      <c r="AL396" s="21">
        <f t="shared" si="167"/>
        <v>79.334361972405731</v>
      </c>
      <c r="AM396" s="22">
        <f t="shared" si="153"/>
        <v>2.5947357495362949E-4</v>
      </c>
      <c r="AN396" s="21">
        <f t="shared" si="168"/>
        <v>1.6802829703261375</v>
      </c>
      <c r="AO396" s="23">
        <f t="shared" si="154"/>
        <v>1.938601163486986E-5</v>
      </c>
      <c r="AP396" s="21">
        <f t="shared" si="169"/>
        <v>3.0245386240585765</v>
      </c>
      <c r="AQ396" s="23">
        <f t="shared" si="155"/>
        <v>-2.1390764157303011E-5</v>
      </c>
      <c r="AR396" s="23">
        <f t="shared" si="156"/>
        <v>84.039183566790442</v>
      </c>
    </row>
    <row r="397" spans="2:44" s="2" customFormat="1" x14ac:dyDescent="0.65">
      <c r="B397" s="17">
        <f t="shared" si="157"/>
        <v>362</v>
      </c>
      <c r="C397" s="57">
        <f t="shared" si="158"/>
        <v>48.111390618924162</v>
      </c>
      <c r="D397" s="22">
        <f t="shared" si="147"/>
        <v>-2.653849429021804E-4</v>
      </c>
      <c r="E397" s="62">
        <f t="shared" si="159"/>
        <v>70.712226458709353</v>
      </c>
      <c r="F397" s="23">
        <f t="shared" si="148"/>
        <v>0.11823364701560735</v>
      </c>
      <c r="G397" s="57">
        <f t="shared" si="160"/>
        <v>126.42891692929128</v>
      </c>
      <c r="H397" s="23">
        <f t="shared" si="149"/>
        <v>0.21342337725248584</v>
      </c>
      <c r="I397" s="14">
        <f t="shared" si="145"/>
        <v>245.2525340069248</v>
      </c>
      <c r="K397" s="57">
        <f t="shared" si="161"/>
        <v>245.25253400692455</v>
      </c>
      <c r="L397" s="23">
        <f t="shared" si="170"/>
        <v>0.33139163932518612</v>
      </c>
      <c r="M397" s="38"/>
      <c r="N397" s="38"/>
      <c r="O397" s="38"/>
      <c r="P397" s="38"/>
      <c r="Q397" s="38"/>
      <c r="R397" s="38"/>
      <c r="S397" s="38"/>
      <c r="T397" s="38"/>
      <c r="U397" s="38"/>
      <c r="V397" s="17">
        <f t="shared" si="162"/>
        <v>362</v>
      </c>
      <c r="W397" s="21">
        <f t="shared" si="163"/>
        <v>102.66666666607561</v>
      </c>
      <c r="X397" s="22">
        <f t="shared" si="150"/>
        <v>-5.5630828277308808E-9</v>
      </c>
      <c r="Y397" s="21">
        <f t="shared" si="164"/>
        <v>2.241630282019091</v>
      </c>
      <c r="Z397" s="23">
        <f t="shared" si="151"/>
        <v>1.6718182394015457E-10</v>
      </c>
      <c r="AA397" s="21">
        <f t="shared" si="165"/>
        <v>7.1732168932026967</v>
      </c>
      <c r="AB397" s="23">
        <f t="shared" si="152"/>
        <v>2.907804441676376E-9</v>
      </c>
      <c r="AC397" s="23">
        <f t="shared" si="146"/>
        <v>112.08151384129739</v>
      </c>
      <c r="AD397" s="1"/>
      <c r="AE397" s="1"/>
      <c r="AF397" s="1"/>
      <c r="AG397" s="1"/>
      <c r="AH397" s="1"/>
      <c r="AI397" s="1"/>
      <c r="AJ397" s="1"/>
      <c r="AK397" s="17">
        <f t="shared" si="166"/>
        <v>362</v>
      </c>
      <c r="AL397" s="21">
        <f t="shared" si="167"/>
        <v>79.334593716207706</v>
      </c>
      <c r="AM397" s="22">
        <f t="shared" si="153"/>
        <v>2.3174380197827499E-4</v>
      </c>
      <c r="AN397" s="21">
        <f t="shared" si="168"/>
        <v>1.6803088963968769</v>
      </c>
      <c r="AO397" s="23">
        <f t="shared" si="154"/>
        <v>2.5926070739368257E-5</v>
      </c>
      <c r="AP397" s="21">
        <f t="shared" si="169"/>
        <v>3.0245313046906945</v>
      </c>
      <c r="AQ397" s="23">
        <f t="shared" si="155"/>
        <v>-7.3193678822303099E-6</v>
      </c>
      <c r="AR397" s="23">
        <f t="shared" si="156"/>
        <v>84.039433917295284</v>
      </c>
    </row>
    <row r="398" spans="2:44" s="2" customFormat="1" x14ac:dyDescent="0.65">
      <c r="B398" s="17">
        <f t="shared" si="157"/>
        <v>363</v>
      </c>
      <c r="C398" s="57">
        <f t="shared" si="158"/>
        <v>48.111126311074621</v>
      </c>
      <c r="D398" s="22">
        <f t="shared" si="147"/>
        <v>-2.6430784953834774E-4</v>
      </c>
      <c r="E398" s="62">
        <f t="shared" si="159"/>
        <v>70.830376638770474</v>
      </c>
      <c r="F398" s="23">
        <f t="shared" si="148"/>
        <v>0.11815018006112155</v>
      </c>
      <c r="G398" s="57">
        <f t="shared" si="160"/>
        <v>126.64218960338766</v>
      </c>
      <c r="H398" s="23">
        <f t="shared" si="149"/>
        <v>0.21327267409639106</v>
      </c>
      <c r="I398" s="14">
        <f t="shared" si="145"/>
        <v>245.58369255323277</v>
      </c>
      <c r="K398" s="57">
        <f t="shared" si="161"/>
        <v>245.58369255323251</v>
      </c>
      <c r="L398" s="23">
        <f t="shared" si="170"/>
        <v>0.33115854630796981</v>
      </c>
      <c r="M398" s="38"/>
      <c r="N398" s="38"/>
      <c r="O398" s="38"/>
      <c r="P398" s="38"/>
      <c r="Q398" s="38"/>
      <c r="R398" s="38"/>
      <c r="S398" s="38"/>
      <c r="T398" s="38"/>
      <c r="U398" s="38"/>
      <c r="V398" s="17">
        <f t="shared" si="162"/>
        <v>363</v>
      </c>
      <c r="W398" s="21">
        <f t="shared" si="163"/>
        <v>102.66666666118432</v>
      </c>
      <c r="X398" s="22">
        <f t="shared" si="150"/>
        <v>-4.8912975614268106E-9</v>
      </c>
      <c r="Y398" s="21">
        <f t="shared" si="164"/>
        <v>2.2416302819992171</v>
      </c>
      <c r="Z398" s="23">
        <f t="shared" si="151"/>
        <v>-1.9873880319210002E-11</v>
      </c>
      <c r="AA398" s="21">
        <f t="shared" si="165"/>
        <v>7.1732168955172959</v>
      </c>
      <c r="AB398" s="23">
        <f t="shared" si="152"/>
        <v>2.3145987348982544E-9</v>
      </c>
      <c r="AC398" s="23">
        <f t="shared" si="146"/>
        <v>112.08151383870084</v>
      </c>
      <c r="AD398" s="1"/>
      <c r="AE398" s="1"/>
      <c r="AF398" s="1"/>
      <c r="AG398" s="1"/>
      <c r="AH398" s="1"/>
      <c r="AI398" s="1"/>
      <c r="AJ398" s="1"/>
      <c r="AK398" s="17">
        <f t="shared" si="166"/>
        <v>363</v>
      </c>
      <c r="AL398" s="21">
        <f t="shared" si="167"/>
        <v>79.334795662487949</v>
      </c>
      <c r="AM398" s="22">
        <f t="shared" si="153"/>
        <v>2.0194628024453043E-4</v>
      </c>
      <c r="AN398" s="21">
        <f t="shared" si="168"/>
        <v>1.6803406638852272</v>
      </c>
      <c r="AO398" s="23">
        <f t="shared" si="154"/>
        <v>3.1767488350320505E-5</v>
      </c>
      <c r="AP398" s="21">
        <f t="shared" si="169"/>
        <v>3.0245374818966155</v>
      </c>
      <c r="AQ398" s="23">
        <f t="shared" si="155"/>
        <v>6.1772059209985741E-6</v>
      </c>
      <c r="AR398" s="23">
        <f t="shared" si="156"/>
        <v>84.039673808269796</v>
      </c>
    </row>
    <row r="399" spans="2:44" s="2" customFormat="1" x14ac:dyDescent="0.65">
      <c r="B399" s="17">
        <f t="shared" si="157"/>
        <v>364</v>
      </c>
      <c r="C399" s="57">
        <f t="shared" si="158"/>
        <v>48.110863073825648</v>
      </c>
      <c r="D399" s="22">
        <f t="shared" si="147"/>
        <v>-2.6323724897192591E-4</v>
      </c>
      <c r="E399" s="62">
        <f t="shared" si="159"/>
        <v>70.948443415788859</v>
      </c>
      <c r="F399" s="23">
        <f t="shared" si="148"/>
        <v>0.11806677701839163</v>
      </c>
      <c r="G399" s="57">
        <f t="shared" si="160"/>
        <v>126.85531168998746</v>
      </c>
      <c r="H399" s="23">
        <f t="shared" si="149"/>
        <v>0.21312208659979959</v>
      </c>
      <c r="I399" s="14">
        <f t="shared" si="145"/>
        <v>245.91461817960197</v>
      </c>
      <c r="K399" s="57">
        <f t="shared" si="161"/>
        <v>245.91461817960172</v>
      </c>
      <c r="L399" s="23">
        <f t="shared" si="170"/>
        <v>0.33092562636921574</v>
      </c>
      <c r="M399" s="38"/>
      <c r="N399" s="38"/>
      <c r="O399" s="38"/>
      <c r="P399" s="38"/>
      <c r="Q399" s="38"/>
      <c r="R399" s="38"/>
      <c r="S399" s="38"/>
      <c r="T399" s="38"/>
      <c r="U399" s="38"/>
      <c r="V399" s="17">
        <f t="shared" si="162"/>
        <v>364</v>
      </c>
      <c r="W399" s="21">
        <f t="shared" si="163"/>
        <v>102.66666665703602</v>
      </c>
      <c r="X399" s="22">
        <f t="shared" si="150"/>
        <v>-4.1483042695356076E-9</v>
      </c>
      <c r="Y399" s="21">
        <f t="shared" si="164"/>
        <v>2.2416302818148757</v>
      </c>
      <c r="Z399" s="23">
        <f t="shared" si="151"/>
        <v>-1.8434143100876099E-10</v>
      </c>
      <c r="AA399" s="21">
        <f t="shared" si="165"/>
        <v>7.1732168972373458</v>
      </c>
      <c r="AB399" s="23">
        <f t="shared" si="152"/>
        <v>1.7200498803049413E-9</v>
      </c>
      <c r="AC399" s="23">
        <f t="shared" si="146"/>
        <v>112.08151383608825</v>
      </c>
      <c r="AD399" s="1"/>
      <c r="AE399" s="1"/>
      <c r="AF399" s="1"/>
      <c r="AG399" s="1"/>
      <c r="AH399" s="1"/>
      <c r="AI399" s="1"/>
      <c r="AJ399" s="1"/>
      <c r="AK399" s="17">
        <f t="shared" si="166"/>
        <v>364</v>
      </c>
      <c r="AL399" s="21">
        <f t="shared" si="167"/>
        <v>79.334966282186699</v>
      </c>
      <c r="AM399" s="22">
        <f t="shared" si="153"/>
        <v>1.7061969875186572E-4</v>
      </c>
      <c r="AN399" s="21">
        <f t="shared" si="168"/>
        <v>1.6803775220523642</v>
      </c>
      <c r="AO399" s="23">
        <f t="shared" si="154"/>
        <v>3.685816713705492E-5</v>
      </c>
      <c r="AP399" s="21">
        <f t="shared" si="169"/>
        <v>3.0245564101708138</v>
      </c>
      <c r="AQ399" s="23">
        <f t="shared" si="155"/>
        <v>1.8928274198359851E-5</v>
      </c>
      <c r="AR399" s="23">
        <f t="shared" si="156"/>
        <v>84.039900214409883</v>
      </c>
    </row>
    <row r="400" spans="2:44" s="2" customFormat="1" x14ac:dyDescent="0.65">
      <c r="B400" s="17">
        <f t="shared" si="157"/>
        <v>365</v>
      </c>
      <c r="C400" s="57">
        <f t="shared" si="158"/>
        <v>48.110600900736593</v>
      </c>
      <c r="D400" s="22">
        <f t="shared" si="147"/>
        <v>-2.6217308905418513E-4</v>
      </c>
      <c r="E400" s="62">
        <f t="shared" si="159"/>
        <v>71.066426853592148</v>
      </c>
      <c r="F400" s="23">
        <f t="shared" si="148"/>
        <v>0.11798343780328935</v>
      </c>
      <c r="G400" s="57">
        <f t="shared" si="160"/>
        <v>127.06828330459558</v>
      </c>
      <c r="H400" s="23">
        <f t="shared" si="149"/>
        <v>0.2129716146081222</v>
      </c>
      <c r="I400" s="14">
        <f t="shared" si="145"/>
        <v>246.24531105892433</v>
      </c>
      <c r="K400" s="57">
        <f t="shared" si="161"/>
        <v>246.24531105892407</v>
      </c>
      <c r="L400" s="23">
        <f t="shared" si="170"/>
        <v>0.33069287932235625</v>
      </c>
      <c r="M400" s="38"/>
      <c r="N400" s="38"/>
      <c r="O400" s="38"/>
      <c r="P400" s="38"/>
      <c r="Q400" s="38"/>
      <c r="R400" s="38"/>
      <c r="S400" s="38"/>
      <c r="T400" s="38"/>
      <c r="U400" s="38"/>
      <c r="V400" s="17">
        <f t="shared" si="162"/>
        <v>365</v>
      </c>
      <c r="W400" s="21">
        <f t="shared" si="163"/>
        <v>102.66666665367073</v>
      </c>
      <c r="X400" s="22">
        <f t="shared" si="150"/>
        <v>-3.3652914760429198E-9</v>
      </c>
      <c r="Y400" s="21">
        <f t="shared" si="164"/>
        <v>2.2416302814910503</v>
      </c>
      <c r="Z400" s="23">
        <f t="shared" si="151"/>
        <v>-3.2382541093056716E-10</v>
      </c>
      <c r="AA400" s="21">
        <f t="shared" si="165"/>
        <v>7.1732168983799101</v>
      </c>
      <c r="AB400" s="23">
        <f t="shared" si="152"/>
        <v>1.1425642654216972E-9</v>
      </c>
      <c r="AC400" s="23">
        <f t="shared" si="146"/>
        <v>112.08151383354169</v>
      </c>
      <c r="AD400" s="1"/>
      <c r="AE400" s="1"/>
      <c r="AF400" s="1"/>
      <c r="AG400" s="1"/>
      <c r="AH400" s="1"/>
      <c r="AI400" s="1"/>
      <c r="AJ400" s="1"/>
      <c r="AK400" s="17">
        <f t="shared" si="166"/>
        <v>365</v>
      </c>
      <c r="AL400" s="21">
        <f t="shared" si="167"/>
        <v>79.335104581365542</v>
      </c>
      <c r="AM400" s="22">
        <f t="shared" si="153"/>
        <v>1.3829917883950021E-4</v>
      </c>
      <c r="AN400" s="21">
        <f t="shared" si="168"/>
        <v>1.6804186816105819</v>
      </c>
      <c r="AO400" s="23">
        <f t="shared" si="154"/>
        <v>4.1159558217707115E-5</v>
      </c>
      <c r="AP400" s="21">
        <f t="shared" si="169"/>
        <v>3.0245871925516745</v>
      </c>
      <c r="AQ400" s="23">
        <f t="shared" si="155"/>
        <v>3.0782380860516767E-5</v>
      </c>
      <c r="AR400" s="23">
        <f t="shared" si="156"/>
        <v>84.040110455527795</v>
      </c>
    </row>
    <row r="401" spans="2:44" s="2" customFormat="1" x14ac:dyDescent="0.65">
      <c r="B401" s="17">
        <f t="shared" si="157"/>
        <v>366</v>
      </c>
      <c r="C401" s="57">
        <f t="shared" si="158"/>
        <v>48.110339785418425</v>
      </c>
      <c r="D401" s="22">
        <f t="shared" si="147"/>
        <v>-2.611153181699688E-4</v>
      </c>
      <c r="E401" s="62">
        <f t="shared" si="159"/>
        <v>71.184327015924225</v>
      </c>
      <c r="F401" s="23">
        <f t="shared" si="148"/>
        <v>0.11790016233208434</v>
      </c>
      <c r="G401" s="57">
        <f t="shared" si="160"/>
        <v>127.28110456256316</v>
      </c>
      <c r="H401" s="23">
        <f t="shared" si="149"/>
        <v>0.21282125796757256</v>
      </c>
      <c r="I401" s="14">
        <f t="shared" si="145"/>
        <v>246.5757713639058</v>
      </c>
      <c r="K401" s="57">
        <f t="shared" si="161"/>
        <v>246.57577136390555</v>
      </c>
      <c r="L401" s="23">
        <f t="shared" si="170"/>
        <v>0.33046030498148093</v>
      </c>
      <c r="M401" s="38"/>
      <c r="N401" s="38"/>
      <c r="O401" s="38"/>
      <c r="P401" s="38"/>
      <c r="Q401" s="38"/>
      <c r="R401" s="38"/>
      <c r="S401" s="38"/>
      <c r="T401" s="38"/>
      <c r="U401" s="38"/>
      <c r="V401" s="17">
        <f t="shared" si="162"/>
        <v>366</v>
      </c>
      <c r="W401" s="21">
        <f t="shared" si="163"/>
        <v>102.66666665109975</v>
      </c>
      <c r="X401" s="22">
        <f t="shared" si="150"/>
        <v>-2.5709862988554377E-9</v>
      </c>
      <c r="Y401" s="21">
        <f t="shared" si="164"/>
        <v>2.2416302810540687</v>
      </c>
      <c r="Z401" s="23">
        <f t="shared" si="151"/>
        <v>-4.3698156204641236E-10</v>
      </c>
      <c r="AA401" s="21">
        <f t="shared" si="165"/>
        <v>7.1732168989777731</v>
      </c>
      <c r="AB401" s="23">
        <f t="shared" si="152"/>
        <v>5.9786287032181917E-10</v>
      </c>
      <c r="AC401" s="23">
        <f t="shared" si="146"/>
        <v>112.08151383113159</v>
      </c>
      <c r="AD401" s="1"/>
      <c r="AE401" s="1"/>
      <c r="AF401" s="1"/>
      <c r="AG401" s="1"/>
      <c r="AH401" s="1"/>
      <c r="AI401" s="1"/>
      <c r="AJ401" s="1"/>
      <c r="AK401" s="17">
        <f t="shared" si="166"/>
        <v>366</v>
      </c>
      <c r="AL401" s="21">
        <f t="shared" si="167"/>
        <v>79.335210089954444</v>
      </c>
      <c r="AM401" s="22">
        <f t="shared" si="153"/>
        <v>1.0550858889612352E-4</v>
      </c>
      <c r="AN401" s="21">
        <f t="shared" si="168"/>
        <v>1.6804633281848285</v>
      </c>
      <c r="AO401" s="23">
        <f t="shared" si="154"/>
        <v>4.4646574246520743E-5</v>
      </c>
      <c r="AP401" s="21">
        <f t="shared" si="169"/>
        <v>3.0246288011385176</v>
      </c>
      <c r="AQ401" s="23">
        <f t="shared" si="155"/>
        <v>4.1608586843211448E-5</v>
      </c>
      <c r="AR401" s="23">
        <f t="shared" si="156"/>
        <v>84.040302219277791</v>
      </c>
    </row>
    <row r="402" spans="2:44" s="2" customFormat="1" x14ac:dyDescent="0.65">
      <c r="B402" s="17">
        <f t="shared" si="157"/>
        <v>367</v>
      </c>
      <c r="C402" s="57">
        <f t="shared" si="158"/>
        <v>48.110079721533261</v>
      </c>
      <c r="D402" s="22">
        <f t="shared" si="147"/>
        <v>-2.6006388516153223E-4</v>
      </c>
      <c r="E402" s="62">
        <f t="shared" si="159"/>
        <v>71.302143966445612</v>
      </c>
      <c r="F402" s="23">
        <f t="shared" si="148"/>
        <v>0.11781695052138019</v>
      </c>
      <c r="G402" s="57">
        <f t="shared" si="160"/>
        <v>127.49377557908826</v>
      </c>
      <c r="H402" s="23">
        <f t="shared" si="149"/>
        <v>0.21267101652511045</v>
      </c>
      <c r="I402" s="14">
        <f t="shared" si="145"/>
        <v>246.90599926706713</v>
      </c>
      <c r="K402" s="57">
        <f t="shared" si="161"/>
        <v>246.90599926706687</v>
      </c>
      <c r="L402" s="23">
        <f t="shared" si="170"/>
        <v>0.33022790316133355</v>
      </c>
      <c r="M402" s="38"/>
      <c r="N402" s="38"/>
      <c r="O402" s="38"/>
      <c r="P402" s="38"/>
      <c r="Q402" s="38"/>
      <c r="R402" s="38"/>
      <c r="S402" s="38"/>
      <c r="T402" s="38"/>
      <c r="U402" s="38"/>
      <c r="V402" s="17">
        <f t="shared" si="162"/>
        <v>367</v>
      </c>
      <c r="W402" s="21">
        <f t="shared" si="163"/>
        <v>102.66666664930865</v>
      </c>
      <c r="X402" s="22">
        <f t="shared" si="150"/>
        <v>-1.7910987276659185E-9</v>
      </c>
      <c r="Y402" s="21">
        <f t="shared" si="164"/>
        <v>2.241630280530639</v>
      </c>
      <c r="Z402" s="23">
        <f t="shared" si="151"/>
        <v>-5.2342974399266495E-10</v>
      </c>
      <c r="AA402" s="21">
        <f t="shared" si="165"/>
        <v>7.1732168990765848</v>
      </c>
      <c r="AB402" s="23">
        <f t="shared" si="152"/>
        <v>9.8811847593083257E-11</v>
      </c>
      <c r="AC402" s="23">
        <f t="shared" si="146"/>
        <v>112.08151382891587</v>
      </c>
      <c r="AD402" s="1"/>
      <c r="AE402" s="1"/>
      <c r="AF402" s="1"/>
      <c r="AG402" s="1"/>
      <c r="AH402" s="1"/>
      <c r="AI402" s="1"/>
      <c r="AJ402" s="1"/>
      <c r="AK402" s="17">
        <f t="shared" si="166"/>
        <v>367</v>
      </c>
      <c r="AL402" s="21">
        <f t="shared" si="167"/>
        <v>79.335282843346093</v>
      </c>
      <c r="AM402" s="22">
        <f t="shared" si="153"/>
        <v>7.2753391654020033E-5</v>
      </c>
      <c r="AN402" s="21">
        <f t="shared" si="168"/>
        <v>1.6805106354949944</v>
      </c>
      <c r="AO402" s="23">
        <f t="shared" si="154"/>
        <v>4.7307310165889405E-5</v>
      </c>
      <c r="AP402" s="21">
        <f t="shared" si="169"/>
        <v>3.0246800985370612</v>
      </c>
      <c r="AQ402" s="23">
        <f t="shared" si="155"/>
        <v>5.1297398543370676E-5</v>
      </c>
      <c r="AR402" s="23">
        <f t="shared" si="156"/>
        <v>84.040473577378151</v>
      </c>
    </row>
    <row r="403" spans="2:44" s="2" customFormat="1" x14ac:dyDescent="0.65">
      <c r="B403" s="17">
        <f t="shared" si="157"/>
        <v>368</v>
      </c>
      <c r="C403" s="57">
        <f t="shared" si="158"/>
        <v>48.109820702793847</v>
      </c>
      <c r="D403" s="22">
        <f t="shared" si="147"/>
        <v>-2.5901873941247544E-4</v>
      </c>
      <c r="E403" s="62">
        <f t="shared" si="159"/>
        <v>71.419877768733869</v>
      </c>
      <c r="F403" s="23">
        <f t="shared" si="148"/>
        <v>0.11773380228825658</v>
      </c>
      <c r="G403" s="57">
        <f t="shared" si="160"/>
        <v>127.70629646921672</v>
      </c>
      <c r="H403" s="23">
        <f t="shared" si="149"/>
        <v>0.21252089012845943</v>
      </c>
      <c r="I403" s="14">
        <f t="shared" si="145"/>
        <v>247.23599494074443</v>
      </c>
      <c r="K403" s="57">
        <f t="shared" si="161"/>
        <v>247.23599494074418</v>
      </c>
      <c r="L403" s="23">
        <f t="shared" si="170"/>
        <v>0.32999567367730487</v>
      </c>
      <c r="M403" s="38"/>
      <c r="N403" s="38"/>
      <c r="O403" s="38"/>
      <c r="P403" s="38"/>
      <c r="Q403" s="38"/>
      <c r="R403" s="38"/>
      <c r="S403" s="38"/>
      <c r="T403" s="38"/>
      <c r="U403" s="38"/>
      <c r="V403" s="17">
        <f t="shared" si="162"/>
        <v>368</v>
      </c>
      <c r="W403" s="21">
        <f t="shared" si="163"/>
        <v>102.66666664826079</v>
      </c>
      <c r="X403" s="22">
        <f t="shared" si="150"/>
        <v>-1.047870568093856E-9</v>
      </c>
      <c r="Y403" s="21">
        <f t="shared" si="164"/>
        <v>2.2416302799469845</v>
      </c>
      <c r="Z403" s="23">
        <f t="shared" si="151"/>
        <v>-5.8365445809727134E-10</v>
      </c>
      <c r="AA403" s="21">
        <f t="shared" si="165"/>
        <v>7.1732168987319493</v>
      </c>
      <c r="AB403" s="23">
        <f t="shared" si="152"/>
        <v>-3.4463498721493124E-10</v>
      </c>
      <c r="AC403" s="23">
        <f t="shared" si="146"/>
        <v>112.08151382693973</v>
      </c>
      <c r="AD403" s="1"/>
      <c r="AE403" s="1"/>
      <c r="AF403" s="1"/>
      <c r="AG403" s="1"/>
      <c r="AH403" s="1"/>
      <c r="AI403" s="1"/>
      <c r="AJ403" s="1"/>
      <c r="AK403" s="17">
        <f t="shared" si="166"/>
        <v>368</v>
      </c>
      <c r="AL403" s="21">
        <f t="shared" si="167"/>
        <v>79.335323357449241</v>
      </c>
      <c r="AM403" s="22">
        <f t="shared" si="153"/>
        <v>4.0514103148012875E-5</v>
      </c>
      <c r="AN403" s="21">
        <f t="shared" si="168"/>
        <v>1.6805597780796508</v>
      </c>
      <c r="AO403" s="23">
        <f t="shared" si="154"/>
        <v>4.9142584656491906E-5</v>
      </c>
      <c r="AP403" s="21">
        <f t="shared" si="169"/>
        <v>3.0247398598755435</v>
      </c>
      <c r="AQ403" s="23">
        <f t="shared" si="155"/>
        <v>5.9761338482178239E-5</v>
      </c>
      <c r="AR403" s="23">
        <f t="shared" si="156"/>
        <v>84.040622995404433</v>
      </c>
    </row>
    <row r="404" spans="2:44" s="2" customFormat="1" x14ac:dyDescent="0.65">
      <c r="B404" s="17">
        <f t="shared" si="157"/>
        <v>369</v>
      </c>
      <c r="C404" s="57">
        <f t="shared" si="158"/>
        <v>48.109562722963027</v>
      </c>
      <c r="D404" s="22">
        <f t="shared" si="147"/>
        <v>-2.5797983082376241E-4</v>
      </c>
      <c r="E404" s="62">
        <f t="shared" si="159"/>
        <v>71.53752848628406</v>
      </c>
      <c r="F404" s="23">
        <f t="shared" si="148"/>
        <v>0.11765071755019108</v>
      </c>
      <c r="G404" s="57">
        <f t="shared" si="160"/>
        <v>127.91866734784278</v>
      </c>
      <c r="H404" s="23">
        <f t="shared" si="149"/>
        <v>0.2123708786260643</v>
      </c>
      <c r="I404" s="14">
        <f t="shared" si="145"/>
        <v>247.56575855708988</v>
      </c>
      <c r="K404" s="57">
        <f t="shared" si="161"/>
        <v>247.56575855708959</v>
      </c>
      <c r="L404" s="23">
        <f t="shared" si="170"/>
        <v>0.3297636163454305</v>
      </c>
      <c r="M404" s="38"/>
      <c r="N404" s="38"/>
      <c r="O404" s="38"/>
      <c r="P404" s="38"/>
      <c r="Q404" s="38"/>
      <c r="R404" s="38"/>
      <c r="S404" s="38"/>
      <c r="T404" s="38"/>
      <c r="U404" s="38"/>
      <c r="V404" s="17">
        <f t="shared" si="162"/>
        <v>369</v>
      </c>
      <c r="W404" s="21">
        <f t="shared" si="163"/>
        <v>102.66666664790098</v>
      </c>
      <c r="X404" s="22">
        <f t="shared" si="150"/>
        <v>-3.5980607382413154E-10</v>
      </c>
      <c r="Y404" s="21">
        <f t="shared" si="164"/>
        <v>2.2416302793280969</v>
      </c>
      <c r="Z404" s="23">
        <f t="shared" si="151"/>
        <v>-6.1888760782835561E-10</v>
      </c>
      <c r="AA404" s="21">
        <f t="shared" si="165"/>
        <v>7.1732168980065492</v>
      </c>
      <c r="AB404" s="23">
        <f t="shared" si="152"/>
        <v>-7.2539974027563403E-10</v>
      </c>
      <c r="AC404" s="23">
        <f t="shared" si="146"/>
        <v>112.08151382523562</v>
      </c>
      <c r="AD404" s="1"/>
      <c r="AE404" s="1"/>
      <c r="AF404" s="1"/>
      <c r="AG404" s="1"/>
      <c r="AH404" s="1"/>
      <c r="AI404" s="1"/>
      <c r="AJ404" s="1"/>
      <c r="AK404" s="17">
        <f t="shared" si="166"/>
        <v>369</v>
      </c>
      <c r="AL404" s="21">
        <f t="shared" si="167"/>
        <v>79.335332597879201</v>
      </c>
      <c r="AM404" s="22">
        <f t="shared" si="153"/>
        <v>9.2404299629408881E-6</v>
      </c>
      <c r="AN404" s="21">
        <f t="shared" si="168"/>
        <v>1.6806099433969499</v>
      </c>
      <c r="AO404" s="23">
        <f t="shared" si="154"/>
        <v>5.0165317299066814E-5</v>
      </c>
      <c r="AP404" s="21">
        <f t="shared" si="169"/>
        <v>3.0248067950425006</v>
      </c>
      <c r="AQ404" s="23">
        <f t="shared" si="155"/>
        <v>6.6935166956993974E-5</v>
      </c>
      <c r="AR404" s="23">
        <f t="shared" si="156"/>
        <v>84.04074933631864</v>
      </c>
    </row>
    <row r="405" spans="2:44" s="2" customFormat="1" x14ac:dyDescent="0.65">
      <c r="B405" s="17">
        <f t="shared" si="157"/>
        <v>370</v>
      </c>
      <c r="C405" s="57">
        <f t="shared" si="158"/>
        <v>48.10930577585323</v>
      </c>
      <c r="D405" s="22">
        <f t="shared" si="147"/>
        <v>-2.5694710979351498E-4</v>
      </c>
      <c r="E405" s="62">
        <f t="shared" si="159"/>
        <v>71.655096182509112</v>
      </c>
      <c r="F405" s="23">
        <f t="shared" si="148"/>
        <v>0.11756769622504493</v>
      </c>
      <c r="G405" s="57">
        <f t="shared" si="160"/>
        <v>128.13088832970993</v>
      </c>
      <c r="H405" s="23">
        <f t="shared" si="149"/>
        <v>0.21222098186713367</v>
      </c>
      <c r="I405" s="14">
        <f t="shared" si="145"/>
        <v>247.89529028807226</v>
      </c>
      <c r="K405" s="57">
        <f t="shared" si="161"/>
        <v>247.89529028807198</v>
      </c>
      <c r="L405" s="23">
        <f t="shared" si="170"/>
        <v>0.32953173098237931</v>
      </c>
      <c r="M405" s="38"/>
      <c r="N405" s="38"/>
      <c r="O405" s="38"/>
      <c r="P405" s="38"/>
      <c r="Q405" s="38"/>
      <c r="R405" s="38"/>
      <c r="S405" s="38"/>
      <c r="T405" s="38"/>
      <c r="U405" s="38"/>
      <c r="V405" s="17">
        <f t="shared" si="162"/>
        <v>370</v>
      </c>
      <c r="W405" s="21">
        <f t="shared" si="163"/>
        <v>102.66666664815943</v>
      </c>
      <c r="X405" s="22">
        <f t="shared" si="150"/>
        <v>2.584520236714738E-10</v>
      </c>
      <c r="Y405" s="21">
        <f t="shared" si="164"/>
        <v>2.241630278697111</v>
      </c>
      <c r="Z405" s="23">
        <f t="shared" si="151"/>
        <v>-6.3098593017230087E-10</v>
      </c>
      <c r="AA405" s="21">
        <f t="shared" si="165"/>
        <v>7.1732168969673893</v>
      </c>
      <c r="AB405" s="23">
        <f t="shared" si="152"/>
        <v>-1.0391596472203446E-9</v>
      </c>
      <c r="AC405" s="23">
        <f t="shared" si="146"/>
        <v>112.08151382382394</v>
      </c>
      <c r="AD405" s="1"/>
      <c r="AE405" s="1"/>
      <c r="AF405" s="1"/>
      <c r="AG405" s="1"/>
      <c r="AH405" s="1"/>
      <c r="AI405" s="1"/>
      <c r="AJ405" s="1"/>
      <c r="AK405" s="17">
        <f t="shared" si="166"/>
        <v>370</v>
      </c>
      <c r="AL405" s="21">
        <f t="shared" si="167"/>
        <v>79.335311944017775</v>
      </c>
      <c r="AM405" s="22">
        <f t="shared" si="153"/>
        <v>-2.0653861422137432E-5</v>
      </c>
      <c r="AN405" s="21">
        <f t="shared" si="168"/>
        <v>1.6806603431550791</v>
      </c>
      <c r="AO405" s="23">
        <f t="shared" si="154"/>
        <v>5.0399758129149319E-5</v>
      </c>
      <c r="AP405" s="21">
        <f t="shared" si="169"/>
        <v>3.0248795708105032</v>
      </c>
      <c r="AQ405" s="23">
        <f t="shared" si="155"/>
        <v>7.2775768002353303E-5</v>
      </c>
      <c r="AR405" s="23">
        <f t="shared" si="156"/>
        <v>84.040851857983355</v>
      </c>
    </row>
    <row r="406" spans="2:44" s="2" customFormat="1" x14ac:dyDescent="0.65">
      <c r="B406" s="17">
        <f t="shared" si="157"/>
        <v>371</v>
      </c>
      <c r="C406" s="57">
        <f t="shared" si="158"/>
        <v>48.109049855326063</v>
      </c>
      <c r="D406" s="22">
        <f t="shared" si="147"/>
        <v>-2.559205271659426E-4</v>
      </c>
      <c r="E406" s="62">
        <f t="shared" si="159"/>
        <v>71.772580920740111</v>
      </c>
      <c r="F406" s="23">
        <f t="shared" si="148"/>
        <v>0.11748473823099914</v>
      </c>
      <c r="G406" s="57">
        <f t="shared" si="160"/>
        <v>128.34295952941156</v>
      </c>
      <c r="H406" s="23">
        <f t="shared" si="149"/>
        <v>0.2120711997016187</v>
      </c>
      <c r="I406" s="14">
        <f t="shared" si="145"/>
        <v>248.22459030547773</v>
      </c>
      <c r="K406" s="57">
        <f t="shared" si="161"/>
        <v>248.22459030547742</v>
      </c>
      <c r="L406" s="23">
        <f t="shared" si="170"/>
        <v>0.32930001740545167</v>
      </c>
      <c r="M406" s="38"/>
      <c r="N406" s="38"/>
      <c r="O406" s="38"/>
      <c r="P406" s="38"/>
      <c r="Q406" s="38"/>
      <c r="R406" s="38"/>
      <c r="S406" s="38"/>
      <c r="T406" s="38"/>
      <c r="U406" s="38"/>
      <c r="V406" s="17">
        <f t="shared" si="162"/>
        <v>371</v>
      </c>
      <c r="W406" s="21">
        <f t="shared" si="163"/>
        <v>102.66666664895557</v>
      </c>
      <c r="X406" s="22">
        <f t="shared" si="150"/>
        <v>7.9614111136994126E-10</v>
      </c>
      <c r="Y406" s="21">
        <f t="shared" si="164"/>
        <v>2.2416302780748154</v>
      </c>
      <c r="Z406" s="23">
        <f t="shared" si="151"/>
        <v>-6.2229554842474499E-10</v>
      </c>
      <c r="AA406" s="21">
        <f t="shared" si="165"/>
        <v>7.1732168956832307</v>
      </c>
      <c r="AB406" s="23">
        <f t="shared" si="152"/>
        <v>-1.2841585572687109E-9</v>
      </c>
      <c r="AC406" s="23">
        <f t="shared" si="146"/>
        <v>112.08151382271362</v>
      </c>
      <c r="AD406" s="1"/>
      <c r="AE406" s="1"/>
      <c r="AF406" s="1"/>
      <c r="AG406" s="1"/>
      <c r="AH406" s="1"/>
      <c r="AI406" s="1"/>
      <c r="AJ406" s="1"/>
      <c r="AK406" s="17">
        <f t="shared" si="166"/>
        <v>371</v>
      </c>
      <c r="AL406" s="21">
        <f t="shared" si="167"/>
        <v>79.335263148715228</v>
      </c>
      <c r="AM406" s="22">
        <f t="shared" si="153"/>
        <v>-4.8795302542519597E-5</v>
      </c>
      <c r="AN406" s="21">
        <f t="shared" si="168"/>
        <v>1.6807102237427569</v>
      </c>
      <c r="AO406" s="23">
        <f t="shared" si="154"/>
        <v>4.9880587677852972E-5</v>
      </c>
      <c r="AP406" s="21">
        <f t="shared" si="169"/>
        <v>3.0249568325276632</v>
      </c>
      <c r="AQ406" s="23">
        <f t="shared" si="155"/>
        <v>7.7261717159826659E-5</v>
      </c>
      <c r="AR406" s="23">
        <f t="shared" si="156"/>
        <v>84.040930204985642</v>
      </c>
    </row>
    <row r="407" spans="2:44" s="2" customFormat="1" x14ac:dyDescent="0.65">
      <c r="B407" s="17">
        <f t="shared" si="157"/>
        <v>372</v>
      </c>
      <c r="C407" s="57">
        <f t="shared" si="158"/>
        <v>48.108794955291707</v>
      </c>
      <c r="D407" s="22">
        <f t="shared" si="147"/>
        <v>-2.5490003435679753E-4</v>
      </c>
      <c r="E407" s="62">
        <f t="shared" si="159"/>
        <v>71.889982764226886</v>
      </c>
      <c r="F407" s="23">
        <f t="shared" si="148"/>
        <v>0.11740184348677474</v>
      </c>
      <c r="G407" s="57">
        <f t="shared" si="160"/>
        <v>128.55488106139171</v>
      </c>
      <c r="H407" s="23">
        <f t="shared" si="149"/>
        <v>0.21192153198015973</v>
      </c>
      <c r="I407" s="14">
        <f t="shared" si="145"/>
        <v>248.5536587809103</v>
      </c>
      <c r="K407" s="57">
        <f t="shared" si="161"/>
        <v>248.55365878090998</v>
      </c>
      <c r="L407" s="23">
        <f t="shared" si="170"/>
        <v>0.32906847543257634</v>
      </c>
      <c r="M407" s="38"/>
      <c r="N407" s="38"/>
      <c r="O407" s="38"/>
      <c r="P407" s="38"/>
      <c r="Q407" s="38"/>
      <c r="R407" s="38"/>
      <c r="S407" s="38"/>
      <c r="T407" s="38"/>
      <c r="U407" s="38"/>
      <c r="V407" s="17">
        <f t="shared" si="162"/>
        <v>372</v>
      </c>
      <c r="W407" s="21">
        <f t="shared" si="163"/>
        <v>102.66666665020178</v>
      </c>
      <c r="X407" s="22">
        <f t="shared" si="150"/>
        <v>1.2462110093869327E-9</v>
      </c>
      <c r="Y407" s="21">
        <f t="shared" si="164"/>
        <v>2.2416302774792891</v>
      </c>
      <c r="Z407" s="23">
        <f t="shared" si="151"/>
        <v>-5.9552629494419307E-10</v>
      </c>
      <c r="AA407" s="21">
        <f t="shared" si="165"/>
        <v>7.1732168942222749</v>
      </c>
      <c r="AB407" s="23">
        <f t="shared" si="152"/>
        <v>-1.4609553566913291E-9</v>
      </c>
      <c r="AC407" s="23">
        <f t="shared" si="146"/>
        <v>112.08151382190334</v>
      </c>
      <c r="AD407" s="1"/>
      <c r="AE407" s="1"/>
      <c r="AF407" s="1"/>
      <c r="AG407" s="1"/>
      <c r="AH407" s="1"/>
      <c r="AI407" s="1"/>
      <c r="AJ407" s="1"/>
      <c r="AK407" s="17">
        <f t="shared" si="166"/>
        <v>372</v>
      </c>
      <c r="AL407" s="21">
        <f t="shared" si="167"/>
        <v>79.335188294434744</v>
      </c>
      <c r="AM407" s="22">
        <f t="shared" si="153"/>
        <v>-7.4854280481994467E-5</v>
      </c>
      <c r="AN407" s="21">
        <f t="shared" si="168"/>
        <v>1.6807588756493914</v>
      </c>
      <c r="AO407" s="23">
        <f t="shared" si="154"/>
        <v>4.8651906634500364E-5</v>
      </c>
      <c r="AP407" s="21">
        <f t="shared" si="169"/>
        <v>3.0250372250799882</v>
      </c>
      <c r="AQ407" s="23">
        <f t="shared" si="155"/>
        <v>8.0392552324837219E-5</v>
      </c>
      <c r="AR407" s="23">
        <f t="shared" si="156"/>
        <v>84.040984395164116</v>
      </c>
    </row>
    <row r="408" spans="2:44" s="2" customFormat="1" x14ac:dyDescent="0.65">
      <c r="B408" s="17">
        <f t="shared" si="157"/>
        <v>373</v>
      </c>
      <c r="C408" s="57">
        <f t="shared" si="158"/>
        <v>48.108541069708494</v>
      </c>
      <c r="D408" s="22">
        <f t="shared" si="147"/>
        <v>-2.5388558321326471E-4</v>
      </c>
      <c r="E408" s="62">
        <f t="shared" si="159"/>
        <v>72.007301776138235</v>
      </c>
      <c r="F408" s="23">
        <f t="shared" si="148"/>
        <v>0.11731901191134142</v>
      </c>
      <c r="G408" s="57">
        <f t="shared" si="160"/>
        <v>128.76665303994588</v>
      </c>
      <c r="H408" s="23">
        <f t="shared" si="149"/>
        <v>0.21177197855417518</v>
      </c>
      <c r="I408" s="14">
        <f t="shared" si="145"/>
        <v>248.88249588579259</v>
      </c>
      <c r="K408" s="57">
        <f t="shared" si="161"/>
        <v>248.88249588579228</v>
      </c>
      <c r="L408" s="23">
        <f t="shared" si="170"/>
        <v>0.32883710488229845</v>
      </c>
      <c r="M408" s="38"/>
      <c r="N408" s="38"/>
      <c r="O408" s="38"/>
      <c r="P408" s="38"/>
      <c r="Q408" s="38"/>
      <c r="R408" s="38"/>
      <c r="S408" s="38"/>
      <c r="T408" s="38"/>
      <c r="U408" s="38"/>
      <c r="V408" s="17">
        <f t="shared" si="162"/>
        <v>373</v>
      </c>
      <c r="W408" s="21">
        <f t="shared" si="163"/>
        <v>102.66666665180692</v>
      </c>
      <c r="X408" s="22">
        <f t="shared" si="150"/>
        <v>1.6051515394632787E-9</v>
      </c>
      <c r="Y408" s="21">
        <f t="shared" si="164"/>
        <v>2.2416302769256657</v>
      </c>
      <c r="Z408" s="23">
        <f t="shared" si="151"/>
        <v>-5.5362336937037071E-10</v>
      </c>
      <c r="AA408" s="21">
        <f t="shared" si="165"/>
        <v>7.1732168926501378</v>
      </c>
      <c r="AB408" s="23">
        <f t="shared" si="152"/>
        <v>-1.5721373092247859E-9</v>
      </c>
      <c r="AC408" s="23">
        <f t="shared" si="146"/>
        <v>112.08151382138271</v>
      </c>
      <c r="AD408" s="1"/>
      <c r="AE408" s="1"/>
      <c r="AF408" s="1"/>
      <c r="AG408" s="1"/>
      <c r="AH408" s="1"/>
      <c r="AI408" s="1"/>
      <c r="AJ408" s="1"/>
      <c r="AK408" s="17">
        <f t="shared" si="166"/>
        <v>373</v>
      </c>
      <c r="AL408" s="21">
        <f t="shared" si="167"/>
        <v>79.335089746654432</v>
      </c>
      <c r="AM408" s="22">
        <f t="shared" si="153"/>
        <v>-9.854778031278752E-5</v>
      </c>
      <c r="AN408" s="21">
        <f t="shared" si="168"/>
        <v>1.6808056417844195</v>
      </c>
      <c r="AO408" s="23">
        <f t="shared" si="154"/>
        <v>4.6766135028075695E-5</v>
      </c>
      <c r="AP408" s="21">
        <f t="shared" si="169"/>
        <v>3.0251194128522174</v>
      </c>
      <c r="AQ408" s="23">
        <f t="shared" si="155"/>
        <v>8.2187772229125322E-5</v>
      </c>
      <c r="AR408" s="23">
        <f t="shared" si="156"/>
        <v>84.04101480129107</v>
      </c>
    </row>
    <row r="409" spans="2:44" s="2" customFormat="1" x14ac:dyDescent="0.65">
      <c r="B409" s="17">
        <f t="shared" si="157"/>
        <v>374</v>
      </c>
      <c r="C409" s="57">
        <f t="shared" si="158"/>
        <v>48.108288192582471</v>
      </c>
      <c r="D409" s="22">
        <f t="shared" si="147"/>
        <v>-2.5287712602173329E-4</v>
      </c>
      <c r="E409" s="62">
        <f t="shared" si="159"/>
        <v>72.124538019562294</v>
      </c>
      <c r="F409" s="23">
        <f t="shared" si="148"/>
        <v>0.1172362434240668</v>
      </c>
      <c r="G409" s="57">
        <f t="shared" si="160"/>
        <v>128.97827557922162</v>
      </c>
      <c r="H409" s="23">
        <f t="shared" si="149"/>
        <v>0.21162253927573715</v>
      </c>
      <c r="I409" s="14">
        <f t="shared" si="145"/>
        <v>249.21110179136639</v>
      </c>
      <c r="K409" s="57">
        <f t="shared" si="161"/>
        <v>249.21110179136608</v>
      </c>
      <c r="L409" s="23">
        <f t="shared" si="170"/>
        <v>0.32860590557378133</v>
      </c>
      <c r="M409" s="38"/>
      <c r="N409" s="38"/>
      <c r="O409" s="38"/>
      <c r="P409" s="38"/>
      <c r="Q409" s="38"/>
      <c r="R409" s="38"/>
      <c r="S409" s="38"/>
      <c r="T409" s="38"/>
      <c r="U409" s="38"/>
      <c r="V409" s="17">
        <f t="shared" si="162"/>
        <v>374</v>
      </c>
      <c r="W409" s="21">
        <f t="shared" si="163"/>
        <v>102.66666665367957</v>
      </c>
      <c r="X409" s="22">
        <f t="shared" si="150"/>
        <v>1.8726489386944323E-9</v>
      </c>
      <c r="Y409" s="21">
        <f t="shared" si="164"/>
        <v>2.2416302764260143</v>
      </c>
      <c r="Z409" s="23">
        <f t="shared" si="151"/>
        <v>-4.996514313404532E-10</v>
      </c>
      <c r="AA409" s="21">
        <f t="shared" si="165"/>
        <v>7.1732168910281358</v>
      </c>
      <c r="AB409" s="23">
        <f t="shared" si="152"/>
        <v>-1.6220018661528002E-9</v>
      </c>
      <c r="AC409" s="23">
        <f t="shared" si="146"/>
        <v>112.08151382113371</v>
      </c>
      <c r="AD409" s="1"/>
      <c r="AE409" s="1"/>
      <c r="AF409" s="1"/>
      <c r="AG409" s="1"/>
      <c r="AH409" s="1"/>
      <c r="AI409" s="1"/>
      <c r="AJ409" s="1"/>
      <c r="AK409" s="17">
        <f t="shared" si="166"/>
        <v>374</v>
      </c>
      <c r="AL409" s="21">
        <f t="shared" si="167"/>
        <v>79.334970105343913</v>
      </c>
      <c r="AM409" s="22">
        <f t="shared" si="153"/>
        <v>-1.1964131052155658E-4</v>
      </c>
      <c r="AN409" s="21">
        <f t="shared" si="168"/>
        <v>1.6808499246257103</v>
      </c>
      <c r="AO409" s="23">
        <f t="shared" si="154"/>
        <v>4.4282841290765873E-5</v>
      </c>
      <c r="AP409" s="21">
        <f t="shared" si="169"/>
        <v>3.0252020984421519</v>
      </c>
      <c r="AQ409" s="23">
        <f t="shared" si="155"/>
        <v>8.268558993440589E-5</v>
      </c>
      <c r="AR409" s="23">
        <f t="shared" si="156"/>
        <v>84.041022128411768</v>
      </c>
    </row>
    <row r="410" spans="2:44" s="2" customFormat="1" x14ac:dyDescent="0.65">
      <c r="B410" s="17">
        <f t="shared" si="157"/>
        <v>375</v>
      </c>
      <c r="C410" s="57">
        <f t="shared" si="158"/>
        <v>48.108036317966885</v>
      </c>
      <c r="D410" s="22">
        <f t="shared" si="147"/>
        <v>-2.5187461558839885E-4</v>
      </c>
      <c r="E410" s="62">
        <f t="shared" si="159"/>
        <v>72.241691557507053</v>
      </c>
      <c r="F410" s="23">
        <f t="shared" si="148"/>
        <v>0.11715353794475902</v>
      </c>
      <c r="G410" s="57">
        <f t="shared" si="160"/>
        <v>129.18974879321925</v>
      </c>
      <c r="H410" s="23">
        <f t="shared" si="149"/>
        <v>0.21147321399762831</v>
      </c>
      <c r="I410" s="14">
        <f t="shared" si="145"/>
        <v>249.5394766686932</v>
      </c>
      <c r="K410" s="57">
        <f t="shared" si="161"/>
        <v>249.53947666869288</v>
      </c>
      <c r="L410" s="23">
        <f t="shared" si="170"/>
        <v>0.32837487732679715</v>
      </c>
      <c r="M410" s="38"/>
      <c r="N410" s="38"/>
      <c r="O410" s="38"/>
      <c r="P410" s="38"/>
      <c r="Q410" s="38"/>
      <c r="R410" s="38"/>
      <c r="S410" s="38"/>
      <c r="T410" s="38"/>
      <c r="U410" s="38"/>
      <c r="V410" s="17">
        <f t="shared" si="162"/>
        <v>375</v>
      </c>
      <c r="W410" s="21">
        <f t="shared" si="163"/>
        <v>102.66666665573081</v>
      </c>
      <c r="X410" s="22">
        <f t="shared" si="150"/>
        <v>2.0512348763990218E-9</v>
      </c>
      <c r="Y410" s="21">
        <f t="shared" si="164"/>
        <v>2.2416302759893298</v>
      </c>
      <c r="Z410" s="23">
        <f t="shared" si="151"/>
        <v>-4.3668446636502267E-10</v>
      </c>
      <c r="AA410" s="21">
        <f t="shared" si="165"/>
        <v>7.173216889411913</v>
      </c>
      <c r="AB410" s="23">
        <f t="shared" si="152"/>
        <v>-1.6162224891758115E-9</v>
      </c>
      <c r="AC410" s="23">
        <f t="shared" si="146"/>
        <v>112.08151382113206</v>
      </c>
      <c r="AD410" s="1"/>
      <c r="AE410" s="1"/>
      <c r="AF410" s="1"/>
      <c r="AG410" s="1"/>
      <c r="AH410" s="1"/>
      <c r="AI410" s="1"/>
      <c r="AJ410" s="1"/>
      <c r="AK410" s="17">
        <f t="shared" si="166"/>
        <v>375</v>
      </c>
      <c r="AL410" s="21">
        <f t="shared" si="167"/>
        <v>79.334832155322488</v>
      </c>
      <c r="AM410" s="22">
        <f t="shared" si="153"/>
        <v>-1.3795002142798218E-4</v>
      </c>
      <c r="AN410" s="21">
        <f t="shared" si="168"/>
        <v>1.6808911921473697</v>
      </c>
      <c r="AO410" s="23">
        <f t="shared" si="154"/>
        <v>4.1267521659449358E-5</v>
      </c>
      <c r="AP410" s="21">
        <f t="shared" si="169"/>
        <v>3.0252840399131835</v>
      </c>
      <c r="AQ410" s="23">
        <f t="shared" si="155"/>
        <v>8.1941471031687918E-5</v>
      </c>
      <c r="AR410" s="23">
        <f t="shared" si="156"/>
        <v>84.041007387383047</v>
      </c>
    </row>
    <row r="411" spans="2:44" s="2" customFormat="1" x14ac:dyDescent="0.65">
      <c r="B411" s="17">
        <f t="shared" si="157"/>
        <v>376</v>
      </c>
      <c r="C411" s="57">
        <f t="shared" si="158"/>
        <v>48.107785439961667</v>
      </c>
      <c r="D411" s="22">
        <f t="shared" si="147"/>
        <v>-2.5087800521861325E-4</v>
      </c>
      <c r="E411" s="62">
        <f t="shared" si="159"/>
        <v>72.358762452900635</v>
      </c>
      <c r="F411" s="23">
        <f t="shared" si="148"/>
        <v>0.11707089539358151</v>
      </c>
      <c r="G411" s="57">
        <f t="shared" si="160"/>
        <v>129.40107279579263</v>
      </c>
      <c r="H411" s="23">
        <f t="shared" si="149"/>
        <v>0.21132400257336315</v>
      </c>
      <c r="I411" s="14">
        <f t="shared" si="145"/>
        <v>249.86762068865494</v>
      </c>
      <c r="K411" s="57">
        <f t="shared" si="161"/>
        <v>249.8676206886546</v>
      </c>
      <c r="L411" s="23">
        <f t="shared" si="170"/>
        <v>0.32814401996172249</v>
      </c>
      <c r="M411" s="38"/>
      <c r="N411" s="38"/>
      <c r="O411" s="38"/>
      <c r="P411" s="38"/>
      <c r="Q411" s="38"/>
      <c r="R411" s="38"/>
      <c r="S411" s="38"/>
      <c r="T411" s="38"/>
      <c r="U411" s="38"/>
      <c r="V411" s="17">
        <f t="shared" si="162"/>
        <v>376</v>
      </c>
      <c r="W411" s="21">
        <f t="shared" si="163"/>
        <v>102.66666665787669</v>
      </c>
      <c r="X411" s="22">
        <f t="shared" si="150"/>
        <v>2.1458853444178416E-9</v>
      </c>
      <c r="Y411" s="21">
        <f t="shared" si="164"/>
        <v>2.2416302756216173</v>
      </c>
      <c r="Z411" s="23">
        <f t="shared" si="151"/>
        <v>-3.677125270939996E-10</v>
      </c>
      <c r="AA411" s="21">
        <f t="shared" si="165"/>
        <v>7.1732168878503986</v>
      </c>
      <c r="AB411" s="23">
        <f t="shared" si="152"/>
        <v>-1.5615142512359625E-9</v>
      </c>
      <c r="AC411" s="23">
        <f t="shared" si="146"/>
        <v>112.08151382134871</v>
      </c>
      <c r="AD411" s="1"/>
      <c r="AE411" s="1"/>
      <c r="AF411" s="1"/>
      <c r="AG411" s="1"/>
      <c r="AH411" s="1"/>
      <c r="AI411" s="1"/>
      <c r="AJ411" s="1"/>
      <c r="AK411" s="17">
        <f t="shared" si="166"/>
        <v>376</v>
      </c>
      <c r="AL411" s="21">
        <f t="shared" si="167"/>
        <v>79.334678816284409</v>
      </c>
      <c r="AM411" s="22">
        <f t="shared" si="153"/>
        <v>-1.5333903807563526E-4</v>
      </c>
      <c r="AN411" s="21">
        <f t="shared" si="168"/>
        <v>1.6809289824975726</v>
      </c>
      <c r="AO411" s="23">
        <f t="shared" si="154"/>
        <v>3.7790350202904222E-5</v>
      </c>
      <c r="AP411" s="21">
        <f t="shared" si="169"/>
        <v>3.0253640664012043</v>
      </c>
      <c r="AQ411" s="23">
        <f t="shared" si="155"/>
        <v>8.0026488020523701E-5</v>
      </c>
      <c r="AR411" s="23">
        <f t="shared" si="156"/>
        <v>84.040971865183195</v>
      </c>
    </row>
    <row r="412" spans="2:44" s="2" customFormat="1" x14ac:dyDescent="0.65">
      <c r="B412" s="17">
        <f t="shared" si="157"/>
        <v>377</v>
      </c>
      <c r="C412" s="57">
        <f t="shared" si="158"/>
        <v>48.10753555271306</v>
      </c>
      <c r="D412" s="22">
        <f t="shared" si="147"/>
        <v>-2.4988724860963707E-4</v>
      </c>
      <c r="E412" s="62">
        <f t="shared" si="159"/>
        <v>72.475750768591652</v>
      </c>
      <c r="F412" s="23">
        <f t="shared" si="148"/>
        <v>0.11698831569101742</v>
      </c>
      <c r="G412" s="57">
        <f t="shared" si="160"/>
        <v>129.61224770064976</v>
      </c>
      <c r="H412" s="23">
        <f t="shared" si="149"/>
        <v>0.2111749048571312</v>
      </c>
      <c r="I412" s="14">
        <f t="shared" si="145"/>
        <v>250.19553402195447</v>
      </c>
      <c r="K412" s="57">
        <f t="shared" si="161"/>
        <v>250.19553402195413</v>
      </c>
      <c r="L412" s="23">
        <f t="shared" si="170"/>
        <v>0.32791333329953254</v>
      </c>
      <c r="M412" s="38"/>
      <c r="N412" s="38"/>
      <c r="O412" s="38"/>
      <c r="P412" s="38"/>
      <c r="Q412" s="38"/>
      <c r="R412" s="38"/>
      <c r="S412" s="38"/>
      <c r="T412" s="38"/>
      <c r="U412" s="38"/>
      <c r="V412" s="17">
        <f t="shared" si="162"/>
        <v>377</v>
      </c>
      <c r="W412" s="21">
        <f t="shared" si="163"/>
        <v>102.66666666004024</v>
      </c>
      <c r="X412" s="22">
        <f t="shared" si="150"/>
        <v>2.1635413599563336E-9</v>
      </c>
      <c r="Y412" s="21">
        <f t="shared" si="164"/>
        <v>2.2416302753260595</v>
      </c>
      <c r="Z412" s="23">
        <f t="shared" si="151"/>
        <v>-2.9555780045598112E-10</v>
      </c>
      <c r="AA412" s="21">
        <f t="shared" si="165"/>
        <v>7.1732168863850934</v>
      </c>
      <c r="AB412" s="23">
        <f t="shared" si="152"/>
        <v>-1.4653056545910204E-9</v>
      </c>
      <c r="AC412" s="23">
        <f t="shared" si="146"/>
        <v>112.08151382175139</v>
      </c>
      <c r="AD412" s="1"/>
      <c r="AE412" s="1"/>
      <c r="AF412" s="1"/>
      <c r="AG412" s="1"/>
      <c r="AH412" s="1"/>
      <c r="AI412" s="1"/>
      <c r="AJ412" s="1"/>
      <c r="AK412" s="17">
        <f t="shared" si="166"/>
        <v>377</v>
      </c>
      <c r="AL412" s="21">
        <f t="shared" si="167"/>
        <v>79.334513093244524</v>
      </c>
      <c r="AM412" s="22">
        <f t="shared" si="153"/>
        <v>-1.6572303988004675E-4</v>
      </c>
      <c r="AN412" s="21">
        <f t="shared" si="168"/>
        <v>1.6809629074168917</v>
      </c>
      <c r="AO412" s="23">
        <f t="shared" si="154"/>
        <v>3.3924919319083813E-5</v>
      </c>
      <c r="AP412" s="21">
        <f t="shared" si="169"/>
        <v>3.0254410919248107</v>
      </c>
      <c r="AQ412" s="23">
        <f t="shared" si="155"/>
        <v>7.7025523606666368E-5</v>
      </c>
      <c r="AR412" s="23">
        <f t="shared" si="156"/>
        <v>84.040917092586227</v>
      </c>
    </row>
    <row r="413" spans="2:44" s="2" customFormat="1" x14ac:dyDescent="0.65">
      <c r="B413" s="17">
        <f t="shared" si="157"/>
        <v>378</v>
      </c>
      <c r="C413" s="57">
        <f t="shared" si="158"/>
        <v>48.107286650413137</v>
      </c>
      <c r="D413" s="22">
        <f t="shared" si="147"/>
        <v>-2.4890229992036161E-4</v>
      </c>
      <c r="E413" s="62">
        <f t="shared" si="159"/>
        <v>72.592656567349565</v>
      </c>
      <c r="F413" s="23">
        <f t="shared" si="148"/>
        <v>0.11690579875791229</v>
      </c>
      <c r="G413" s="57">
        <f t="shared" si="160"/>
        <v>129.82327362135356</v>
      </c>
      <c r="H413" s="23">
        <f t="shared" si="149"/>
        <v>0.2110259207038041</v>
      </c>
      <c r="I413" s="14">
        <f t="shared" si="145"/>
        <v>250.52321683911626</v>
      </c>
      <c r="K413" s="57">
        <f t="shared" si="161"/>
        <v>250.52321683911592</v>
      </c>
      <c r="L413" s="23">
        <f t="shared" si="170"/>
        <v>0.32768281716179759</v>
      </c>
      <c r="M413" s="38"/>
      <c r="N413" s="38"/>
      <c r="O413" s="38"/>
      <c r="P413" s="38"/>
      <c r="Q413" s="38"/>
      <c r="R413" s="38"/>
      <c r="S413" s="38"/>
      <c r="T413" s="38"/>
      <c r="U413" s="38"/>
      <c r="V413" s="17">
        <f t="shared" si="162"/>
        <v>378</v>
      </c>
      <c r="W413" s="21">
        <f t="shared" si="163"/>
        <v>102.66666666215295</v>
      </c>
      <c r="X413" s="22">
        <f t="shared" si="150"/>
        <v>2.1127181254465555E-9</v>
      </c>
      <c r="Y413" s="21">
        <f t="shared" si="164"/>
        <v>2.2416302751032497</v>
      </c>
      <c r="Z413" s="23">
        <f t="shared" si="151"/>
        <v>-2.2280977063360297E-10</v>
      </c>
      <c r="AA413" s="21">
        <f t="shared" si="165"/>
        <v>7.1732168850496674</v>
      </c>
      <c r="AB413" s="23">
        <f t="shared" si="152"/>
        <v>-1.3354255479214316E-9</v>
      </c>
      <c r="AC413" s="23">
        <f t="shared" si="146"/>
        <v>112.08151382230587</v>
      </c>
      <c r="AD413" s="1"/>
      <c r="AE413" s="1"/>
      <c r="AF413" s="1"/>
      <c r="AG413" s="1"/>
      <c r="AH413" s="1"/>
      <c r="AI413" s="1"/>
      <c r="AJ413" s="1"/>
      <c r="AK413" s="17">
        <f t="shared" si="166"/>
        <v>378</v>
      </c>
      <c r="AL413" s="21">
        <f t="shared" si="167"/>
        <v>79.334338028115781</v>
      </c>
      <c r="AM413" s="22">
        <f t="shared" si="153"/>
        <v>-1.7506512873674204E-4</v>
      </c>
      <c r="AN413" s="21">
        <f t="shared" si="168"/>
        <v>1.6809926544066467</v>
      </c>
      <c r="AO413" s="23">
        <f t="shared" si="154"/>
        <v>2.9746989754997344E-5</v>
      </c>
      <c r="AP413" s="21">
        <f t="shared" si="169"/>
        <v>3.0255141272812094</v>
      </c>
      <c r="AQ413" s="23">
        <f t="shared" si="155"/>
        <v>7.303535639857639E-5</v>
      </c>
      <c r="AR413" s="23">
        <f t="shared" si="156"/>
        <v>84.040844809803644</v>
      </c>
    </row>
    <row r="414" spans="2:44" s="2" customFormat="1" x14ac:dyDescent="0.65">
      <c r="B414" s="17">
        <f t="shared" si="157"/>
        <v>379</v>
      </c>
      <c r="C414" s="57">
        <f t="shared" si="158"/>
        <v>48.107038727299368</v>
      </c>
      <c r="D414" s="22">
        <f t="shared" si="147"/>
        <v>-2.4792311376597986E-4</v>
      </c>
      <c r="E414" s="62">
        <f t="shared" si="159"/>
        <v>72.709479911865088</v>
      </c>
      <c r="F414" s="23">
        <f t="shared" si="148"/>
        <v>0.11682334451553089</v>
      </c>
      <c r="G414" s="57">
        <f t="shared" si="160"/>
        <v>130.03415067132249</v>
      </c>
      <c r="H414" s="23">
        <f t="shared" si="149"/>
        <v>0.21087704996891432</v>
      </c>
      <c r="I414" s="14">
        <f t="shared" si="145"/>
        <v>250.85066931048695</v>
      </c>
      <c r="K414" s="57">
        <f t="shared" si="161"/>
        <v>250.85066931048661</v>
      </c>
      <c r="L414" s="23">
        <f t="shared" si="170"/>
        <v>0.32745247137067812</v>
      </c>
      <c r="M414" s="38"/>
      <c r="N414" s="38"/>
      <c r="O414" s="38"/>
      <c r="P414" s="38"/>
      <c r="Q414" s="38"/>
      <c r="R414" s="38"/>
      <c r="S414" s="38"/>
      <c r="T414" s="38"/>
      <c r="U414" s="38"/>
      <c r="V414" s="17">
        <f t="shared" si="162"/>
        <v>379</v>
      </c>
      <c r="W414" s="21">
        <f t="shared" si="163"/>
        <v>102.66666666415597</v>
      </c>
      <c r="X414" s="22">
        <f t="shared" si="150"/>
        <v>2.003021373764291E-9</v>
      </c>
      <c r="Y414" s="21">
        <f t="shared" si="164"/>
        <v>2.2416302749514783</v>
      </c>
      <c r="Z414" s="23">
        <f t="shared" si="151"/>
        <v>-1.5177148426914755E-10</v>
      </c>
      <c r="AA414" s="21">
        <f t="shared" si="165"/>
        <v>7.1732168838698502</v>
      </c>
      <c r="AB414" s="23">
        <f t="shared" si="152"/>
        <v>-1.1798169108345746E-9</v>
      </c>
      <c r="AC414" s="23">
        <f t="shared" si="146"/>
        <v>112.0815138229773</v>
      </c>
      <c r="AD414" s="1"/>
      <c r="AE414" s="1"/>
      <c r="AF414" s="1"/>
      <c r="AG414" s="1"/>
      <c r="AH414" s="1"/>
      <c r="AI414" s="1"/>
      <c r="AJ414" s="1"/>
      <c r="AK414" s="17">
        <f t="shared" si="166"/>
        <v>379</v>
      </c>
      <c r="AL414" s="21">
        <f t="shared" si="167"/>
        <v>79.334156653079575</v>
      </c>
      <c r="AM414" s="22">
        <f t="shared" si="153"/>
        <v>-1.8137503621179149E-4</v>
      </c>
      <c r="AN414" s="21">
        <f t="shared" si="168"/>
        <v>1.681017987674885</v>
      </c>
      <c r="AO414" s="23">
        <f t="shared" si="154"/>
        <v>2.5333268238281192E-5</v>
      </c>
      <c r="AP414" s="21">
        <f t="shared" si="169"/>
        <v>3.0255822899438982</v>
      </c>
      <c r="AQ414" s="23">
        <f t="shared" si="155"/>
        <v>6.8162662688719955E-5</v>
      </c>
      <c r="AR414" s="23">
        <f t="shared" si="156"/>
        <v>84.040756930698365</v>
      </c>
    </row>
    <row r="415" spans="2:44" s="2" customFormat="1" x14ac:dyDescent="0.65">
      <c r="B415" s="17">
        <f t="shared" si="157"/>
        <v>380</v>
      </c>
      <c r="C415" s="57">
        <f t="shared" si="158"/>
        <v>48.106791777654145</v>
      </c>
      <c r="D415" s="22">
        <f t="shared" si="147"/>
        <v>-2.4694964522065099E-4</v>
      </c>
      <c r="E415" s="62">
        <f t="shared" si="159"/>
        <v>72.826220864750553</v>
      </c>
      <c r="F415" s="23">
        <f t="shared" si="148"/>
        <v>0.11674095288547193</v>
      </c>
      <c r="G415" s="57">
        <f t="shared" si="160"/>
        <v>130.24487896383116</v>
      </c>
      <c r="H415" s="23">
        <f t="shared" si="149"/>
        <v>0.21072829250866931</v>
      </c>
      <c r="I415" s="14">
        <f t="shared" si="145"/>
        <v>251.17789160623585</v>
      </c>
      <c r="K415" s="57">
        <f t="shared" si="161"/>
        <v>251.17789160623553</v>
      </c>
      <c r="L415" s="23">
        <f t="shared" si="170"/>
        <v>0.32722229574891948</v>
      </c>
      <c r="M415" s="38"/>
      <c r="N415" s="38"/>
      <c r="O415" s="38"/>
      <c r="P415" s="38"/>
      <c r="Q415" s="38"/>
      <c r="R415" s="38"/>
      <c r="S415" s="38"/>
      <c r="T415" s="38"/>
      <c r="U415" s="38"/>
      <c r="V415" s="17">
        <f t="shared" si="162"/>
        <v>380</v>
      </c>
      <c r="W415" s="21">
        <f t="shared" si="163"/>
        <v>102.66666666600071</v>
      </c>
      <c r="X415" s="22">
        <f t="shared" si="150"/>
        <v>1.8447377098107509E-9</v>
      </c>
      <c r="Y415" s="21">
        <f t="shared" si="164"/>
        <v>2.2416302748670573</v>
      </c>
      <c r="Z415" s="23">
        <f t="shared" si="151"/>
        <v>-8.4420914703287053E-11</v>
      </c>
      <c r="AA415" s="21">
        <f t="shared" si="165"/>
        <v>7.1732168828635707</v>
      </c>
      <c r="AB415" s="23">
        <f t="shared" si="152"/>
        <v>-1.0062799482568607E-9</v>
      </c>
      <c r="AC415" s="23">
        <f t="shared" si="146"/>
        <v>112.08151382373134</v>
      </c>
      <c r="AD415" s="1"/>
      <c r="AE415" s="1"/>
      <c r="AF415" s="1"/>
      <c r="AG415" s="1"/>
      <c r="AH415" s="1"/>
      <c r="AI415" s="1"/>
      <c r="AJ415" s="1"/>
      <c r="AK415" s="17">
        <f t="shared" si="166"/>
        <v>380</v>
      </c>
      <c r="AL415" s="21">
        <f t="shared" si="167"/>
        <v>79.333971946351852</v>
      </c>
      <c r="AM415" s="22">
        <f t="shared" si="153"/>
        <v>-1.8470672772494257E-4</v>
      </c>
      <c r="AN415" s="21">
        <f t="shared" si="168"/>
        <v>1.6810387479044306</v>
      </c>
      <c r="AO415" s="23">
        <f t="shared" si="154"/>
        <v>2.0760229545668807E-5</v>
      </c>
      <c r="AP415" s="21">
        <f t="shared" si="169"/>
        <v>3.0256448119116222</v>
      </c>
      <c r="AQ415" s="23">
        <f t="shared" si="155"/>
        <v>6.2521967723716543E-5</v>
      </c>
      <c r="AR415" s="23">
        <f t="shared" si="156"/>
        <v>84.040655506167894</v>
      </c>
    </row>
    <row r="416" spans="2:44" x14ac:dyDescent="0.65">
      <c r="B416" s="17">
        <f t="shared" si="157"/>
        <v>381</v>
      </c>
      <c r="C416" s="57">
        <f t="shared" si="158"/>
        <v>48.10654579580433</v>
      </c>
      <c r="D416" s="22">
        <f t="shared" si="147"/>
        <v>-2.4598184981750038E-4</v>
      </c>
      <c r="E416" s="62">
        <f t="shared" si="159"/>
        <v>72.942879488540257</v>
      </c>
      <c r="F416" s="23">
        <f t="shared" si="148"/>
        <v>0.1166586237897036</v>
      </c>
      <c r="G416" s="57">
        <f t="shared" si="160"/>
        <v>130.45545861201111</v>
      </c>
      <c r="H416" s="23">
        <f t="shared" si="149"/>
        <v>0.21057964817995867</v>
      </c>
      <c r="I416" s="14">
        <f t="shared" si="145"/>
        <v>251.50488389635569</v>
      </c>
      <c r="K416" s="57">
        <f t="shared" si="161"/>
        <v>251.50488389635538</v>
      </c>
      <c r="L416" s="23">
        <f t="shared" si="170"/>
        <v>0.32699229011984432</v>
      </c>
      <c r="AK416" s="17">
        <f t="shared" si="166"/>
        <v>381</v>
      </c>
      <c r="AL416" s="21">
        <f t="shared" si="167"/>
        <v>79.333786790883792</v>
      </c>
      <c r="AM416" s="22">
        <f t="shared" si="153"/>
        <v>-1.851554680619566E-4</v>
      </c>
      <c r="AN416" s="21">
        <f t="shared" si="168"/>
        <v>1.6810548509028667</v>
      </c>
      <c r="AO416" s="23">
        <f t="shared" si="154"/>
        <v>1.6102998436018368E-5</v>
      </c>
      <c r="AP416" s="21">
        <f t="shared" si="169"/>
        <v>3.0257010454907105</v>
      </c>
      <c r="AQ416" s="23">
        <f t="shared" si="155"/>
        <v>5.623357908823845E-5</v>
      </c>
      <c r="AR416" s="23">
        <f t="shared" si="156"/>
        <v>84.040542687277366</v>
      </c>
    </row>
    <row r="417" spans="2:44" x14ac:dyDescent="0.65">
      <c r="B417" s="17">
        <f t="shared" si="157"/>
        <v>382</v>
      </c>
      <c r="C417" s="57">
        <f t="shared" si="158"/>
        <v>48.106300776120854</v>
      </c>
      <c r="D417" s="22">
        <f t="shared" si="147"/>
        <v>-2.4501968347312442E-4</v>
      </c>
      <c r="E417" s="62">
        <f t="shared" si="159"/>
        <v>73.059455845690735</v>
      </c>
      <c r="F417" s="23">
        <f t="shared" si="148"/>
        <v>0.11657635715048542</v>
      </c>
      <c r="G417" s="57">
        <f t="shared" si="160"/>
        <v>130.66588972885145</v>
      </c>
      <c r="H417" s="23">
        <f t="shared" si="149"/>
        <v>0.21043111684033988</v>
      </c>
      <c r="I417" s="14">
        <f t="shared" si="145"/>
        <v>251.83164635066305</v>
      </c>
      <c r="K417" s="57">
        <f t="shared" si="161"/>
        <v>251.83164635066274</v>
      </c>
      <c r="L417" s="23">
        <f t="shared" si="170"/>
        <v>0.32676245430735174</v>
      </c>
      <c r="AK417" s="17">
        <f t="shared" si="166"/>
        <v>382</v>
      </c>
      <c r="AL417" s="21">
        <f t="shared" si="167"/>
        <v>79.333603936466304</v>
      </c>
      <c r="AM417" s="22">
        <f t="shared" si="153"/>
        <v>-1.8285441749536085E-4</v>
      </c>
      <c r="AN417" s="21">
        <f t="shared" si="168"/>
        <v>1.6810662852080898</v>
      </c>
      <c r="AO417" s="23">
        <f t="shared" si="154"/>
        <v>1.1434305223101404E-5</v>
      </c>
      <c r="AP417" s="21">
        <f t="shared" si="169"/>
        <v>3.0257504670243227</v>
      </c>
      <c r="AQ417" s="23">
        <f t="shared" si="155"/>
        <v>4.9421533612425961E-5</v>
      </c>
      <c r="AR417" s="23">
        <f t="shared" si="156"/>
        <v>84.040420688698717</v>
      </c>
    </row>
    <row r="418" spans="2:44" x14ac:dyDescent="0.65">
      <c r="B418" s="17">
        <f t="shared" si="157"/>
        <v>383</v>
      </c>
      <c r="C418" s="57">
        <f t="shared" si="158"/>
        <v>48.10605671301834</v>
      </c>
      <c r="D418" s="22">
        <f t="shared" si="147"/>
        <v>-2.4406310251712249E-4</v>
      </c>
      <c r="E418" s="62">
        <f t="shared" si="159"/>
        <v>73.175949998581189</v>
      </c>
      <c r="F418" s="23">
        <f t="shared" si="148"/>
        <v>0.11649415289046061</v>
      </c>
      <c r="G418" s="57">
        <f t="shared" si="160"/>
        <v>130.87617242719944</v>
      </c>
      <c r="H418" s="23">
        <f t="shared" si="149"/>
        <v>0.21028269834796731</v>
      </c>
      <c r="I418" s="14">
        <f t="shared" si="145"/>
        <v>252.15817913879897</v>
      </c>
      <c r="K418" s="57">
        <f t="shared" si="161"/>
        <v>252.15817913879866</v>
      </c>
      <c r="L418" s="23">
        <f t="shared" si="170"/>
        <v>0.32653278813591058</v>
      </c>
      <c r="AK418" s="17">
        <f t="shared" si="166"/>
        <v>383</v>
      </c>
      <c r="AL418" s="21">
        <f t="shared" si="167"/>
        <v>79.333425965634632</v>
      </c>
      <c r="AM418" s="22">
        <f t="shared" si="153"/>
        <v>-1.7797083166727623E-4</v>
      </c>
      <c r="AN418" s="21">
        <f t="shared" si="168"/>
        <v>1.681073108735142</v>
      </c>
      <c r="AO418" s="23">
        <f t="shared" si="154"/>
        <v>6.823527052279843E-6</v>
      </c>
      <c r="AP418" s="21">
        <f t="shared" si="169"/>
        <v>3.0257926786118823</v>
      </c>
      <c r="AQ418" s="23">
        <f t="shared" si="155"/>
        <v>4.2211587559681796E-5</v>
      </c>
      <c r="AR418" s="23">
        <f t="shared" si="156"/>
        <v>84.040291752981659</v>
      </c>
    </row>
    <row r="419" spans="2:44" x14ac:dyDescent="0.65">
      <c r="B419" s="17">
        <f t="shared" si="157"/>
        <v>384</v>
      </c>
      <c r="C419" s="57">
        <f t="shared" si="158"/>
        <v>48.105813600954562</v>
      </c>
      <c r="D419" s="22">
        <f t="shared" si="147"/>
        <v>-2.4311206377936045E-4</v>
      </c>
      <c r="E419" s="62">
        <f t="shared" si="159"/>
        <v>73.292362009513852</v>
      </c>
      <c r="F419" s="23">
        <f t="shared" si="148"/>
        <v>0.11641201093266318</v>
      </c>
      <c r="G419" s="57">
        <f t="shared" si="160"/>
        <v>131.08630681976112</v>
      </c>
      <c r="H419" s="23">
        <f t="shared" si="149"/>
        <v>0.21013439256167743</v>
      </c>
      <c r="I419" s="14">
        <f t="shared" si="145"/>
        <v>252.48448243022955</v>
      </c>
      <c r="K419" s="57">
        <f t="shared" si="161"/>
        <v>252.48448243022921</v>
      </c>
      <c r="L419" s="23">
        <f t="shared" si="170"/>
        <v>0.32630329143055636</v>
      </c>
      <c r="AK419" s="17">
        <f t="shared" si="166"/>
        <v>384</v>
      </c>
      <c r="AL419" s="21">
        <f t="shared" si="167"/>
        <v>79.333255263693971</v>
      </c>
      <c r="AM419" s="22">
        <f t="shared" si="153"/>
        <v>-1.7070194065549674E-4</v>
      </c>
      <c r="AN419" s="21">
        <f t="shared" si="168"/>
        <v>1.681075444560203</v>
      </c>
      <c r="AO419" s="23">
        <f t="shared" si="154"/>
        <v>2.3358250609284426E-6</v>
      </c>
      <c r="AP419" s="21">
        <f t="shared" si="169"/>
        <v>3.0258274078897256</v>
      </c>
      <c r="AQ419" s="23">
        <f t="shared" si="155"/>
        <v>3.4729277843315032E-5</v>
      </c>
      <c r="AR419" s="23">
        <f t="shared" si="156"/>
        <v>84.0401581161439</v>
      </c>
    </row>
    <row r="420" spans="2:44" x14ac:dyDescent="0.65">
      <c r="B420" s="17">
        <f t="shared" si="157"/>
        <v>385</v>
      </c>
      <c r="C420" s="57">
        <f t="shared" si="158"/>
        <v>48.105571434430118</v>
      </c>
      <c r="D420" s="22">
        <f t="shared" si="147"/>
        <v>-2.4216652444697395E-4</v>
      </c>
      <c r="E420" s="62">
        <f t="shared" si="159"/>
        <v>73.40869194071422</v>
      </c>
      <c r="F420" s="23">
        <f t="shared" si="148"/>
        <v>0.11632993120037582</v>
      </c>
      <c r="G420" s="57">
        <f t="shared" si="160"/>
        <v>131.29629301910208</v>
      </c>
      <c r="H420" s="23">
        <f t="shared" si="149"/>
        <v>0.20998619934095331</v>
      </c>
      <c r="I420" s="14">
        <f t="shared" ref="I420:I483" si="171">C420+E420+G420</f>
        <v>252.81055639424642</v>
      </c>
      <c r="K420" s="57">
        <f t="shared" si="161"/>
        <v>252.81055639424608</v>
      </c>
      <c r="L420" s="23">
        <f t="shared" si="170"/>
        <v>0.32607396401688238</v>
      </c>
      <c r="AK420" s="17">
        <f t="shared" si="166"/>
        <v>385</v>
      </c>
      <c r="AL420" s="21">
        <f t="shared" si="167"/>
        <v>79.333093993109955</v>
      </c>
      <c r="AM420" s="22">
        <f t="shared" si="153"/>
        <v>-1.6127058401504621E-4</v>
      </c>
      <c r="AN420" s="21">
        <f t="shared" si="168"/>
        <v>1.6810734759458976</v>
      </c>
      <c r="AO420" s="23">
        <f t="shared" si="154"/>
        <v>-1.9686143053476712E-6</v>
      </c>
      <c r="AP420" s="21">
        <f t="shared" si="169"/>
        <v>3.0258545059693853</v>
      </c>
      <c r="AQ420" s="23">
        <f t="shared" si="155"/>
        <v>2.7098079659948482E-5</v>
      </c>
      <c r="AR420" s="23">
        <f t="shared" si="156"/>
        <v>84.04002197502524</v>
      </c>
    </row>
    <row r="421" spans="2:44" x14ac:dyDescent="0.65">
      <c r="B421" s="17">
        <f t="shared" si="157"/>
        <v>386</v>
      </c>
      <c r="C421" s="57">
        <f t="shared" si="158"/>
        <v>48.105330207987983</v>
      </c>
      <c r="D421" s="22">
        <f t="shared" ref="D421:D484" si="172">$E$23*(C420+E420+G420)-$E$24*C420*E420-$E$27*C420+$E$26*G420</f>
        <v>-2.4122644213253608E-4</v>
      </c>
      <c r="E421" s="62">
        <f t="shared" si="159"/>
        <v>73.524939854331507</v>
      </c>
      <c r="F421" s="23">
        <f t="shared" ref="F421:F484" si="173">$E$24*C420*E420-($E$25+$E$27+$E$28)*E420</f>
        <v>0.11624791361729336</v>
      </c>
      <c r="G421" s="57">
        <f t="shared" si="160"/>
        <v>131.50613113764797</v>
      </c>
      <c r="H421" s="23">
        <f t="shared" ref="H421:H484" si="174">$E$28*E420-($E$27+$E$26)*G420</f>
        <v>0.20983811854588197</v>
      </c>
      <c r="I421" s="14">
        <f t="shared" si="171"/>
        <v>253.13640119996745</v>
      </c>
      <c r="K421" s="57">
        <f t="shared" si="161"/>
        <v>253.13640119996711</v>
      </c>
      <c r="L421" s="23">
        <f t="shared" si="170"/>
        <v>0.32584480572104013</v>
      </c>
      <c r="AK421" s="17">
        <f t="shared" si="166"/>
        <v>386</v>
      </c>
      <c r="AL421" s="21">
        <f t="shared" si="167"/>
        <v>79.332944072431474</v>
      </c>
      <c r="AM421" s="22">
        <f t="shared" ref="AM421:AM484" si="175">$AN$23*(AL420+AN420+AP420)-$AN$24*AL420*AN420-$AN$27*AL420+$AN$26*AP420</f>
        <v>-1.4992067848615745E-4</v>
      </c>
      <c r="AN421" s="21">
        <f t="shared" si="168"/>
        <v>1.681067440718379</v>
      </c>
      <c r="AO421" s="23">
        <f t="shared" ref="AO421:AO484" si="176">$AN$24*AL420*AN420-($AN$25+$AN$27+$AN$28)*AN420</f>
        <v>-6.0352275186303928E-6</v>
      </c>
      <c r="AP421" s="21">
        <f t="shared" si="169"/>
        <v>3.0258739436526927</v>
      </c>
      <c r="AQ421" s="23">
        <f t="shared" ref="AQ421:AQ484" si="177">$AN$28*AN420-($AN$27+$AN$26)*AP420</f>
        <v>1.9437683307588216E-5</v>
      </c>
      <c r="AR421" s="23">
        <f t="shared" ref="AR421:AR484" si="178">AL421+AN421+AP421</f>
        <v>84.039885456802551</v>
      </c>
    </row>
    <row r="422" spans="2:44" x14ac:dyDescent="0.65">
      <c r="B422" s="17">
        <f t="shared" si="157"/>
        <v>387</v>
      </c>
      <c r="C422" s="57">
        <f t="shared" si="158"/>
        <v>48.105089916213117</v>
      </c>
      <c r="D422" s="22">
        <f t="shared" si="172"/>
        <v>-2.402917748676181E-4</v>
      </c>
      <c r="E422" s="62">
        <f t="shared" si="159"/>
        <v>73.641105812438923</v>
      </c>
      <c r="F422" s="23">
        <f t="shared" si="173"/>
        <v>0.11616595810740904</v>
      </c>
      <c r="G422" s="57">
        <f t="shared" si="160"/>
        <v>131.71582128768517</v>
      </c>
      <c r="H422" s="23">
        <f t="shared" si="174"/>
        <v>0.20969015003718994</v>
      </c>
      <c r="I422" s="14">
        <f t="shared" si="171"/>
        <v>253.4620170163372</v>
      </c>
      <c r="K422" s="57">
        <f t="shared" si="161"/>
        <v>253.46201701633683</v>
      </c>
      <c r="L422" s="23">
        <f t="shared" si="170"/>
        <v>0.3256158163697318</v>
      </c>
      <c r="AK422" s="17">
        <f t="shared" si="166"/>
        <v>387</v>
      </c>
      <c r="AL422" s="21">
        <f t="shared" si="167"/>
        <v>79.332807159837628</v>
      </c>
      <c r="AM422" s="22">
        <f t="shared" si="175"/>
        <v>-1.3691259384094115E-4</v>
      </c>
      <c r="AN422" s="21">
        <f t="shared" si="168"/>
        <v>1.6810576251109584</v>
      </c>
      <c r="AO422" s="23">
        <f t="shared" si="176"/>
        <v>-9.8156074206379174E-6</v>
      </c>
      <c r="AP422" s="21">
        <f t="shared" si="169"/>
        <v>3.02588580606279</v>
      </c>
      <c r="AQ422" s="23">
        <f t="shared" si="177"/>
        <v>1.186241009742961E-5</v>
      </c>
      <c r="AR422" s="23">
        <f t="shared" si="178"/>
        <v>84.039750591011369</v>
      </c>
    </row>
    <row r="423" spans="2:44" x14ac:dyDescent="0.65">
      <c r="B423" s="17">
        <f t="shared" si="157"/>
        <v>388</v>
      </c>
      <c r="C423" s="57">
        <f t="shared" si="158"/>
        <v>48.104850553732042</v>
      </c>
      <c r="D423" s="22">
        <f t="shared" si="172"/>
        <v>-2.3936248107814251E-4</v>
      </c>
      <c r="E423" s="62">
        <f t="shared" si="159"/>
        <v>73.75718987703398</v>
      </c>
      <c r="F423" s="23">
        <f t="shared" si="173"/>
        <v>0.11608406459505716</v>
      </c>
      <c r="G423" s="57">
        <f t="shared" si="160"/>
        <v>131.92536358136141</v>
      </c>
      <c r="H423" s="23">
        <f t="shared" si="174"/>
        <v>0.2095422936762219</v>
      </c>
      <c r="I423" s="14">
        <f t="shared" si="171"/>
        <v>253.78740401212744</v>
      </c>
      <c r="K423" s="57">
        <f t="shared" si="161"/>
        <v>253.78740401212704</v>
      </c>
      <c r="L423" s="23">
        <f t="shared" si="170"/>
        <v>0.32538699579020669</v>
      </c>
      <c r="AK423" s="17">
        <f t="shared" si="166"/>
        <v>388</v>
      </c>
      <c r="AL423" s="21">
        <f t="shared" si="167"/>
        <v>79.332684641327532</v>
      </c>
      <c r="AM423" s="22">
        <f t="shared" si="175"/>
        <v>-1.2251851009180761E-4</v>
      </c>
      <c r="AN423" s="21">
        <f t="shared" si="168"/>
        <v>1.6810443571914522</v>
      </c>
      <c r="AO423" s="23">
        <f t="shared" si="176"/>
        <v>-1.3267919506176895E-5</v>
      </c>
      <c r="AP423" s="21">
        <f t="shared" si="169"/>
        <v>3.0258902858470238</v>
      </c>
      <c r="AQ423" s="23">
        <f t="shared" si="177"/>
        <v>4.4797842337906957E-6</v>
      </c>
      <c r="AR423" s="23">
        <f t="shared" si="178"/>
        <v>84.039619284366012</v>
      </c>
    </row>
    <row r="424" spans="2:44" x14ac:dyDescent="0.65">
      <c r="B424" s="17">
        <f t="shared" si="157"/>
        <v>389</v>
      </c>
      <c r="C424" s="57">
        <f t="shared" si="158"/>
        <v>48.104612115212468</v>
      </c>
      <c r="D424" s="22">
        <f t="shared" si="172"/>
        <v>-2.3843851957283668E-4</v>
      </c>
      <c r="E424" s="62">
        <f t="shared" si="159"/>
        <v>73.873192110038872</v>
      </c>
      <c r="F424" s="23">
        <f t="shared" si="173"/>
        <v>0.11600223300489176</v>
      </c>
      <c r="G424" s="57">
        <f t="shared" si="160"/>
        <v>132.13475813068635</v>
      </c>
      <c r="H424" s="23">
        <f t="shared" si="174"/>
        <v>0.20939454932494073</v>
      </c>
      <c r="I424" s="14">
        <f t="shared" si="171"/>
        <v>254.11256235593768</v>
      </c>
      <c r="K424" s="57">
        <f t="shared" si="161"/>
        <v>254.11256235593729</v>
      </c>
      <c r="L424" s="23">
        <f t="shared" si="170"/>
        <v>0.32515834381025721</v>
      </c>
      <c r="AK424" s="17">
        <f t="shared" si="166"/>
        <v>389</v>
      </c>
      <c r="AL424" s="21">
        <f t="shared" si="167"/>
        <v>79.332577623501606</v>
      </c>
      <c r="AM424" s="22">
        <f t="shared" si="175"/>
        <v>-1.0701782592223777E-4</v>
      </c>
      <c r="AN424" s="21">
        <f t="shared" si="168"/>
        <v>1.6810279999909137</v>
      </c>
      <c r="AO424" s="23">
        <f t="shared" si="176"/>
        <v>-1.6357200538497096E-5</v>
      </c>
      <c r="AP424" s="21">
        <f t="shared" si="169"/>
        <v>3.0258876751214214</v>
      </c>
      <c r="AQ424" s="23">
        <f t="shared" si="177"/>
        <v>-2.6107256024809899E-6</v>
      </c>
      <c r="AR424" s="23">
        <f t="shared" si="178"/>
        <v>84.039493298613948</v>
      </c>
    </row>
    <row r="425" spans="2:44" x14ac:dyDescent="0.65">
      <c r="B425" s="17">
        <f t="shared" si="157"/>
        <v>390</v>
      </c>
      <c r="C425" s="57">
        <f t="shared" si="158"/>
        <v>48.104374595362856</v>
      </c>
      <c r="D425" s="22">
        <f t="shared" si="172"/>
        <v>-2.3751984961051242E-4</v>
      </c>
      <c r="E425" s="62">
        <f t="shared" si="159"/>
        <v>73.989112573300787</v>
      </c>
      <c r="F425" s="23">
        <f t="shared" si="173"/>
        <v>0.11592046326191507</v>
      </c>
      <c r="G425" s="57">
        <f t="shared" si="160"/>
        <v>132.34400504753225</v>
      </c>
      <c r="H425" s="23">
        <f t="shared" si="174"/>
        <v>0.20924691684590613</v>
      </c>
      <c r="I425" s="14">
        <f t="shared" si="171"/>
        <v>254.43749221619589</v>
      </c>
      <c r="K425" s="57">
        <f t="shared" si="161"/>
        <v>254.43749221619549</v>
      </c>
      <c r="L425" s="23">
        <f t="shared" si="170"/>
        <v>0.32492986025821269</v>
      </c>
      <c r="AK425" s="17">
        <f t="shared" si="166"/>
        <v>390</v>
      </c>
      <c r="AL425" s="21">
        <f t="shared" si="167"/>
        <v>79.332486930817538</v>
      </c>
      <c r="AM425" s="22">
        <f t="shared" si="175"/>
        <v>-9.0692684066227131E-5</v>
      </c>
      <c r="AN425" s="21">
        <f t="shared" si="168"/>
        <v>1.6810089444501088</v>
      </c>
      <c r="AO425" s="23">
        <f t="shared" si="176"/>
        <v>-1.9055540804835402E-5</v>
      </c>
      <c r="AP425" s="21">
        <f t="shared" si="169"/>
        <v>3.0258783563369773</v>
      </c>
      <c r="AQ425" s="23">
        <f t="shared" si="177"/>
        <v>-9.3187844442121914E-6</v>
      </c>
      <c r="AR425" s="23">
        <f t="shared" si="178"/>
        <v>84.039374231604626</v>
      </c>
    </row>
    <row r="426" spans="2:44" x14ac:dyDescent="0.65">
      <c r="B426" s="17">
        <f t="shared" si="157"/>
        <v>391</v>
      </c>
      <c r="C426" s="57">
        <f t="shared" si="158"/>
        <v>48.104137988932081</v>
      </c>
      <c r="D426" s="22">
        <f t="shared" si="172"/>
        <v>-2.3660643077749732E-4</v>
      </c>
      <c r="E426" s="62">
        <f t="shared" si="159"/>
        <v>74.104951328592207</v>
      </c>
      <c r="F426" s="23">
        <f t="shared" si="173"/>
        <v>0.11583875529142063</v>
      </c>
      <c r="G426" s="57">
        <f t="shared" si="160"/>
        <v>132.55310444363454</v>
      </c>
      <c r="H426" s="23">
        <f t="shared" si="174"/>
        <v>0.209099396102296</v>
      </c>
      <c r="I426" s="14">
        <f t="shared" si="171"/>
        <v>254.76219376115881</v>
      </c>
      <c r="K426" s="57">
        <f t="shared" si="161"/>
        <v>254.76219376115844</v>
      </c>
      <c r="L426" s="23">
        <f t="shared" si="170"/>
        <v>0.32470154496293802</v>
      </c>
      <c r="AK426" s="17">
        <f t="shared" si="166"/>
        <v>391</v>
      </c>
      <c r="AL426" s="21">
        <f t="shared" si="167"/>
        <v>79.332413107143225</v>
      </c>
      <c r="AM426" s="22">
        <f t="shared" si="175"/>
        <v>-7.3823674315718485E-5</v>
      </c>
      <c r="AN426" s="21">
        <f t="shared" si="168"/>
        <v>1.6809876022971142</v>
      </c>
      <c r="AO426" s="23">
        <f t="shared" si="176"/>
        <v>-2.1342152994652253E-5</v>
      </c>
      <c r="AP426" s="21">
        <f t="shared" si="169"/>
        <v>3.0258627922552819</v>
      </c>
      <c r="AQ426" s="23">
        <f t="shared" si="177"/>
        <v>-1.5564081695340626E-5</v>
      </c>
      <c r="AR426" s="23">
        <f t="shared" si="178"/>
        <v>84.039263501695615</v>
      </c>
    </row>
    <row r="427" spans="2:44" x14ac:dyDescent="0.65">
      <c r="B427" s="17">
        <f t="shared" si="157"/>
        <v>392</v>
      </c>
      <c r="C427" s="57">
        <f t="shared" si="158"/>
        <v>48.103902290709001</v>
      </c>
      <c r="D427" s="22">
        <f t="shared" si="172"/>
        <v>-2.3569822307800692E-4</v>
      </c>
      <c r="E427" s="62">
        <f t="shared" si="159"/>
        <v>74.22070843761125</v>
      </c>
      <c r="F427" s="23">
        <f t="shared" si="173"/>
        <v>0.11575710901904301</v>
      </c>
      <c r="G427" s="57">
        <f t="shared" si="160"/>
        <v>132.76205643059239</v>
      </c>
      <c r="H427" s="23">
        <f t="shared" si="174"/>
        <v>0.20895198695785666</v>
      </c>
      <c r="I427" s="14">
        <f t="shared" si="171"/>
        <v>255.08666715891263</v>
      </c>
      <c r="K427" s="57">
        <f t="shared" si="161"/>
        <v>255.08666715891226</v>
      </c>
      <c r="L427" s="23">
        <f t="shared" si="170"/>
        <v>0.32447339775382433</v>
      </c>
      <c r="AK427" s="17">
        <f t="shared" si="166"/>
        <v>392</v>
      </c>
      <c r="AL427" s="21">
        <f t="shared" si="167"/>
        <v>79.332356421373987</v>
      </c>
      <c r="AM427" s="22">
        <f t="shared" si="175"/>
        <v>-5.6685769230711142E-5</v>
      </c>
      <c r="AN427" s="21">
        <f t="shared" si="168"/>
        <v>1.6809643989648613</v>
      </c>
      <c r="AO427" s="23">
        <f t="shared" si="176"/>
        <v>-2.320333225291904E-5</v>
      </c>
      <c r="AP427" s="21">
        <f t="shared" si="169"/>
        <v>3.0258415152251628</v>
      </c>
      <c r="AQ427" s="23">
        <f t="shared" si="177"/>
        <v>-2.1277030119115636E-5</v>
      </c>
      <c r="AR427" s="23">
        <f t="shared" si="178"/>
        <v>84.039162335564015</v>
      </c>
    </row>
    <row r="428" spans="2:44" x14ac:dyDescent="0.65">
      <c r="B428" s="17">
        <f t="shared" si="157"/>
        <v>393</v>
      </c>
      <c r="C428" s="57">
        <f t="shared" si="158"/>
        <v>48.103667495522132</v>
      </c>
      <c r="D428" s="22">
        <f t="shared" si="172"/>
        <v>-2.3479518686664314E-4</v>
      </c>
      <c r="E428" s="62">
        <f t="shared" si="159"/>
        <v>74.336383961981937</v>
      </c>
      <c r="F428" s="23">
        <f t="shared" si="173"/>
        <v>0.11567552437069395</v>
      </c>
      <c r="G428" s="57">
        <f t="shared" si="160"/>
        <v>132.97086111986937</v>
      </c>
      <c r="H428" s="23">
        <f t="shared" si="174"/>
        <v>0.20880468927696683</v>
      </c>
      <c r="I428" s="14">
        <f t="shared" si="171"/>
        <v>255.41091257737344</v>
      </c>
      <c r="K428" s="57">
        <f t="shared" si="161"/>
        <v>255.41091257737304</v>
      </c>
      <c r="L428" s="23">
        <f t="shared" si="170"/>
        <v>0.3242454184607908</v>
      </c>
      <c r="AK428" s="17">
        <f t="shared" si="166"/>
        <v>393</v>
      </c>
      <c r="AL428" s="21">
        <f t="shared" si="167"/>
        <v>79.332316876832664</v>
      </c>
      <c r="AM428" s="22">
        <f t="shared" si="175"/>
        <v>-3.9544541318336374E-5</v>
      </c>
      <c r="AN428" s="21">
        <f t="shared" si="168"/>
        <v>1.6809397666514927</v>
      </c>
      <c r="AO428" s="23">
        <f t="shared" si="176"/>
        <v>-2.4632313368577741E-5</v>
      </c>
      <c r="AP428" s="21">
        <f t="shared" si="169"/>
        <v>3.0258151159530597</v>
      </c>
      <c r="AQ428" s="23">
        <f t="shared" si="177"/>
        <v>-2.6399272103128091E-5</v>
      </c>
      <c r="AR428" s="23">
        <f t="shared" si="178"/>
        <v>84.039071759437221</v>
      </c>
    </row>
    <row r="429" spans="2:44" x14ac:dyDescent="0.65">
      <c r="B429" s="17">
        <f t="shared" si="157"/>
        <v>394</v>
      </c>
      <c r="C429" s="57">
        <f t="shared" si="158"/>
        <v>48.103433598239228</v>
      </c>
      <c r="D429" s="22">
        <f t="shared" si="172"/>
        <v>-2.338972829052377E-4</v>
      </c>
      <c r="E429" s="62">
        <f t="shared" si="159"/>
        <v>74.451977963254592</v>
      </c>
      <c r="F429" s="23">
        <f t="shared" si="173"/>
        <v>0.11559400127265462</v>
      </c>
      <c r="G429" s="57">
        <f t="shared" si="160"/>
        <v>133.17951862279389</v>
      </c>
      <c r="H429" s="23">
        <f t="shared" si="174"/>
        <v>0.208657502924531</v>
      </c>
      <c r="I429" s="14">
        <f t="shared" si="171"/>
        <v>255.73493018428772</v>
      </c>
      <c r="K429" s="57">
        <f t="shared" si="161"/>
        <v>255.73493018428732</v>
      </c>
      <c r="L429" s="23">
        <f t="shared" si="170"/>
        <v>0.32401760691427883</v>
      </c>
      <c r="AK429" s="17">
        <f t="shared" si="166"/>
        <v>394</v>
      </c>
      <c r="AL429" s="21">
        <f t="shared" si="167"/>
        <v>79.332294224128688</v>
      </c>
      <c r="AM429" s="22">
        <f t="shared" si="175"/>
        <v>-2.2652703981464878E-5</v>
      </c>
      <c r="AN429" s="21">
        <f t="shared" si="168"/>
        <v>1.6809141376191967</v>
      </c>
      <c r="AO429" s="23">
        <f t="shared" si="176"/>
        <v>-2.5629032295970688E-5</v>
      </c>
      <c r="AP429" s="21">
        <f t="shared" si="169"/>
        <v>3.0257842319579664</v>
      </c>
      <c r="AQ429" s="23">
        <f t="shared" si="177"/>
        <v>-3.0883995093211603E-5</v>
      </c>
      <c r="AR429" s="23">
        <f t="shared" si="178"/>
        <v>84.038992593705856</v>
      </c>
    </row>
    <row r="430" spans="2:44" x14ac:dyDescent="0.65">
      <c r="B430" s="17">
        <f t="shared" si="157"/>
        <v>395</v>
      </c>
      <c r="C430" s="57">
        <f t="shared" si="158"/>
        <v>48.103200593766879</v>
      </c>
      <c r="D430" s="22">
        <f t="shared" si="172"/>
        <v>-2.3300447235152788E-4</v>
      </c>
      <c r="E430" s="62">
        <f t="shared" si="159"/>
        <v>74.567490502906097</v>
      </c>
      <c r="F430" s="23">
        <f t="shared" si="173"/>
        <v>0.11551253965150465</v>
      </c>
      <c r="G430" s="57">
        <f t="shared" si="160"/>
        <v>133.38802905055999</v>
      </c>
      <c r="H430" s="23">
        <f t="shared" si="174"/>
        <v>0.20851042776609319</v>
      </c>
      <c r="I430" s="14">
        <f t="shared" si="171"/>
        <v>256.05872014723298</v>
      </c>
      <c r="K430" s="57">
        <f t="shared" si="161"/>
        <v>256.05872014723258</v>
      </c>
      <c r="L430" s="23">
        <f t="shared" si="170"/>
        <v>0.32378996294524187</v>
      </c>
      <c r="AK430" s="17">
        <f t="shared" si="166"/>
        <v>395</v>
      </c>
      <c r="AL430" s="21">
        <f t="shared" si="167"/>
        <v>79.332287977117289</v>
      </c>
      <c r="AM430" s="22">
        <f t="shared" si="175"/>
        <v>-6.2470113939110117E-6</v>
      </c>
      <c r="AN430" s="21">
        <f t="shared" si="168"/>
        <v>1.680887937818907</v>
      </c>
      <c r="AO430" s="23">
        <f t="shared" si="176"/>
        <v>-2.6199800289727904E-5</v>
      </c>
      <c r="AP430" s="21">
        <f t="shared" si="169"/>
        <v>3.0257495358971136</v>
      </c>
      <c r="AQ430" s="23">
        <f t="shared" si="177"/>
        <v>-3.4696060853045552E-5</v>
      </c>
      <c r="AR430" s="23">
        <f t="shared" si="178"/>
        <v>84.038925450833318</v>
      </c>
    </row>
    <row r="431" spans="2:44" x14ac:dyDescent="0.65">
      <c r="B431" s="17">
        <f t="shared" si="157"/>
        <v>396</v>
      </c>
      <c r="C431" s="57">
        <f t="shared" si="158"/>
        <v>48.10296847705019</v>
      </c>
      <c r="D431" s="22">
        <f t="shared" si="172"/>
        <v>-2.3211671668899037E-4</v>
      </c>
      <c r="E431" s="62">
        <f t="shared" si="159"/>
        <v>74.68292164234019</v>
      </c>
      <c r="F431" s="23">
        <f t="shared" si="173"/>
        <v>0.11543113943409367</v>
      </c>
      <c r="G431" s="57">
        <f t="shared" si="160"/>
        <v>133.59639251422774</v>
      </c>
      <c r="H431" s="23">
        <f t="shared" si="174"/>
        <v>0.2083634636677445</v>
      </c>
      <c r="I431" s="14">
        <f t="shared" si="171"/>
        <v>256.38228263361816</v>
      </c>
      <c r="K431" s="57">
        <f t="shared" si="161"/>
        <v>256.38228263361771</v>
      </c>
      <c r="L431" s="23">
        <f t="shared" si="170"/>
        <v>0.32356248638514939</v>
      </c>
      <c r="AK431" s="17">
        <f t="shared" si="166"/>
        <v>396</v>
      </c>
      <c r="AL431" s="21">
        <f t="shared" si="167"/>
        <v>79.33229743157176</v>
      </c>
      <c r="AM431" s="22">
        <f t="shared" si="175"/>
        <v>9.4544544679657505E-6</v>
      </c>
      <c r="AN431" s="21">
        <f t="shared" si="168"/>
        <v>1.6808615809190928</v>
      </c>
      <c r="AO431" s="23">
        <f t="shared" si="176"/>
        <v>-2.6356899814228285E-5</v>
      </c>
      <c r="AP431" s="21">
        <f t="shared" si="169"/>
        <v>3.0257117239413436</v>
      </c>
      <c r="AQ431" s="23">
        <f t="shared" si="177"/>
        <v>-3.7811955770239436E-5</v>
      </c>
      <c r="AR431" s="23">
        <f t="shared" si="178"/>
        <v>84.038870736432202</v>
      </c>
    </row>
    <row r="432" spans="2:44" x14ac:dyDescent="0.65">
      <c r="B432" s="17">
        <f t="shared" ref="B432:B495" si="179">B431+$C$33</f>
        <v>397</v>
      </c>
      <c r="C432" s="57">
        <f t="shared" ref="C432:C495" si="180">C431+D432*$C$33</f>
        <v>48.102737243072475</v>
      </c>
      <c r="D432" s="22">
        <f t="shared" si="172"/>
        <v>-2.3123397771440679E-4</v>
      </c>
      <c r="E432" s="62">
        <f t="shared" ref="E432:E495" si="181">E431+F432*$C$33</f>
        <v>74.798271442887739</v>
      </c>
      <c r="F432" s="23">
        <f t="shared" si="173"/>
        <v>0.1153498005475555</v>
      </c>
      <c r="G432" s="57">
        <f t="shared" ref="G432:G495" si="182">G431+H432*$C$33</f>
        <v>133.8046091247239</v>
      </c>
      <c r="H432" s="23">
        <f t="shared" si="174"/>
        <v>0.20821661049615159</v>
      </c>
      <c r="I432" s="14">
        <f t="shared" si="171"/>
        <v>256.70561781068409</v>
      </c>
      <c r="K432" s="57">
        <f t="shared" ref="K432:K495" si="183">K431+L432*$C$33</f>
        <v>256.70561781068369</v>
      </c>
      <c r="L432" s="23">
        <f t="shared" si="170"/>
        <v>0.32333517706597847</v>
      </c>
      <c r="AK432" s="17">
        <f t="shared" ref="AK432:AK495" si="184">AK431+$C$33</f>
        <v>397</v>
      </c>
      <c r="AL432" s="21">
        <f t="shared" ref="AL432:AL495" si="185">AL431+AM432*$C$33</f>
        <v>79.33232168616037</v>
      </c>
      <c r="AM432" s="22">
        <f t="shared" si="175"/>
        <v>2.4254588611275635E-5</v>
      </c>
      <c r="AN432" s="21">
        <f t="shared" ref="AN432:AN495" si="186">AN431+AO432*$C$33</f>
        <v>1.6808354628070032</v>
      </c>
      <c r="AO432" s="23">
        <f t="shared" si="176"/>
        <v>-2.6118112089523748E-5</v>
      </c>
      <c r="AP432" s="21">
        <f t="shared" ref="AP432:AP495" si="187">AP431+AQ432*$C$33</f>
        <v>3.0256715043695994</v>
      </c>
      <c r="AQ432" s="23">
        <f t="shared" si="177"/>
        <v>-4.0219571744160021E-5</v>
      </c>
      <c r="AR432" s="23">
        <f t="shared" si="178"/>
        <v>84.038828653336964</v>
      </c>
    </row>
    <row r="433" spans="2:44" x14ac:dyDescent="0.65">
      <c r="B433" s="17">
        <f t="shared" si="179"/>
        <v>398</v>
      </c>
      <c r="C433" s="57">
        <f t="shared" si="180"/>
        <v>48.102506886854741</v>
      </c>
      <c r="D433" s="22">
        <f t="shared" si="172"/>
        <v>-2.3035621773503934E-4</v>
      </c>
      <c r="E433" s="62">
        <f t="shared" si="181"/>
        <v>74.913539965807175</v>
      </c>
      <c r="F433" s="23">
        <f t="shared" si="173"/>
        <v>0.11526852291943612</v>
      </c>
      <c r="G433" s="57">
        <f t="shared" si="182"/>
        <v>134.01267899284241</v>
      </c>
      <c r="H433" s="23">
        <f t="shared" si="174"/>
        <v>0.20806986811850692</v>
      </c>
      <c r="I433" s="14">
        <f t="shared" si="171"/>
        <v>257.02872584550431</v>
      </c>
      <c r="K433" s="57">
        <f t="shared" si="183"/>
        <v>257.02872584550391</v>
      </c>
      <c r="L433" s="23">
        <f t="shared" si="170"/>
        <v>0.32310803482021111</v>
      </c>
      <c r="AK433" s="17">
        <f t="shared" si="184"/>
        <v>398</v>
      </c>
      <c r="AL433" s="21">
        <f t="shared" si="185"/>
        <v>79.332359665306143</v>
      </c>
      <c r="AM433" s="22">
        <f t="shared" si="175"/>
        <v>3.7979145777758405E-5</v>
      </c>
      <c r="AN433" s="21">
        <f t="shared" si="186"/>
        <v>1.6808099566203409</v>
      </c>
      <c r="AO433" s="23">
        <f t="shared" si="176"/>
        <v>-2.5506186662305197E-5</v>
      </c>
      <c r="AP433" s="21">
        <f t="shared" si="187"/>
        <v>3.0256295865403509</v>
      </c>
      <c r="AQ433" s="23">
        <f t="shared" si="177"/>
        <v>-4.1917829248339089E-5</v>
      </c>
      <c r="AR433" s="23">
        <f t="shared" si="178"/>
        <v>84.038799208466827</v>
      </c>
    </row>
    <row r="434" spans="2:44" x14ac:dyDescent="0.65">
      <c r="B434" s="17">
        <f t="shared" si="179"/>
        <v>399</v>
      </c>
      <c r="C434" s="57">
        <f t="shared" si="180"/>
        <v>48.102277403455496</v>
      </c>
      <c r="D434" s="22">
        <f t="shared" si="172"/>
        <v>-2.2948339924733219E-4</v>
      </c>
      <c r="E434" s="62">
        <f t="shared" si="181"/>
        <v>75.028727272284613</v>
      </c>
      <c r="F434" s="23">
        <f t="shared" si="173"/>
        <v>0.11518730647744491</v>
      </c>
      <c r="G434" s="57">
        <f t="shared" si="182"/>
        <v>134.22060222924503</v>
      </c>
      <c r="H434" s="23">
        <f t="shared" si="174"/>
        <v>0.20792323640262822</v>
      </c>
      <c r="I434" s="14">
        <f t="shared" si="171"/>
        <v>257.35160690498515</v>
      </c>
      <c r="K434" s="57">
        <f t="shared" si="183"/>
        <v>257.35160690498475</v>
      </c>
      <c r="L434" s="23">
        <f t="shared" ref="L434:L497" si="188">($E$23-$E$27)*I433-$E$25*E433</f>
        <v>0.32288105948083023</v>
      </c>
      <c r="AK434" s="17">
        <f t="shared" si="184"/>
        <v>399</v>
      </c>
      <c r="AL434" s="21">
        <f t="shared" si="185"/>
        <v>79.332410143500297</v>
      </c>
      <c r="AM434" s="22">
        <f t="shared" si="175"/>
        <v>5.0478194151430678E-5</v>
      </c>
      <c r="AN434" s="21">
        <f t="shared" si="186"/>
        <v>1.6807854083566227</v>
      </c>
      <c r="AO434" s="23">
        <f t="shared" si="176"/>
        <v>-2.4548263718227048E-5</v>
      </c>
      <c r="AP434" s="21">
        <f t="shared" si="187"/>
        <v>3.0255866703844165</v>
      </c>
      <c r="AQ434" s="23">
        <f t="shared" si="177"/>
        <v>-4.2916155934324962E-5</v>
      </c>
      <c r="AR434" s="23">
        <f t="shared" si="178"/>
        <v>84.038782222241338</v>
      </c>
    </row>
    <row r="435" spans="2:44" x14ac:dyDescent="0.65">
      <c r="B435" s="24">
        <f t="shared" si="179"/>
        <v>400</v>
      </c>
      <c r="C435" s="58">
        <f t="shared" si="180"/>
        <v>48.102048787970297</v>
      </c>
      <c r="D435" s="26">
        <f t="shared" si="172"/>
        <v>-2.2861548519981234E-4</v>
      </c>
      <c r="E435" s="63">
        <f t="shared" si="181"/>
        <v>75.143833423434302</v>
      </c>
      <c r="F435" s="27">
        <f t="shared" si="173"/>
        <v>0.11510615114969625</v>
      </c>
      <c r="G435" s="58">
        <f t="shared" si="182"/>
        <v>134.42837894446185</v>
      </c>
      <c r="H435" s="27">
        <f t="shared" si="174"/>
        <v>0.2077767152168164</v>
      </c>
      <c r="I435" s="59">
        <f t="shared" si="171"/>
        <v>257.67426115586647</v>
      </c>
      <c r="K435" s="57">
        <f t="shared" si="183"/>
        <v>257.67426115586608</v>
      </c>
      <c r="L435" s="23">
        <f t="shared" si="188"/>
        <v>0.32265425088131572</v>
      </c>
      <c r="AK435" s="24">
        <f t="shared" si="184"/>
        <v>400</v>
      </c>
      <c r="AL435" s="25">
        <f t="shared" si="185"/>
        <v>79.332471770640041</v>
      </c>
      <c r="AM435" s="26">
        <f t="shared" si="175"/>
        <v>6.1627139737115838E-5</v>
      </c>
      <c r="AN435" s="25">
        <f t="shared" si="186"/>
        <v>1.6807621330966149</v>
      </c>
      <c r="AO435" s="27">
        <f t="shared" si="176"/>
        <v>-2.327526000778235E-5</v>
      </c>
      <c r="AP435" s="25">
        <f t="shared" si="187"/>
        <v>3.0255434365487925</v>
      </c>
      <c r="AQ435" s="27">
        <f t="shared" si="177"/>
        <v>-4.323383562387928E-5</v>
      </c>
      <c r="AR435" s="27">
        <f t="shared" si="178"/>
        <v>84.038777340285449</v>
      </c>
    </row>
    <row r="436" spans="2:44" x14ac:dyDescent="0.65">
      <c r="B436" s="17">
        <f t="shared" si="179"/>
        <v>401</v>
      </c>
      <c r="C436" s="57">
        <f t="shared" si="180"/>
        <v>48.101821035531422</v>
      </c>
      <c r="D436" s="22">
        <f t="shared" si="172"/>
        <v>-2.2775243887473984E-4</v>
      </c>
      <c r="E436" s="62">
        <f t="shared" si="181"/>
        <v>75.258858480298841</v>
      </c>
      <c r="F436" s="23">
        <f t="shared" si="173"/>
        <v>0.11502505686454612</v>
      </c>
      <c r="G436" s="57">
        <f t="shared" si="182"/>
        <v>134.63600924889184</v>
      </c>
      <c r="H436" s="23">
        <f t="shared" si="174"/>
        <v>0.20763030442997632</v>
      </c>
      <c r="I436" s="14">
        <f t="shared" si="171"/>
        <v>257.99668876472208</v>
      </c>
      <c r="K436" s="57">
        <f t="shared" si="183"/>
        <v>257.99668876472174</v>
      </c>
      <c r="L436" s="23">
        <f t="shared" si="188"/>
        <v>0.32242760885563815</v>
      </c>
      <c r="AK436" s="17">
        <f t="shared" si="184"/>
        <v>401</v>
      </c>
      <c r="AL436" s="21">
        <f t="shared" si="185"/>
        <v>79.332543097967559</v>
      </c>
      <c r="AM436" s="22">
        <f t="shared" si="175"/>
        <v>7.1327327523445366E-5</v>
      </c>
      <c r="AN436" s="21">
        <f t="shared" si="186"/>
        <v>1.6807404118673623</v>
      </c>
      <c r="AO436" s="23">
        <f t="shared" si="176"/>
        <v>-2.1721229252591456E-5</v>
      </c>
      <c r="AP436" s="21">
        <f t="shared" si="187"/>
        <v>3.0255005373050712</v>
      </c>
      <c r="AQ436" s="23">
        <f t="shared" si="177"/>
        <v>-4.2899243721361557E-5</v>
      </c>
      <c r="AR436" s="23">
        <f t="shared" si="178"/>
        <v>84.038784047139998</v>
      </c>
    </row>
    <row r="437" spans="2:44" x14ac:dyDescent="0.65">
      <c r="B437" s="17">
        <f t="shared" si="179"/>
        <v>402</v>
      </c>
      <c r="C437" s="57">
        <f t="shared" si="180"/>
        <v>48.101594141307501</v>
      </c>
      <c r="D437" s="22">
        <f t="shared" si="172"/>
        <v>-2.2689422391786174E-4</v>
      </c>
      <c r="E437" s="62">
        <f t="shared" si="181"/>
        <v>75.37380250384949</v>
      </c>
      <c r="F437" s="23">
        <f t="shared" si="173"/>
        <v>0.11494402355064892</v>
      </c>
      <c r="G437" s="57">
        <f t="shared" si="182"/>
        <v>134.84349325280334</v>
      </c>
      <c r="H437" s="23">
        <f t="shared" si="174"/>
        <v>0.20748400391151733</v>
      </c>
      <c r="I437" s="14">
        <f t="shared" si="171"/>
        <v>258.31888989796033</v>
      </c>
      <c r="K437" s="57">
        <f t="shared" si="183"/>
        <v>258.31888989795999</v>
      </c>
      <c r="L437" s="23">
        <f t="shared" si="188"/>
        <v>0.32220113323825794</v>
      </c>
      <c r="AK437" s="17">
        <f t="shared" si="184"/>
        <v>402</v>
      </c>
      <c r="AL437" s="21">
        <f t="shared" si="185"/>
        <v>79.332622604198946</v>
      </c>
      <c r="AM437" s="22">
        <f t="shared" si="175"/>
        <v>7.9506231391312382E-5</v>
      </c>
      <c r="AN437" s="21">
        <f t="shared" si="186"/>
        <v>1.6807204891596499</v>
      </c>
      <c r="AO437" s="23">
        <f t="shared" si="176"/>
        <v>-1.992270771244975E-5</v>
      </c>
      <c r="AP437" s="21">
        <f t="shared" si="187"/>
        <v>3.0254585883191165</v>
      </c>
      <c r="AQ437" s="23">
        <f t="shared" si="177"/>
        <v>-4.1948985954776141E-5</v>
      </c>
      <c r="AR437" s="23">
        <f t="shared" si="178"/>
        <v>84.038801681677711</v>
      </c>
    </row>
    <row r="438" spans="2:44" x14ac:dyDescent="0.65">
      <c r="B438" s="17">
        <f t="shared" si="179"/>
        <v>403</v>
      </c>
      <c r="C438" s="57">
        <f t="shared" si="180"/>
        <v>48.101368100503286</v>
      </c>
      <c r="D438" s="22">
        <f t="shared" si="172"/>
        <v>-2.2604080421584349E-4</v>
      </c>
      <c r="E438" s="62">
        <f t="shared" si="181"/>
        <v>75.488665554986397</v>
      </c>
      <c r="F438" s="23">
        <f t="shared" si="173"/>
        <v>0.11486305113690065</v>
      </c>
      <c r="G438" s="57">
        <f t="shared" si="182"/>
        <v>135.05083106633478</v>
      </c>
      <c r="H438" s="23">
        <f t="shared" si="174"/>
        <v>0.20733781353143854</v>
      </c>
      <c r="I438" s="14">
        <f t="shared" si="171"/>
        <v>258.64086472182447</v>
      </c>
      <c r="K438" s="57">
        <f t="shared" si="183"/>
        <v>258.64086472182413</v>
      </c>
      <c r="L438" s="23">
        <f t="shared" si="188"/>
        <v>0.32197482386412091</v>
      </c>
      <c r="AK438" s="17">
        <f t="shared" si="184"/>
        <v>403</v>
      </c>
      <c r="AL438" s="21">
        <f t="shared" si="185"/>
        <v>79.332708721449109</v>
      </c>
      <c r="AM438" s="22">
        <f t="shared" si="175"/>
        <v>8.6117250165697323E-5</v>
      </c>
      <c r="AN438" s="21">
        <f t="shared" si="186"/>
        <v>1.6807025711043739</v>
      </c>
      <c r="AO438" s="23">
        <f t="shared" si="176"/>
        <v>-1.7918055275956135E-5</v>
      </c>
      <c r="AP438" s="21">
        <f t="shared" si="187"/>
        <v>3.0254181613611797</v>
      </c>
      <c r="AQ438" s="23">
        <f t="shared" si="177"/>
        <v>-4.0426957936712249E-5</v>
      </c>
      <c r="AR438" s="23">
        <f t="shared" si="178"/>
        <v>84.038829453914659</v>
      </c>
    </row>
    <row r="439" spans="2:44" x14ac:dyDescent="0.65">
      <c r="B439" s="17">
        <f t="shared" si="179"/>
        <v>404</v>
      </c>
      <c r="C439" s="57">
        <f t="shared" si="180"/>
        <v>48.101142908359201</v>
      </c>
      <c r="D439" s="22">
        <f t="shared" si="172"/>
        <v>-2.2519214408522892E-4</v>
      </c>
      <c r="E439" s="62">
        <f t="shared" si="181"/>
        <v>75.603447694538957</v>
      </c>
      <c r="F439" s="23">
        <f t="shared" si="173"/>
        <v>0.11478213955255967</v>
      </c>
      <c r="G439" s="57">
        <f t="shared" si="182"/>
        <v>135.25802279949497</v>
      </c>
      <c r="H439" s="23">
        <f t="shared" si="174"/>
        <v>0.20719173316018669</v>
      </c>
      <c r="I439" s="14">
        <f t="shared" si="171"/>
        <v>258.96261340239312</v>
      </c>
      <c r="K439" s="57">
        <f t="shared" si="183"/>
        <v>258.96261340239278</v>
      </c>
      <c r="L439" s="23">
        <f t="shared" si="188"/>
        <v>0.32174868056865513</v>
      </c>
      <c r="AK439" s="17">
        <f t="shared" si="184"/>
        <v>404</v>
      </c>
      <c r="AL439" s="21">
        <f t="shared" si="185"/>
        <v>79.332799860581389</v>
      </c>
      <c r="AM439" s="22">
        <f t="shared" si="175"/>
        <v>9.1139132284957791E-5</v>
      </c>
      <c r="AN439" s="21">
        <f t="shared" si="186"/>
        <v>1.6806868243023774</v>
      </c>
      <c r="AO439" s="23">
        <f t="shared" si="176"/>
        <v>-1.574680199656342E-5</v>
      </c>
      <c r="AP439" s="21">
        <f t="shared" si="187"/>
        <v>3.0253797780178528</v>
      </c>
      <c r="AQ439" s="23">
        <f t="shared" si="177"/>
        <v>-3.8383343326620079E-5</v>
      </c>
      <c r="AR439" s="23">
        <f t="shared" si="178"/>
        <v>84.038866462901623</v>
      </c>
    </row>
    <row r="440" spans="2:44" x14ac:dyDescent="0.65">
      <c r="B440" s="17">
        <f t="shared" si="179"/>
        <v>405</v>
      </c>
      <c r="C440" s="57">
        <f t="shared" si="180"/>
        <v>48.100918560151051</v>
      </c>
      <c r="D440" s="22">
        <f t="shared" si="172"/>
        <v>-2.2434820814876133E-4</v>
      </c>
      <c r="E440" s="62">
        <f t="shared" si="181"/>
        <v>75.718148983266076</v>
      </c>
      <c r="F440" s="23">
        <f t="shared" si="173"/>
        <v>0.11470128872712593</v>
      </c>
      <c r="G440" s="57">
        <f t="shared" si="182"/>
        <v>135.46506856216376</v>
      </c>
      <c r="H440" s="23">
        <f t="shared" si="174"/>
        <v>0.20704576266879116</v>
      </c>
      <c r="I440" s="14">
        <f t="shared" si="171"/>
        <v>259.2841361055809</v>
      </c>
      <c r="K440" s="57">
        <f t="shared" si="183"/>
        <v>259.28413610558056</v>
      </c>
      <c r="L440" s="23">
        <f t="shared" si="188"/>
        <v>0.32152270318776477</v>
      </c>
      <c r="AK440" s="17">
        <f t="shared" si="184"/>
        <v>405</v>
      </c>
      <c r="AL440" s="21">
        <f t="shared" si="185"/>
        <v>79.332894435636987</v>
      </c>
      <c r="AM440" s="22">
        <f t="shared" si="175"/>
        <v>9.4575055604364383E-5</v>
      </c>
      <c r="AN440" s="21">
        <f t="shared" si="186"/>
        <v>1.6806733752929974</v>
      </c>
      <c r="AO440" s="23">
        <f t="shared" si="176"/>
        <v>-1.344900937993998E-5</v>
      </c>
      <c r="AP440" s="21">
        <f t="shared" si="187"/>
        <v>3.0253439044494597</v>
      </c>
      <c r="AQ440" s="23">
        <f t="shared" si="177"/>
        <v>-3.5873568393407496E-5</v>
      </c>
      <c r="AR440" s="23">
        <f t="shared" si="178"/>
        <v>84.038911715379442</v>
      </c>
    </row>
    <row r="441" spans="2:44" x14ac:dyDescent="0.65">
      <c r="B441" s="17">
        <f t="shared" si="179"/>
        <v>406</v>
      </c>
      <c r="C441" s="57">
        <f t="shared" si="180"/>
        <v>48.100695051189682</v>
      </c>
      <c r="D441" s="22">
        <f t="shared" si="172"/>
        <v>-2.2350896136869025E-4</v>
      </c>
      <c r="E441" s="62">
        <f t="shared" si="181"/>
        <v>75.832769481856474</v>
      </c>
      <c r="F441" s="23">
        <f t="shared" si="173"/>
        <v>0.11462049859040491</v>
      </c>
      <c r="G441" s="57">
        <f t="shared" si="182"/>
        <v>135.67196846409257</v>
      </c>
      <c r="H441" s="23">
        <f t="shared" si="174"/>
        <v>0.20689990192879293</v>
      </c>
      <c r="I441" s="14">
        <f t="shared" si="171"/>
        <v>259.60543299713873</v>
      </c>
      <c r="K441" s="57">
        <f t="shared" si="183"/>
        <v>259.60543299713839</v>
      </c>
      <c r="L441" s="23">
        <f t="shared" si="188"/>
        <v>0.32129689155782915</v>
      </c>
      <c r="AK441" s="17">
        <f t="shared" si="184"/>
        <v>406</v>
      </c>
      <c r="AL441" s="21">
        <f t="shared" si="185"/>
        <v>79.332990887029894</v>
      </c>
      <c r="AM441" s="22">
        <f t="shared" si="175"/>
        <v>9.6451392904015748E-5</v>
      </c>
      <c r="AN441" s="21">
        <f t="shared" si="186"/>
        <v>1.6806623106379064</v>
      </c>
      <c r="AO441" s="23">
        <f t="shared" si="176"/>
        <v>-1.1064655091042042E-5</v>
      </c>
      <c r="AP441" s="21">
        <f t="shared" si="187"/>
        <v>3.0253109472189434</v>
      </c>
      <c r="AQ441" s="23">
        <f t="shared" si="177"/>
        <v>-3.2957230516106328E-5</v>
      </c>
      <c r="AR441" s="23">
        <f t="shared" si="178"/>
        <v>84.038964144886734</v>
      </c>
    </row>
    <row r="442" spans="2:44" x14ac:dyDescent="0.65">
      <c r="B442" s="17">
        <f t="shared" si="179"/>
        <v>407</v>
      </c>
      <c r="C442" s="57">
        <f t="shared" si="180"/>
        <v>48.100472376820647</v>
      </c>
      <c r="D442" s="22">
        <f t="shared" si="172"/>
        <v>-2.2267436903566917E-4</v>
      </c>
      <c r="E442" s="62">
        <f t="shared" si="181"/>
        <v>75.947309250928939</v>
      </c>
      <c r="F442" s="23">
        <f t="shared" si="173"/>
        <v>0.11453976907246499</v>
      </c>
      <c r="G442" s="57">
        <f t="shared" si="182"/>
        <v>135.87872261490486</v>
      </c>
      <c r="H442" s="23">
        <f t="shared" si="174"/>
        <v>0.206754150812273</v>
      </c>
      <c r="I442" s="14">
        <f t="shared" si="171"/>
        <v>259.92650424265446</v>
      </c>
      <c r="K442" s="57">
        <f t="shared" si="183"/>
        <v>259.92650424265406</v>
      </c>
      <c r="L442" s="23">
        <f t="shared" si="188"/>
        <v>0.32107124551569566</v>
      </c>
      <c r="AK442" s="17">
        <f t="shared" si="184"/>
        <v>407</v>
      </c>
      <c r="AL442" s="21">
        <f t="shared" si="185"/>
        <v>79.333087703226411</v>
      </c>
      <c r="AM442" s="22">
        <f t="shared" si="175"/>
        <v>9.6816196522721276E-5</v>
      </c>
      <c r="AN442" s="21">
        <f t="shared" si="186"/>
        <v>1.6806536775889724</v>
      </c>
      <c r="AO442" s="23">
        <f t="shared" si="176"/>
        <v>-8.6330489339481176E-6</v>
      </c>
      <c r="AP442" s="21">
        <f t="shared" si="187"/>
        <v>3.0252812502012656</v>
      </c>
      <c r="AQ442" s="23">
        <f t="shared" si="177"/>
        <v>-2.9697017677965398E-5</v>
      </c>
      <c r="AR442" s="23">
        <f t="shared" si="178"/>
        <v>84.03902263101665</v>
      </c>
    </row>
    <row r="443" spans="2:44" x14ac:dyDescent="0.65">
      <c r="B443" s="17">
        <f t="shared" si="179"/>
        <v>408</v>
      </c>
      <c r="C443" s="57">
        <f t="shared" si="180"/>
        <v>48.100250532423921</v>
      </c>
      <c r="D443" s="22">
        <f t="shared" si="172"/>
        <v>-2.2184439672723322E-4</v>
      </c>
      <c r="E443" s="62">
        <f t="shared" si="181"/>
        <v>76.061768351032541</v>
      </c>
      <c r="F443" s="23">
        <f t="shared" si="173"/>
        <v>0.11445910010360194</v>
      </c>
      <c r="G443" s="57">
        <f t="shared" si="182"/>
        <v>136.08533112409668</v>
      </c>
      <c r="H443" s="23">
        <f t="shared" si="174"/>
        <v>0.20660850919180973</v>
      </c>
      <c r="I443" s="14">
        <f t="shared" si="171"/>
        <v>260.24735000755311</v>
      </c>
      <c r="K443" s="57">
        <f t="shared" si="183"/>
        <v>260.24735000755277</v>
      </c>
      <c r="L443" s="23">
        <f t="shared" si="188"/>
        <v>0.32084576489867889</v>
      </c>
      <c r="AK443" s="17">
        <f t="shared" si="184"/>
        <v>408</v>
      </c>
      <c r="AL443" s="21">
        <f t="shared" si="185"/>
        <v>79.333183440664513</v>
      </c>
      <c r="AM443" s="22">
        <f t="shared" si="175"/>
        <v>9.5737438097584504E-5</v>
      </c>
      <c r="AN443" s="21">
        <f t="shared" si="186"/>
        <v>1.6806474853018347</v>
      </c>
      <c r="AO443" s="23">
        <f t="shared" si="176"/>
        <v>-6.1922871377184663E-6</v>
      </c>
      <c r="AP443" s="21">
        <f t="shared" si="187"/>
        <v>3.0252550925659869</v>
      </c>
      <c r="AQ443" s="23">
        <f t="shared" si="177"/>
        <v>-2.6157635278800662E-5</v>
      </c>
      <c r="AR443" s="23">
        <f t="shared" si="178"/>
        <v>84.039086018532331</v>
      </c>
    </row>
    <row r="444" spans="2:44" x14ac:dyDescent="0.65">
      <c r="B444" s="17">
        <f t="shared" si="179"/>
        <v>409</v>
      </c>
      <c r="C444" s="57">
        <f t="shared" si="180"/>
        <v>48.10002951341356</v>
      </c>
      <c r="D444" s="22">
        <f t="shared" si="172"/>
        <v>-2.2101901036020166E-4</v>
      </c>
      <c r="E444" s="62">
        <f t="shared" si="181"/>
        <v>76.176146842646972</v>
      </c>
      <c r="F444" s="23">
        <f t="shared" si="173"/>
        <v>0.11437849161443836</v>
      </c>
      <c r="G444" s="57">
        <f t="shared" si="182"/>
        <v>136.29179410103717</v>
      </c>
      <c r="H444" s="23">
        <f t="shared" si="174"/>
        <v>0.20646297694047178</v>
      </c>
      <c r="I444" s="14">
        <f t="shared" si="171"/>
        <v>260.56797045709772</v>
      </c>
      <c r="K444" s="57">
        <f t="shared" si="183"/>
        <v>260.56797045709732</v>
      </c>
      <c r="L444" s="23">
        <f t="shared" si="188"/>
        <v>0.32062044954455704</v>
      </c>
      <c r="AK444" s="17">
        <f t="shared" si="184"/>
        <v>409</v>
      </c>
      <c r="AL444" s="21">
        <f t="shared" si="185"/>
        <v>79.333276741705646</v>
      </c>
      <c r="AM444" s="22">
        <f t="shared" si="175"/>
        <v>9.3301041133198037E-5</v>
      </c>
      <c r="AN444" s="21">
        <f t="shared" si="186"/>
        <v>1.6806437065507809</v>
      </c>
      <c r="AO444" s="23">
        <f t="shared" si="176"/>
        <v>-3.7787510538400682E-6</v>
      </c>
      <c r="AP444" s="21">
        <f t="shared" si="187"/>
        <v>3.0252326878103157</v>
      </c>
      <c r="AQ444" s="23">
        <f t="shared" si="177"/>
        <v>-2.2404755671057153E-5</v>
      </c>
      <c r="AR444" s="23">
        <f t="shared" si="178"/>
        <v>84.039153136066744</v>
      </c>
    </row>
    <row r="445" spans="2:44" x14ac:dyDescent="0.65">
      <c r="B445" s="17">
        <f t="shared" si="179"/>
        <v>410</v>
      </c>
      <c r="C445" s="57">
        <f t="shared" si="180"/>
        <v>48.099809315237437</v>
      </c>
      <c r="D445" s="22">
        <f t="shared" si="172"/>
        <v>-2.2019817612273229E-4</v>
      </c>
      <c r="E445" s="62">
        <f t="shared" si="181"/>
        <v>76.290444786182832</v>
      </c>
      <c r="F445" s="23">
        <f t="shared" si="173"/>
        <v>0.11429794353585265</v>
      </c>
      <c r="G445" s="57">
        <f t="shared" si="182"/>
        <v>136.49811165496902</v>
      </c>
      <c r="H445" s="23">
        <f t="shared" si="174"/>
        <v>0.20631755393184648</v>
      </c>
      <c r="I445" s="14">
        <f t="shared" si="171"/>
        <v>260.88836575638931</v>
      </c>
      <c r="K445" s="57">
        <f t="shared" si="183"/>
        <v>260.88836575638891</v>
      </c>
      <c r="L445" s="23">
        <f t="shared" si="188"/>
        <v>0.32039529929157062</v>
      </c>
      <c r="AK445" s="17">
        <f t="shared" si="184"/>
        <v>410</v>
      </c>
      <c r="AL445" s="21">
        <f t="shared" si="185"/>
        <v>79.333366350451101</v>
      </c>
      <c r="AM445" s="22">
        <f t="shared" si="175"/>
        <v>8.9608745448683386E-5</v>
      </c>
      <c r="AN445" s="21">
        <f t="shared" si="186"/>
        <v>1.6806422798953373</v>
      </c>
      <c r="AO445" s="23">
        <f t="shared" si="176"/>
        <v>-1.4266554435593548E-6</v>
      </c>
      <c r="AP445" s="21">
        <f t="shared" si="187"/>
        <v>3.0252141838055882</v>
      </c>
      <c r="AQ445" s="23">
        <f t="shared" si="177"/>
        <v>-1.8504004727470935E-5</v>
      </c>
      <c r="AR445" s="23">
        <f t="shared" si="178"/>
        <v>84.039222814152026</v>
      </c>
    </row>
    <row r="446" spans="2:44" x14ac:dyDescent="0.65">
      <c r="B446" s="17">
        <f t="shared" si="179"/>
        <v>411</v>
      </c>
      <c r="C446" s="57">
        <f t="shared" si="180"/>
        <v>48.099589933376798</v>
      </c>
      <c r="D446" s="22">
        <f t="shared" si="172"/>
        <v>-2.1938186063574783E-4</v>
      </c>
      <c r="E446" s="62">
        <f t="shared" si="181"/>
        <v>76.404662241981868</v>
      </c>
      <c r="F446" s="23">
        <f t="shared" si="173"/>
        <v>0.11421745579902876</v>
      </c>
      <c r="G446" s="57">
        <f t="shared" si="182"/>
        <v>136.70428389500904</v>
      </c>
      <c r="H446" s="23">
        <f t="shared" si="174"/>
        <v>0.20617224004001855</v>
      </c>
      <c r="I446" s="14">
        <f t="shared" si="171"/>
        <v>261.2085360703677</v>
      </c>
      <c r="K446" s="57">
        <f t="shared" si="183"/>
        <v>261.2085360703673</v>
      </c>
      <c r="L446" s="23">
        <f t="shared" si="188"/>
        <v>0.32017031397841045</v>
      </c>
      <c r="AK446" s="17">
        <f t="shared" si="184"/>
        <v>411</v>
      </c>
      <c r="AL446" s="21">
        <f t="shared" si="185"/>
        <v>79.333451126293994</v>
      </c>
      <c r="AM446" s="22">
        <f t="shared" si="175"/>
        <v>8.4775842886988112E-5</v>
      </c>
      <c r="AN446" s="21">
        <f t="shared" si="186"/>
        <v>1.6806431122447985</v>
      </c>
      <c r="AO446" s="23">
        <f t="shared" si="176"/>
        <v>8.3234946113286412E-7</v>
      </c>
      <c r="AP446" s="21">
        <f t="shared" si="187"/>
        <v>3.025199663807093</v>
      </c>
      <c r="AQ446" s="23">
        <f t="shared" si="177"/>
        <v>-1.4519998495221564E-5</v>
      </c>
      <c r="AR446" s="23">
        <f t="shared" si="178"/>
        <v>84.039293902345875</v>
      </c>
    </row>
    <row r="447" spans="2:44" x14ac:dyDescent="0.65">
      <c r="B447" s="17">
        <f t="shared" si="179"/>
        <v>412</v>
      </c>
      <c r="C447" s="57">
        <f t="shared" si="180"/>
        <v>48.099371363346101</v>
      </c>
      <c r="D447" s="22">
        <f t="shared" si="172"/>
        <v>-2.1857003069403191E-4</v>
      </c>
      <c r="E447" s="62">
        <f t="shared" si="181"/>
        <v>76.518799270317203</v>
      </c>
      <c r="F447" s="23">
        <f t="shared" si="173"/>
        <v>0.11413702833533534</v>
      </c>
      <c r="G447" s="57">
        <f t="shared" si="182"/>
        <v>136.91031093014863</v>
      </c>
      <c r="H447" s="23">
        <f t="shared" si="174"/>
        <v>0.20602703513958431</v>
      </c>
      <c r="I447" s="14">
        <f t="shared" si="171"/>
        <v>261.52848156381197</v>
      </c>
      <c r="K447" s="57">
        <f t="shared" si="183"/>
        <v>261.52848156381151</v>
      </c>
      <c r="L447" s="23">
        <f t="shared" si="188"/>
        <v>0.31994549344422341</v>
      </c>
      <c r="AK447" s="17">
        <f t="shared" si="184"/>
        <v>412</v>
      </c>
      <c r="AL447" s="21">
        <f t="shared" si="185"/>
        <v>79.333530055117748</v>
      </c>
      <c r="AM447" s="22">
        <f t="shared" si="175"/>
        <v>7.8928823753654509E-5</v>
      </c>
      <c r="AN447" s="21">
        <f t="shared" si="186"/>
        <v>1.6806460817637185</v>
      </c>
      <c r="AO447" s="23">
        <f t="shared" si="176"/>
        <v>2.9695189200928951E-6</v>
      </c>
      <c r="AP447" s="21">
        <f t="shared" si="187"/>
        <v>3.0251891483654791</v>
      </c>
      <c r="AQ447" s="23">
        <f t="shared" si="177"/>
        <v>-1.0515441613900833E-5</v>
      </c>
      <c r="AR447" s="23">
        <f t="shared" si="178"/>
        <v>84.039365285246944</v>
      </c>
    </row>
    <row r="448" spans="2:44" x14ac:dyDescent="0.65">
      <c r="B448" s="17">
        <f t="shared" si="179"/>
        <v>413</v>
      </c>
      <c r="C448" s="57">
        <f t="shared" si="180"/>
        <v>48.099153600692659</v>
      </c>
      <c r="D448" s="22">
        <f t="shared" si="172"/>
        <v>-2.1776265344342072E-4</v>
      </c>
      <c r="E448" s="62">
        <f t="shared" si="181"/>
        <v>76.632855931393678</v>
      </c>
      <c r="F448" s="23">
        <f t="shared" si="173"/>
        <v>0.11405666107647505</v>
      </c>
      <c r="G448" s="57">
        <f t="shared" si="182"/>
        <v>137.11619286925421</v>
      </c>
      <c r="H448" s="23">
        <f t="shared" si="174"/>
        <v>0.20588193910558772</v>
      </c>
      <c r="I448" s="14">
        <f t="shared" si="171"/>
        <v>261.84820240134053</v>
      </c>
      <c r="K448" s="57">
        <f t="shared" si="183"/>
        <v>261.84820240134013</v>
      </c>
      <c r="L448" s="23">
        <f t="shared" si="188"/>
        <v>0.31972083752860581</v>
      </c>
      <c r="AK448" s="17">
        <f t="shared" si="184"/>
        <v>413</v>
      </c>
      <c r="AL448" s="21">
        <f t="shared" si="185"/>
        <v>79.333602258090608</v>
      </c>
      <c r="AM448" s="22">
        <f t="shared" si="175"/>
        <v>7.2202972862901726E-5</v>
      </c>
      <c r="AN448" s="21">
        <f t="shared" si="186"/>
        <v>1.6806510410591613</v>
      </c>
      <c r="AO448" s="23">
        <f t="shared" si="176"/>
        <v>4.9592954427524205E-6</v>
      </c>
      <c r="AP448" s="21">
        <f t="shared" si="187"/>
        <v>3.0251825980677829</v>
      </c>
      <c r="AQ448" s="23">
        <f t="shared" si="177"/>
        <v>-6.55029769647264E-6</v>
      </c>
      <c r="AR448" s="23">
        <f t="shared" si="178"/>
        <v>84.039435897217558</v>
      </c>
    </row>
    <row r="449" spans="2:44" x14ac:dyDescent="0.65">
      <c r="B449" s="17">
        <f t="shared" si="179"/>
        <v>414</v>
      </c>
      <c r="C449" s="57">
        <f t="shared" si="180"/>
        <v>48.098936640996257</v>
      </c>
      <c r="D449" s="22">
        <f t="shared" si="172"/>
        <v>-2.169596964025633E-4</v>
      </c>
      <c r="E449" s="62">
        <f t="shared" si="181"/>
        <v>76.746832285348063</v>
      </c>
      <c r="F449" s="23">
        <f t="shared" si="173"/>
        <v>0.1139763539543921</v>
      </c>
      <c r="G449" s="57">
        <f t="shared" si="182"/>
        <v>137.32192982106781</v>
      </c>
      <c r="H449" s="23">
        <f t="shared" si="174"/>
        <v>0.20573695181360563</v>
      </c>
      <c r="I449" s="14">
        <f t="shared" si="171"/>
        <v>262.16769874741215</v>
      </c>
      <c r="K449" s="57">
        <f t="shared" si="183"/>
        <v>262.16769874741175</v>
      </c>
      <c r="L449" s="23">
        <f t="shared" si="188"/>
        <v>0.31949634607159716</v>
      </c>
      <c r="AK449" s="17">
        <f t="shared" si="184"/>
        <v>414</v>
      </c>
      <c r="AL449" s="21">
        <f t="shared" si="185"/>
        <v>79.333666998043427</v>
      </c>
      <c r="AM449" s="22">
        <f t="shared" si="175"/>
        <v>6.4739952819473784E-5</v>
      </c>
      <c r="AN449" s="21">
        <f t="shared" si="186"/>
        <v>1.6806578205892606</v>
      </c>
      <c r="AO449" s="23">
        <f t="shared" si="176"/>
        <v>6.7795300993100938E-6</v>
      </c>
      <c r="AP449" s="21">
        <f t="shared" si="187"/>
        <v>3.0251799170274598</v>
      </c>
      <c r="AQ449" s="23">
        <f t="shared" si="177"/>
        <v>-2.6810403230825841E-6</v>
      </c>
      <c r="AR449" s="23">
        <f t="shared" si="178"/>
        <v>84.039504735660145</v>
      </c>
    </row>
    <row r="450" spans="2:44" x14ac:dyDescent="0.65">
      <c r="B450" s="17">
        <f t="shared" si="179"/>
        <v>415</v>
      </c>
      <c r="C450" s="57">
        <f t="shared" si="180"/>
        <v>48.09872047986903</v>
      </c>
      <c r="D450" s="22">
        <f t="shared" si="172"/>
        <v>-2.1616112722533387E-4</v>
      </c>
      <c r="E450" s="62">
        <f t="shared" si="181"/>
        <v>76.8607283922493</v>
      </c>
      <c r="F450" s="23">
        <f t="shared" si="173"/>
        <v>0.11389610690123675</v>
      </c>
      <c r="G450" s="57">
        <f t="shared" si="182"/>
        <v>137.5275218942075</v>
      </c>
      <c r="H450" s="23">
        <f t="shared" si="174"/>
        <v>0.20559207313967676</v>
      </c>
      <c r="I450" s="14">
        <f t="shared" si="171"/>
        <v>262.48697076632584</v>
      </c>
      <c r="K450" s="57">
        <f t="shared" si="183"/>
        <v>262.48697076632544</v>
      </c>
      <c r="L450" s="23">
        <f t="shared" si="188"/>
        <v>0.31927201891368195</v>
      </c>
      <c r="AK450" s="17">
        <f t="shared" si="184"/>
        <v>415</v>
      </c>
      <c r="AL450" s="21">
        <f t="shared" si="185"/>
        <v>79.333723683454025</v>
      </c>
      <c r="AM450" s="22">
        <f t="shared" si="175"/>
        <v>5.6685410600058189E-5</v>
      </c>
      <c r="AN450" s="21">
        <f t="shared" si="186"/>
        <v>1.6806662322323278</v>
      </c>
      <c r="AO450" s="23">
        <f t="shared" si="176"/>
        <v>8.4116430671965503E-6</v>
      </c>
      <c r="AP450" s="21">
        <f t="shared" si="187"/>
        <v>3.0251809570357624</v>
      </c>
      <c r="AQ450" s="23">
        <f t="shared" si="177"/>
        <v>1.0400083023665019E-6</v>
      </c>
      <c r="AR450" s="23">
        <f t="shared" si="178"/>
        <v>84.039570872722109</v>
      </c>
    </row>
    <row r="451" spans="2:44" x14ac:dyDescent="0.65">
      <c r="B451" s="17">
        <f t="shared" si="179"/>
        <v>416</v>
      </c>
      <c r="C451" s="57">
        <f t="shared" si="180"/>
        <v>48.098505112955017</v>
      </c>
      <c r="D451" s="22">
        <f t="shared" si="172"/>
        <v>-2.1536691401324859E-4</v>
      </c>
      <c r="E451" s="62">
        <f t="shared" si="181"/>
        <v>76.974544312098786</v>
      </c>
      <c r="F451" s="23">
        <f t="shared" si="173"/>
        <v>0.11381591984948614</v>
      </c>
      <c r="G451" s="57">
        <f t="shared" si="182"/>
        <v>137.73296919716779</v>
      </c>
      <c r="H451" s="23">
        <f t="shared" si="174"/>
        <v>0.20544730296030878</v>
      </c>
      <c r="I451" s="14">
        <f t="shared" si="171"/>
        <v>262.80601862222159</v>
      </c>
      <c r="K451" s="57">
        <f t="shared" si="183"/>
        <v>262.80601862222125</v>
      </c>
      <c r="L451" s="23">
        <f t="shared" si="188"/>
        <v>0.31904785589578166</v>
      </c>
      <c r="AK451" s="17">
        <f t="shared" si="184"/>
        <v>416</v>
      </c>
      <c r="AL451" s="21">
        <f t="shared" si="185"/>
        <v>79.333771870095475</v>
      </c>
      <c r="AM451" s="22">
        <f t="shared" si="175"/>
        <v>4.8186641452518247E-5</v>
      </c>
      <c r="AN451" s="21">
        <f t="shared" si="186"/>
        <v>1.6806760729563268</v>
      </c>
      <c r="AO451" s="23">
        <f t="shared" si="176"/>
        <v>9.8407239990105921E-6</v>
      </c>
      <c r="AP451" s="21">
        <f t="shared" si="187"/>
        <v>3.0251855222813693</v>
      </c>
      <c r="AQ451" s="23">
        <f t="shared" si="177"/>
        <v>4.5652456068800973E-6</v>
      </c>
      <c r="AR451" s="23">
        <f t="shared" si="178"/>
        <v>84.039633465333182</v>
      </c>
    </row>
    <row r="452" spans="2:44" x14ac:dyDescent="0.65">
      <c r="B452" s="17">
        <f t="shared" si="179"/>
        <v>417</v>
      </c>
      <c r="C452" s="57">
        <f t="shared" si="180"/>
        <v>48.098290535929905</v>
      </c>
      <c r="D452" s="22">
        <f t="shared" si="172"/>
        <v>-2.1457702511340493E-4</v>
      </c>
      <c r="E452" s="62">
        <f t="shared" si="181"/>
        <v>77.088280104830645</v>
      </c>
      <c r="F452" s="23">
        <f t="shared" si="173"/>
        <v>0.11373579273185896</v>
      </c>
      <c r="G452" s="57">
        <f t="shared" si="182"/>
        <v>137.9382718383203</v>
      </c>
      <c r="H452" s="23">
        <f t="shared" si="174"/>
        <v>0.20530264115250674</v>
      </c>
      <c r="I452" s="14">
        <f t="shared" si="171"/>
        <v>263.12484247908083</v>
      </c>
      <c r="K452" s="57">
        <f t="shared" si="183"/>
        <v>263.12484247908048</v>
      </c>
      <c r="L452" s="23">
        <f t="shared" si="188"/>
        <v>0.31882385685925474</v>
      </c>
      <c r="AK452" s="17">
        <f t="shared" si="184"/>
        <v>417</v>
      </c>
      <c r="AL452" s="21">
        <f t="shared" si="185"/>
        <v>79.333811260436988</v>
      </c>
      <c r="AM452" s="22">
        <f t="shared" si="175"/>
        <v>3.9390341515219141E-5</v>
      </c>
      <c r="AN452" s="21">
        <f t="shared" si="186"/>
        <v>1.6806871285299754</v>
      </c>
      <c r="AO452" s="23">
        <f t="shared" si="176"/>
        <v>1.1055573648555139E-5</v>
      </c>
      <c r="AP452" s="21">
        <f t="shared" si="187"/>
        <v>3.0251933745413742</v>
      </c>
      <c r="AQ452" s="23">
        <f t="shared" si="177"/>
        <v>7.8522600047703506E-6</v>
      </c>
      <c r="AR452" s="23">
        <f t="shared" si="178"/>
        <v>84.039691763508344</v>
      </c>
    </row>
    <row r="453" spans="2:44" x14ac:dyDescent="0.65">
      <c r="B453" s="17">
        <f t="shared" si="179"/>
        <v>418</v>
      </c>
      <c r="C453" s="57">
        <f t="shared" si="180"/>
        <v>48.098076744500794</v>
      </c>
      <c r="D453" s="22">
        <f t="shared" si="172"/>
        <v>-2.1379142910782356E-4</v>
      </c>
      <c r="E453" s="62">
        <f t="shared" si="181"/>
        <v>77.201935830311925</v>
      </c>
      <c r="F453" s="23">
        <f t="shared" si="173"/>
        <v>0.11365572548128</v>
      </c>
      <c r="G453" s="57">
        <f t="shared" si="182"/>
        <v>138.14342992591401</v>
      </c>
      <c r="H453" s="23">
        <f t="shared" si="174"/>
        <v>0.20515808759371623</v>
      </c>
      <c r="I453" s="14">
        <f t="shared" si="171"/>
        <v>263.44344250072675</v>
      </c>
      <c r="K453" s="57">
        <f t="shared" si="183"/>
        <v>263.44344250072635</v>
      </c>
      <c r="L453" s="23">
        <f t="shared" si="188"/>
        <v>0.31860002164589174</v>
      </c>
      <c r="AK453" s="17">
        <f t="shared" si="184"/>
        <v>418</v>
      </c>
      <c r="AL453" s="21">
        <f t="shared" si="185"/>
        <v>79.333841700914974</v>
      </c>
      <c r="AM453" s="22">
        <f t="shared" si="175"/>
        <v>3.0440477980567954E-5</v>
      </c>
      <c r="AN453" s="21">
        <f t="shared" si="186"/>
        <v>1.6806991772189481</v>
      </c>
      <c r="AO453" s="23">
        <f t="shared" si="176"/>
        <v>1.2048688972754462E-5</v>
      </c>
      <c r="AP453" s="21">
        <f t="shared" si="187"/>
        <v>3.0252042387445197</v>
      </c>
      <c r="AQ453" s="23">
        <f t="shared" si="177"/>
        <v>1.0864203145444229E-5</v>
      </c>
      <c r="AR453" s="23">
        <f t="shared" si="178"/>
        <v>84.03974511687845</v>
      </c>
    </row>
    <row r="454" spans="2:44" x14ac:dyDescent="0.65">
      <c r="B454" s="17">
        <f t="shared" si="179"/>
        <v>419</v>
      </c>
      <c r="C454" s="57">
        <f t="shared" si="180"/>
        <v>48.097863734405898</v>
      </c>
      <c r="D454" s="22">
        <f t="shared" si="172"/>
        <v>-2.1301009489471667E-4</v>
      </c>
      <c r="E454" s="62">
        <f t="shared" si="181"/>
        <v>77.315511548342869</v>
      </c>
      <c r="F454" s="23">
        <f t="shared" si="173"/>
        <v>0.11357571803094402</v>
      </c>
      <c r="G454" s="57">
        <f t="shared" si="182"/>
        <v>138.34844356807588</v>
      </c>
      <c r="H454" s="23">
        <f t="shared" si="174"/>
        <v>0.20501364216186602</v>
      </c>
      <c r="I454" s="14">
        <f t="shared" si="171"/>
        <v>263.76181885082462</v>
      </c>
      <c r="K454" s="57">
        <f t="shared" si="183"/>
        <v>263.76181885082428</v>
      </c>
      <c r="L454" s="23">
        <f t="shared" si="188"/>
        <v>0.31837635009791221</v>
      </c>
      <c r="AK454" s="17">
        <f t="shared" si="184"/>
        <v>419</v>
      </c>
      <c r="AL454" s="21">
        <f t="shared" si="185"/>
        <v>79.333863177217239</v>
      </c>
      <c r="AM454" s="22">
        <f t="shared" si="175"/>
        <v>2.1476302272258746E-5</v>
      </c>
      <c r="AN454" s="21">
        <f t="shared" si="186"/>
        <v>1.6807119934135915</v>
      </c>
      <c r="AO454" s="23">
        <f t="shared" si="176"/>
        <v>1.281619464332806E-5</v>
      </c>
      <c r="AP454" s="21">
        <f t="shared" si="187"/>
        <v>3.0252178088069166</v>
      </c>
      <c r="AQ454" s="23">
        <f t="shared" si="177"/>
        <v>1.357006239677272E-5</v>
      </c>
      <c r="AR454" s="23">
        <f t="shared" si="178"/>
        <v>84.039792979437749</v>
      </c>
    </row>
    <row r="455" spans="2:44" x14ac:dyDescent="0.65">
      <c r="B455" s="17">
        <f t="shared" si="179"/>
        <v>420</v>
      </c>
      <c r="C455" s="57">
        <f t="shared" si="180"/>
        <v>48.097651501414184</v>
      </c>
      <c r="D455" s="22">
        <f t="shared" si="172"/>
        <v>-2.1223299171735377E-4</v>
      </c>
      <c r="E455" s="62">
        <f t="shared" si="181"/>
        <v>77.429007318657227</v>
      </c>
      <c r="F455" s="23">
        <f t="shared" si="173"/>
        <v>0.11349577031435132</v>
      </c>
      <c r="G455" s="57">
        <f t="shared" si="182"/>
        <v>138.5533128728112</v>
      </c>
      <c r="H455" s="23">
        <f t="shared" si="174"/>
        <v>0.20486930473532539</v>
      </c>
      <c r="I455" s="14">
        <f t="shared" si="171"/>
        <v>264.07997169288262</v>
      </c>
      <c r="K455" s="57">
        <f t="shared" si="183"/>
        <v>264.07997169288222</v>
      </c>
      <c r="L455" s="23">
        <f t="shared" si="188"/>
        <v>0.3181528420579629</v>
      </c>
      <c r="AK455" s="17">
        <f t="shared" si="184"/>
        <v>420</v>
      </c>
      <c r="AL455" s="21">
        <f t="shared" si="185"/>
        <v>79.333875807745883</v>
      </c>
      <c r="AM455" s="22">
        <f t="shared" si="175"/>
        <v>1.26305286403533E-5</v>
      </c>
      <c r="AN455" s="21">
        <f t="shared" si="186"/>
        <v>1.6807253511381464</v>
      </c>
      <c r="AO455" s="23">
        <f t="shared" si="176"/>
        <v>1.3357724554907691E-5</v>
      </c>
      <c r="AP455" s="21">
        <f t="shared" si="187"/>
        <v>3.0252337536413036</v>
      </c>
      <c r="AQ455" s="23">
        <f t="shared" si="177"/>
        <v>1.5944834387049411E-5</v>
      </c>
      <c r="AR455" s="23">
        <f t="shared" si="178"/>
        <v>84.039834912525336</v>
      </c>
    </row>
    <row r="456" spans="2:44" x14ac:dyDescent="0.65">
      <c r="B456" s="17">
        <f t="shared" si="179"/>
        <v>421</v>
      </c>
      <c r="C456" s="57">
        <f t="shared" si="180"/>
        <v>48.097440041325193</v>
      </c>
      <c r="D456" s="22">
        <f t="shared" si="172"/>
        <v>-2.1146008899042279E-4</v>
      </c>
      <c r="E456" s="62">
        <f t="shared" si="181"/>
        <v>77.542423200922372</v>
      </c>
      <c r="F456" s="23">
        <f t="shared" si="173"/>
        <v>0.11341588226515142</v>
      </c>
      <c r="G456" s="57">
        <f t="shared" si="182"/>
        <v>138.75803794800416</v>
      </c>
      <c r="H456" s="23">
        <f t="shared" si="174"/>
        <v>0.20472507519295391</v>
      </c>
      <c r="I456" s="14">
        <f t="shared" si="171"/>
        <v>264.39790119025173</v>
      </c>
      <c r="K456" s="57">
        <f t="shared" si="183"/>
        <v>264.39790119025133</v>
      </c>
      <c r="L456" s="23">
        <f t="shared" si="188"/>
        <v>0.31792949736911202</v>
      </c>
      <c r="AK456" s="17">
        <f t="shared" si="184"/>
        <v>421</v>
      </c>
      <c r="AL456" s="21">
        <f t="shared" si="185"/>
        <v>79.333879835442758</v>
      </c>
      <c r="AM456" s="22">
        <f t="shared" si="175"/>
        <v>4.0276968809524472E-6</v>
      </c>
      <c r="AN456" s="21">
        <f t="shared" si="186"/>
        <v>1.6807390273956093</v>
      </c>
      <c r="AO456" s="23">
        <f t="shared" si="176"/>
        <v>1.3676257462957864E-5</v>
      </c>
      <c r="AP456" s="21">
        <f t="shared" si="187"/>
        <v>3.0252517232431435</v>
      </c>
      <c r="AQ456" s="23">
        <f t="shared" si="177"/>
        <v>1.7969601839973315E-5</v>
      </c>
      <c r="AR456" s="23">
        <f t="shared" si="178"/>
        <v>84.039870586081506</v>
      </c>
    </row>
    <row r="457" spans="2:44" x14ac:dyDescent="0.65">
      <c r="B457" s="17">
        <f t="shared" si="179"/>
        <v>422</v>
      </c>
      <c r="C457" s="57">
        <f t="shared" si="180"/>
        <v>48.097229349968714</v>
      </c>
      <c r="D457" s="22">
        <f t="shared" si="172"/>
        <v>-2.106913564772217E-4</v>
      </c>
      <c r="E457" s="62">
        <f t="shared" si="181"/>
        <v>77.655759254739678</v>
      </c>
      <c r="F457" s="23">
        <f t="shared" si="173"/>
        <v>0.11333605381729939</v>
      </c>
      <c r="G457" s="57">
        <f t="shared" si="182"/>
        <v>138.96261890141818</v>
      </c>
      <c r="H457" s="23">
        <f t="shared" si="174"/>
        <v>0.20458095341403038</v>
      </c>
      <c r="I457" s="14">
        <f t="shared" si="171"/>
        <v>264.71560750612656</v>
      </c>
      <c r="K457" s="57">
        <f t="shared" si="183"/>
        <v>264.71560750612616</v>
      </c>
      <c r="L457" s="23">
        <f t="shared" si="188"/>
        <v>0.31770631587484877</v>
      </c>
      <c r="AK457" s="17">
        <f t="shared" si="184"/>
        <v>422</v>
      </c>
      <c r="AL457" s="21">
        <f t="shared" si="185"/>
        <v>79.333875618177174</v>
      </c>
      <c r="AM457" s="22">
        <f t="shared" si="175"/>
        <v>-4.2172655825914451E-6</v>
      </c>
      <c r="AN457" s="21">
        <f t="shared" si="186"/>
        <v>1.6807528053069669</v>
      </c>
      <c r="AO457" s="23">
        <f t="shared" si="176"/>
        <v>1.3777911357593098E-5</v>
      </c>
      <c r="AP457" s="21">
        <f t="shared" si="187"/>
        <v>3.025271354760382</v>
      </c>
      <c r="AQ457" s="23">
        <f t="shared" si="177"/>
        <v>1.9631517238383189E-5</v>
      </c>
      <c r="AR457" s="23">
        <f t="shared" si="178"/>
        <v>84.039899778244518</v>
      </c>
    </row>
    <row r="458" spans="2:44" x14ac:dyDescent="0.65">
      <c r="B458" s="17">
        <f t="shared" si="179"/>
        <v>423</v>
      </c>
      <c r="C458" s="57">
        <f t="shared" si="180"/>
        <v>48.0970194232045</v>
      </c>
      <c r="D458" s="22">
        <f t="shared" si="172"/>
        <v>-2.0992676421016654E-4</v>
      </c>
      <c r="E458" s="62">
        <f t="shared" si="181"/>
        <v>77.769015539644656</v>
      </c>
      <c r="F458" s="23">
        <f t="shared" si="173"/>
        <v>0.11325628490497763</v>
      </c>
      <c r="G458" s="57">
        <f t="shared" si="182"/>
        <v>139.16705584069649</v>
      </c>
      <c r="H458" s="23">
        <f t="shared" si="174"/>
        <v>0.20443693927830964</v>
      </c>
      <c r="I458" s="14">
        <f t="shared" si="171"/>
        <v>265.03309080354563</v>
      </c>
      <c r="K458" s="57">
        <f t="shared" si="183"/>
        <v>265.03309080354524</v>
      </c>
      <c r="L458" s="23">
        <f t="shared" si="188"/>
        <v>0.31748329741907799</v>
      </c>
      <c r="AK458" s="17">
        <f t="shared" si="184"/>
        <v>423</v>
      </c>
      <c r="AL458" s="21">
        <f t="shared" si="185"/>
        <v>79.333863617906502</v>
      </c>
      <c r="AM458" s="22">
        <f t="shared" si="175"/>
        <v>-1.2000270668961061E-5</v>
      </c>
      <c r="AN458" s="21">
        <f t="shared" si="186"/>
        <v>1.6807664770085555</v>
      </c>
      <c r="AO458" s="23">
        <f t="shared" si="176"/>
        <v>1.3671701588613416E-5</v>
      </c>
      <c r="AP458" s="21">
        <f t="shared" si="187"/>
        <v>3.0252922784584215</v>
      </c>
      <c r="AQ458" s="23">
        <f t="shared" si="177"/>
        <v>2.0923698039632121E-5</v>
      </c>
      <c r="AR458" s="23">
        <f t="shared" si="178"/>
        <v>84.039922373373486</v>
      </c>
    </row>
    <row r="459" spans="2:44" x14ac:dyDescent="0.65">
      <c r="B459" s="17">
        <f t="shared" si="179"/>
        <v>424</v>
      </c>
      <c r="C459" s="57">
        <f t="shared" si="180"/>
        <v>48.096810256922069</v>
      </c>
      <c r="D459" s="22">
        <f t="shared" si="172"/>
        <v>-2.0916628242928503E-4</v>
      </c>
      <c r="E459" s="62">
        <f t="shared" si="181"/>
        <v>77.88219211510723</v>
      </c>
      <c r="F459" s="23">
        <f t="shared" si="173"/>
        <v>0.11317657546257465</v>
      </c>
      <c r="G459" s="57">
        <f t="shared" si="182"/>
        <v>139.37134887336248</v>
      </c>
      <c r="H459" s="23">
        <f t="shared" si="174"/>
        <v>0.20429303266597287</v>
      </c>
      <c r="I459" s="14">
        <f t="shared" si="171"/>
        <v>265.35035124539178</v>
      </c>
      <c r="K459" s="57">
        <f t="shared" si="183"/>
        <v>265.35035124539138</v>
      </c>
      <c r="L459" s="23">
        <f t="shared" si="188"/>
        <v>0.3172604418461189</v>
      </c>
      <c r="AK459" s="17">
        <f t="shared" si="184"/>
        <v>424</v>
      </c>
      <c r="AL459" s="21">
        <f t="shared" si="185"/>
        <v>79.333844388828709</v>
      </c>
      <c r="AM459" s="22">
        <f t="shared" si="175"/>
        <v>-1.9229077792757426E-5</v>
      </c>
      <c r="AN459" s="21">
        <f t="shared" si="186"/>
        <v>1.6807798462765637</v>
      </c>
      <c r="AO459" s="23">
        <f t="shared" si="176"/>
        <v>1.3369268008212032E-5</v>
      </c>
      <c r="AP459" s="21">
        <f t="shared" si="187"/>
        <v>3.0253141234976662</v>
      </c>
      <c r="AQ459" s="23">
        <f t="shared" si="177"/>
        <v>2.1845039244627884E-5</v>
      </c>
      <c r="AR459" s="23">
        <f t="shared" si="178"/>
        <v>84.039938358602939</v>
      </c>
    </row>
    <row r="460" spans="2:44" x14ac:dyDescent="0.65">
      <c r="B460" s="17">
        <f t="shared" si="179"/>
        <v>425</v>
      </c>
      <c r="C460" s="57">
        <f t="shared" si="180"/>
        <v>48.096601847040382</v>
      </c>
      <c r="D460" s="22">
        <f t="shared" si="172"/>
        <v>-2.0840988168946417E-4</v>
      </c>
      <c r="E460" s="62">
        <f t="shared" si="181"/>
        <v>77.995289040531986</v>
      </c>
      <c r="F460" s="23">
        <f t="shared" si="173"/>
        <v>0.11309692542475602</v>
      </c>
      <c r="G460" s="57">
        <f t="shared" si="182"/>
        <v>139.57549810682011</v>
      </c>
      <c r="H460" s="23">
        <f t="shared" si="174"/>
        <v>0.20414923345763469</v>
      </c>
      <c r="I460" s="14">
        <f t="shared" si="171"/>
        <v>265.66738899439247</v>
      </c>
      <c r="K460" s="57">
        <f t="shared" si="183"/>
        <v>265.66738899439207</v>
      </c>
      <c r="L460" s="23">
        <f t="shared" si="188"/>
        <v>0.31703774900070369</v>
      </c>
      <c r="AK460" s="17">
        <f t="shared" si="184"/>
        <v>425</v>
      </c>
      <c r="AL460" s="21">
        <f t="shared" si="185"/>
        <v>79.333818564749762</v>
      </c>
      <c r="AM460" s="22">
        <f t="shared" si="175"/>
        <v>-2.582407894194047E-5</v>
      </c>
      <c r="AN460" s="21">
        <f t="shared" si="186"/>
        <v>1.6807927308532182</v>
      </c>
      <c r="AO460" s="23">
        <f t="shared" si="176"/>
        <v>1.2884576654492719E-5</v>
      </c>
      <c r="AP460" s="21">
        <f t="shared" si="187"/>
        <v>3.0253365234477032</v>
      </c>
      <c r="AQ460" s="23">
        <f t="shared" si="177"/>
        <v>2.2399950037166327E-5</v>
      </c>
      <c r="AR460" s="23">
        <f t="shared" si="178"/>
        <v>84.039947819050681</v>
      </c>
    </row>
    <row r="461" spans="2:44" x14ac:dyDescent="0.65">
      <c r="B461" s="17">
        <f t="shared" si="179"/>
        <v>426</v>
      </c>
      <c r="C461" s="57">
        <f t="shared" si="180"/>
        <v>48.096394189507528</v>
      </c>
      <c r="D461" s="22">
        <f t="shared" si="172"/>
        <v>-2.0765753285623134E-4</v>
      </c>
      <c r="E461" s="62">
        <f t="shared" si="181"/>
        <v>78.108306375258451</v>
      </c>
      <c r="F461" s="23">
        <f t="shared" si="173"/>
        <v>0.11301733472645736</v>
      </c>
      <c r="G461" s="57">
        <f t="shared" si="182"/>
        <v>139.77950364835448</v>
      </c>
      <c r="H461" s="23">
        <f t="shared" si="174"/>
        <v>0.20400554153437156</v>
      </c>
      <c r="I461" s="14">
        <f t="shared" si="171"/>
        <v>265.98420421312045</v>
      </c>
      <c r="K461" s="57">
        <f t="shared" si="183"/>
        <v>265.98420421312005</v>
      </c>
      <c r="L461" s="23">
        <f t="shared" si="188"/>
        <v>0.31681521872796736</v>
      </c>
      <c r="AK461" s="17">
        <f t="shared" si="184"/>
        <v>426</v>
      </c>
      <c r="AL461" s="21">
        <f t="shared" si="185"/>
        <v>79.333786845890074</v>
      </c>
      <c r="AM461" s="22">
        <f t="shared" si="175"/>
        <v>-3.1718859686717671E-5</v>
      </c>
      <c r="AN461" s="21">
        <f t="shared" si="186"/>
        <v>1.6808049644547807</v>
      </c>
      <c r="AO461" s="23">
        <f t="shared" si="176"/>
        <v>1.2233601562439134E-5</v>
      </c>
      <c r="AP461" s="21">
        <f t="shared" si="187"/>
        <v>3.0253591214697257</v>
      </c>
      <c r="AQ461" s="23">
        <f t="shared" si="177"/>
        <v>2.2598022022424225E-5</v>
      </c>
      <c r="AR461" s="23">
        <f t="shared" si="178"/>
        <v>84.039950931814573</v>
      </c>
    </row>
    <row r="462" spans="2:44" x14ac:dyDescent="0.65">
      <c r="B462" s="17">
        <f t="shared" si="179"/>
        <v>427</v>
      </c>
      <c r="C462" s="57">
        <f t="shared" si="180"/>
        <v>48.096187280300562</v>
      </c>
      <c r="D462" s="22">
        <f t="shared" si="172"/>
        <v>-2.0690920696853077E-4</v>
      </c>
      <c r="E462" s="62">
        <f t="shared" si="181"/>
        <v>78.221244178561193</v>
      </c>
      <c r="F462" s="23">
        <f t="shared" si="173"/>
        <v>0.11293780330273506</v>
      </c>
      <c r="G462" s="57">
        <f t="shared" si="182"/>
        <v>139.98336560513218</v>
      </c>
      <c r="H462" s="23">
        <f t="shared" si="174"/>
        <v>0.20386195677768626</v>
      </c>
      <c r="I462" s="14">
        <f t="shared" si="171"/>
        <v>266.30079706399397</v>
      </c>
      <c r="K462" s="57">
        <f t="shared" si="183"/>
        <v>266.30079706399351</v>
      </c>
      <c r="L462" s="23">
        <f t="shared" si="188"/>
        <v>0.31659285087345346</v>
      </c>
      <c r="AK462" s="17">
        <f t="shared" si="184"/>
        <v>427</v>
      </c>
      <c r="AL462" s="21">
        <f t="shared" si="185"/>
        <v>79.333749985351261</v>
      </c>
      <c r="AM462" s="22">
        <f t="shared" si="175"/>
        <v>-3.686053881815296E-5</v>
      </c>
      <c r="AN462" s="21">
        <f t="shared" si="186"/>
        <v>1.6808163984471327</v>
      </c>
      <c r="AO462" s="23">
        <f t="shared" si="176"/>
        <v>1.1433992352039013E-5</v>
      </c>
      <c r="AP462" s="21">
        <f t="shared" si="187"/>
        <v>3.0253815751069455</v>
      </c>
      <c r="AQ462" s="23">
        <f t="shared" si="177"/>
        <v>2.2453637219865819E-5</v>
      </c>
      <c r="AR462" s="23">
        <f t="shared" si="178"/>
        <v>84.039947958905344</v>
      </c>
    </row>
    <row r="463" spans="2:44" x14ac:dyDescent="0.65">
      <c r="B463" s="17">
        <f t="shared" si="179"/>
        <v>428</v>
      </c>
      <c r="C463" s="57">
        <f t="shared" si="180"/>
        <v>48.095981115425253</v>
      </c>
      <c r="D463" s="22">
        <f t="shared" si="172"/>
        <v>-2.0616487530755734E-4</v>
      </c>
      <c r="E463" s="62">
        <f t="shared" si="181"/>
        <v>78.334102509650123</v>
      </c>
      <c r="F463" s="23">
        <f t="shared" si="173"/>
        <v>0.11285833108892973</v>
      </c>
      <c r="G463" s="57">
        <f t="shared" si="182"/>
        <v>140.18708408420167</v>
      </c>
      <c r="H463" s="23">
        <f t="shared" si="174"/>
        <v>0.2037184790694937</v>
      </c>
      <c r="I463" s="14">
        <f t="shared" si="171"/>
        <v>266.61716770927706</v>
      </c>
      <c r="K463" s="57">
        <f t="shared" si="183"/>
        <v>266.6171677092766</v>
      </c>
      <c r="L463" s="23">
        <f t="shared" si="188"/>
        <v>0.31637064528310654</v>
      </c>
      <c r="AK463" s="17">
        <f t="shared" si="184"/>
        <v>428</v>
      </c>
      <c r="AL463" s="21">
        <f t="shared" si="185"/>
        <v>79.333708775459115</v>
      </c>
      <c r="AM463" s="22">
        <f t="shared" si="175"/>
        <v>-4.1209892146721466E-5</v>
      </c>
      <c r="AN463" s="21">
        <f t="shared" si="186"/>
        <v>1.6808269031802952</v>
      </c>
      <c r="AO463" s="23">
        <f t="shared" si="176"/>
        <v>1.0504733162441937E-5</v>
      </c>
      <c r="AP463" s="21">
        <f t="shared" si="187"/>
        <v>3.0254035606314189</v>
      </c>
      <c r="AQ463" s="23">
        <f t="shared" si="177"/>
        <v>2.1985524473411289E-5</v>
      </c>
      <c r="AR463" s="23">
        <f t="shared" si="178"/>
        <v>84.039939239270822</v>
      </c>
    </row>
    <row r="464" spans="2:44" x14ac:dyDescent="0.65">
      <c r="B464" s="17">
        <f t="shared" si="179"/>
        <v>429</v>
      </c>
      <c r="C464" s="57">
        <f t="shared" si="180"/>
        <v>48.095775690915701</v>
      </c>
      <c r="D464" s="22">
        <f t="shared" si="172"/>
        <v>-2.0542450954885716E-4</v>
      </c>
      <c r="E464" s="62">
        <f t="shared" si="181"/>
        <v>78.446881427670803</v>
      </c>
      <c r="F464" s="23">
        <f t="shared" si="173"/>
        <v>0.11277891802068041</v>
      </c>
      <c r="G464" s="57">
        <f t="shared" si="182"/>
        <v>140.39065919249381</v>
      </c>
      <c r="H464" s="23">
        <f t="shared" si="174"/>
        <v>0.2035751082921351</v>
      </c>
      <c r="I464" s="14">
        <f t="shared" si="171"/>
        <v>266.93331631108032</v>
      </c>
      <c r="K464" s="57">
        <f t="shared" si="183"/>
        <v>266.93331631107986</v>
      </c>
      <c r="L464" s="23">
        <f t="shared" si="188"/>
        <v>0.31614860180326909</v>
      </c>
      <c r="AK464" s="17">
        <f t="shared" si="184"/>
        <v>429</v>
      </c>
      <c r="AL464" s="21">
        <f t="shared" si="185"/>
        <v>79.333664034190008</v>
      </c>
      <c r="AM464" s="22">
        <f t="shared" si="175"/>
        <v>-4.4741269105075948E-5</v>
      </c>
      <c r="AN464" s="21">
        <f t="shared" si="186"/>
        <v>1.6808363689786789</v>
      </c>
      <c r="AO464" s="23">
        <f t="shared" si="176"/>
        <v>9.465798383789803E-6</v>
      </c>
      <c r="AP464" s="21">
        <f t="shared" si="187"/>
        <v>3.0254247769046971</v>
      </c>
      <c r="AQ464" s="23">
        <f t="shared" si="177"/>
        <v>2.1216273278112929E-5</v>
      </c>
      <c r="AR464" s="23">
        <f t="shared" si="178"/>
        <v>84.039925180073382</v>
      </c>
    </row>
    <row r="465" spans="2:44" x14ac:dyDescent="0.65">
      <c r="B465" s="17">
        <f t="shared" si="179"/>
        <v>430</v>
      </c>
      <c r="C465" s="57">
        <f t="shared" si="180"/>
        <v>48.095571002834212</v>
      </c>
      <c r="D465" s="22">
        <f t="shared" si="172"/>
        <v>-2.0468808148543793E-4</v>
      </c>
      <c r="E465" s="62">
        <f t="shared" si="181"/>
        <v>78.559580991704564</v>
      </c>
      <c r="F465" s="23">
        <f t="shared" si="173"/>
        <v>0.11269956403376113</v>
      </c>
      <c r="G465" s="57">
        <f t="shared" si="182"/>
        <v>140.59409103682222</v>
      </c>
      <c r="H465" s="23">
        <f t="shared" si="174"/>
        <v>0.20343184432840644</v>
      </c>
      <c r="I465" s="14">
        <f t="shared" si="171"/>
        <v>267.249243031361</v>
      </c>
      <c r="K465" s="57">
        <f t="shared" si="183"/>
        <v>267.24924303136055</v>
      </c>
      <c r="L465" s="23">
        <f t="shared" si="188"/>
        <v>0.31592672028068192</v>
      </c>
      <c r="AK465" s="17">
        <f t="shared" si="184"/>
        <v>430</v>
      </c>
      <c r="AL465" s="21">
        <f t="shared" si="185"/>
        <v>79.333616591876762</v>
      </c>
      <c r="AM465" s="22">
        <f t="shared" si="175"/>
        <v>-4.7442313242693906E-5</v>
      </c>
      <c r="AN465" s="21">
        <f t="shared" si="186"/>
        <v>1.6808447067890859</v>
      </c>
      <c r="AO465" s="23">
        <f t="shared" si="176"/>
        <v>8.337810406988666E-6</v>
      </c>
      <c r="AP465" s="21">
        <f t="shared" si="187"/>
        <v>3.0254449487189286</v>
      </c>
      <c r="AQ465" s="23">
        <f t="shared" si="177"/>
        <v>2.0171814231306762E-5</v>
      </c>
      <c r="AR465" s="23">
        <f t="shared" si="178"/>
        <v>84.039906247384778</v>
      </c>
    </row>
    <row r="466" spans="2:44" x14ac:dyDescent="0.65">
      <c r="B466" s="17">
        <f t="shared" si="179"/>
        <v>431</v>
      </c>
      <c r="C466" s="57">
        <f t="shared" si="180"/>
        <v>48.09536704727099</v>
      </c>
      <c r="D466" s="22">
        <f t="shared" si="172"/>
        <v>-2.0395556321917141E-4</v>
      </c>
      <c r="E466" s="62">
        <f t="shared" si="181"/>
        <v>78.672201260768759</v>
      </c>
      <c r="F466" s="23">
        <f t="shared" si="173"/>
        <v>0.11262026906419464</v>
      </c>
      <c r="G466" s="57">
        <f t="shared" si="182"/>
        <v>140.79737972388372</v>
      </c>
      <c r="H466" s="23">
        <f t="shared" si="174"/>
        <v>0.20328868706150161</v>
      </c>
      <c r="I466" s="14">
        <f t="shared" si="171"/>
        <v>267.56494803192345</v>
      </c>
      <c r="K466" s="57">
        <f t="shared" si="183"/>
        <v>267.56494803192305</v>
      </c>
      <c r="L466" s="23">
        <f t="shared" si="188"/>
        <v>0.31570500056247575</v>
      </c>
      <c r="AK466" s="17">
        <f t="shared" si="184"/>
        <v>431</v>
      </c>
      <c r="AL466" s="21">
        <f t="shared" si="185"/>
        <v>79.333567278376364</v>
      </c>
      <c r="AM466" s="22">
        <f t="shared" si="175"/>
        <v>-4.9313500403790067E-5</v>
      </c>
      <c r="AN466" s="21">
        <f t="shared" si="186"/>
        <v>1.6808518484934365</v>
      </c>
      <c r="AO466" s="23">
        <f t="shared" si="176"/>
        <v>7.1417043505661582E-6</v>
      </c>
      <c r="AP466" s="21">
        <f t="shared" si="187"/>
        <v>3.0254638295942851</v>
      </c>
      <c r="AQ466" s="23">
        <f t="shared" si="177"/>
        <v>1.8880875356508398E-5</v>
      </c>
      <c r="AR466" s="23">
        <f t="shared" si="178"/>
        <v>84.039882956464083</v>
      </c>
    </row>
    <row r="467" spans="2:44" x14ac:dyDescent="0.65">
      <c r="B467" s="17">
        <f t="shared" si="179"/>
        <v>432</v>
      </c>
      <c r="C467" s="57">
        <f t="shared" si="180"/>
        <v>48.095163820343913</v>
      </c>
      <c r="D467" s="22">
        <f t="shared" si="172"/>
        <v>-2.0322692707486212E-4</v>
      </c>
      <c r="E467" s="62">
        <f t="shared" si="181"/>
        <v>78.78474229381699</v>
      </c>
      <c r="F467" s="23">
        <f t="shared" si="173"/>
        <v>0.11254103304823104</v>
      </c>
      <c r="G467" s="57">
        <f t="shared" si="182"/>
        <v>141.00052536025873</v>
      </c>
      <c r="H467" s="23">
        <f t="shared" si="174"/>
        <v>0.20314563637501237</v>
      </c>
      <c r="I467" s="14">
        <f t="shared" si="171"/>
        <v>267.88043147441965</v>
      </c>
      <c r="K467" s="57">
        <f t="shared" si="183"/>
        <v>267.88043147441925</v>
      </c>
      <c r="L467" s="23">
        <f t="shared" si="188"/>
        <v>0.31548344249617388</v>
      </c>
      <c r="AK467" s="17">
        <f t="shared" si="184"/>
        <v>432</v>
      </c>
      <c r="AL467" s="21">
        <f t="shared" si="185"/>
        <v>79.333516910866436</v>
      </c>
      <c r="AM467" s="22">
        <f t="shared" si="175"/>
        <v>-5.0367509921631776E-5</v>
      </c>
      <c r="AN467" s="21">
        <f t="shared" si="186"/>
        <v>1.6808577468978068</v>
      </c>
      <c r="AO467" s="23">
        <f t="shared" si="176"/>
        <v>5.8984043702636768E-6</v>
      </c>
      <c r="AP467" s="21">
        <f t="shared" si="187"/>
        <v>3.0254812040177601</v>
      </c>
      <c r="AQ467" s="23">
        <f t="shared" si="177"/>
        <v>1.7374423475158274E-5</v>
      </c>
      <c r="AR467" s="23">
        <f t="shared" si="178"/>
        <v>84.039855861782002</v>
      </c>
    </row>
    <row r="468" spans="2:44" x14ac:dyDescent="0.65">
      <c r="B468" s="17">
        <f t="shared" si="179"/>
        <v>433</v>
      </c>
      <c r="C468" s="57">
        <f t="shared" si="180"/>
        <v>48.094961318198287</v>
      </c>
      <c r="D468" s="22">
        <f t="shared" si="172"/>
        <v>-2.0250214562667068E-4</v>
      </c>
      <c r="E468" s="62">
        <f t="shared" si="181"/>
        <v>78.897204149739338</v>
      </c>
      <c r="F468" s="23">
        <f t="shared" si="173"/>
        <v>0.11246185592235491</v>
      </c>
      <c r="G468" s="57">
        <f t="shared" si="182"/>
        <v>141.20352805241168</v>
      </c>
      <c r="H468" s="23">
        <f t="shared" si="174"/>
        <v>0.20300269215296396</v>
      </c>
      <c r="I468" s="14">
        <f t="shared" si="171"/>
        <v>268.19569352034932</v>
      </c>
      <c r="K468" s="57">
        <f t="shared" si="183"/>
        <v>268.19569352034893</v>
      </c>
      <c r="L468" s="23">
        <f t="shared" si="188"/>
        <v>0.31526204592968954</v>
      </c>
      <c r="AK468" s="17">
        <f t="shared" si="184"/>
        <v>433</v>
      </c>
      <c r="AL468" s="21">
        <f t="shared" si="185"/>
        <v>79.333466282420005</v>
      </c>
      <c r="AM468" s="22">
        <f t="shared" si="175"/>
        <v>-5.0628446433387264E-5</v>
      </c>
      <c r="AN468" s="21">
        <f t="shared" si="186"/>
        <v>1.6808623754135867</v>
      </c>
      <c r="AO468" s="23">
        <f t="shared" si="176"/>
        <v>4.6285157799808019E-6</v>
      </c>
      <c r="AP468" s="21">
        <f t="shared" si="187"/>
        <v>3.0254968891173331</v>
      </c>
      <c r="AQ468" s="23">
        <f t="shared" si="177"/>
        <v>1.5685099573059524E-5</v>
      </c>
      <c r="AR468" s="23">
        <f t="shared" si="178"/>
        <v>84.039825546950922</v>
      </c>
    </row>
    <row r="469" spans="2:44" x14ac:dyDescent="0.65">
      <c r="B469" s="17">
        <f t="shared" si="179"/>
        <v>434</v>
      </c>
      <c r="C469" s="57">
        <f t="shared" si="180"/>
        <v>48.094759537006553</v>
      </c>
      <c r="D469" s="22">
        <f t="shared" si="172"/>
        <v>-2.0178119173608344E-4</v>
      </c>
      <c r="E469" s="62">
        <f t="shared" si="181"/>
        <v>79.009586887362616</v>
      </c>
      <c r="F469" s="23">
        <f t="shared" si="173"/>
        <v>0.11238273762327822</v>
      </c>
      <c r="G469" s="57">
        <f t="shared" si="182"/>
        <v>141.40638790669146</v>
      </c>
      <c r="H469" s="23">
        <f t="shared" si="174"/>
        <v>0.20285985427977948</v>
      </c>
      <c r="I469" s="14">
        <f t="shared" si="171"/>
        <v>268.51073433106063</v>
      </c>
      <c r="K469" s="57">
        <f t="shared" si="183"/>
        <v>268.51073433106023</v>
      </c>
      <c r="L469" s="23">
        <f t="shared" si="188"/>
        <v>0.31504081071131562</v>
      </c>
      <c r="AK469" s="17">
        <f t="shared" si="184"/>
        <v>434</v>
      </c>
      <c r="AL469" s="21">
        <f t="shared" si="185"/>
        <v>79.333416151489175</v>
      </c>
      <c r="AM469" s="22">
        <f t="shared" si="175"/>
        <v>-5.0130930828250209E-5</v>
      </c>
      <c r="AN469" s="21">
        <f t="shared" si="186"/>
        <v>1.6808657274503513</v>
      </c>
      <c r="AO469" s="23">
        <f t="shared" si="176"/>
        <v>3.3520367646033833E-6</v>
      </c>
      <c r="AP469" s="21">
        <f t="shared" si="187"/>
        <v>3.0255107357741138</v>
      </c>
      <c r="AQ469" s="23">
        <f t="shared" si="177"/>
        <v>1.3846656780835964E-5</v>
      </c>
      <c r="AR469" s="23">
        <f t="shared" si="178"/>
        <v>84.039792614713647</v>
      </c>
    </row>
    <row r="470" spans="2:44" x14ac:dyDescent="0.65">
      <c r="B470" s="17">
        <f t="shared" si="179"/>
        <v>435</v>
      </c>
      <c r="C470" s="57">
        <f t="shared" si="180"/>
        <v>48.094558472968096</v>
      </c>
      <c r="D470" s="22">
        <f t="shared" si="172"/>
        <v>-2.0106403845976395E-4</v>
      </c>
      <c r="E470" s="62">
        <f t="shared" si="181"/>
        <v>79.121890565450485</v>
      </c>
      <c r="F470" s="23">
        <f t="shared" si="173"/>
        <v>0.11230367808787634</v>
      </c>
      <c r="G470" s="57">
        <f t="shared" si="182"/>
        <v>141.60910502933177</v>
      </c>
      <c r="H470" s="23">
        <f t="shared" si="174"/>
        <v>0.20271712264031549</v>
      </c>
      <c r="I470" s="14">
        <f t="shared" si="171"/>
        <v>268.82555406775032</v>
      </c>
      <c r="K470" s="57">
        <f t="shared" si="183"/>
        <v>268.82555406774998</v>
      </c>
      <c r="L470" s="23">
        <f t="shared" si="188"/>
        <v>0.31481973668973051</v>
      </c>
      <c r="AK470" s="17">
        <f t="shared" si="184"/>
        <v>435</v>
      </c>
      <c r="AL470" s="21">
        <f t="shared" si="185"/>
        <v>79.333367232409017</v>
      </c>
      <c r="AM470" s="22">
        <f t="shared" si="175"/>
        <v>-4.8919080162392048E-5</v>
      </c>
      <c r="AN470" s="21">
        <f t="shared" si="186"/>
        <v>1.6808678155433476</v>
      </c>
      <c r="AO470" s="23">
        <f t="shared" si="176"/>
        <v>2.0880929962885375E-6</v>
      </c>
      <c r="AP470" s="21">
        <f t="shared" si="187"/>
        <v>3.0255226291832433</v>
      </c>
      <c r="AQ470" s="23">
        <f t="shared" si="177"/>
        <v>1.1893409129659638E-5</v>
      </c>
      <c r="AR470" s="23">
        <f t="shared" si="178"/>
        <v>84.039757677135611</v>
      </c>
    </row>
    <row r="471" spans="2:44" x14ac:dyDescent="0.65">
      <c r="B471" s="17">
        <f t="shared" si="179"/>
        <v>436</v>
      </c>
      <c r="C471" s="57">
        <f t="shared" si="180"/>
        <v>48.094358122309039</v>
      </c>
      <c r="D471" s="22">
        <f t="shared" si="172"/>
        <v>-2.0035065905865679E-4</v>
      </c>
      <c r="E471" s="62">
        <f t="shared" si="181"/>
        <v>79.234115242703751</v>
      </c>
      <c r="F471" s="23">
        <f t="shared" si="173"/>
        <v>0.11222467725326624</v>
      </c>
      <c r="G471" s="57">
        <f t="shared" si="182"/>
        <v>141.81167952645154</v>
      </c>
      <c r="H471" s="23">
        <f t="shared" si="174"/>
        <v>0.20257449711977671</v>
      </c>
      <c r="I471" s="14">
        <f t="shared" si="171"/>
        <v>269.14015289146437</v>
      </c>
      <c r="K471" s="57">
        <f t="shared" si="183"/>
        <v>269.14015289146397</v>
      </c>
      <c r="L471" s="23">
        <f t="shared" si="188"/>
        <v>0.31459882371399139</v>
      </c>
      <c r="AK471" s="17">
        <f t="shared" si="184"/>
        <v>436</v>
      </c>
      <c r="AL471" s="21">
        <f t="shared" si="185"/>
        <v>79.333320187012035</v>
      </c>
      <c r="AM471" s="22">
        <f t="shared" si="175"/>
        <v>-4.7045396989058713E-5</v>
      </c>
      <c r="AN471" s="21">
        <f t="shared" si="186"/>
        <v>1.6808686702413271</v>
      </c>
      <c r="AO471" s="23">
        <f t="shared" si="176"/>
        <v>8.5469797950210591E-7</v>
      </c>
      <c r="AP471" s="21">
        <f t="shared" si="187"/>
        <v>3.025532488881939</v>
      </c>
      <c r="AQ471" s="23">
        <f t="shared" si="177"/>
        <v>9.8596986956023258E-6</v>
      </c>
      <c r="AR471" s="23">
        <f t="shared" si="178"/>
        <v>84.039721346135295</v>
      </c>
    </row>
    <row r="472" spans="2:44" x14ac:dyDescent="0.65">
      <c r="B472" s="17">
        <f t="shared" si="179"/>
        <v>437</v>
      </c>
      <c r="C472" s="57">
        <f t="shared" si="180"/>
        <v>48.094158481281987</v>
      </c>
      <c r="D472" s="22">
        <f t="shared" si="172"/>
        <v>-1.9964102705527509E-4</v>
      </c>
      <c r="E472" s="62">
        <f t="shared" si="181"/>
        <v>79.346260977760551</v>
      </c>
      <c r="F472" s="23">
        <f t="shared" si="173"/>
        <v>0.11214573505679226</v>
      </c>
      <c r="G472" s="57">
        <f t="shared" si="182"/>
        <v>142.01411150405534</v>
      </c>
      <c r="H472" s="23">
        <f t="shared" si="174"/>
        <v>0.20243197760380127</v>
      </c>
      <c r="I472" s="14">
        <f t="shared" si="171"/>
        <v>269.45453096309791</v>
      </c>
      <c r="K472" s="57">
        <f t="shared" si="183"/>
        <v>269.45453096309751</v>
      </c>
      <c r="L472" s="23">
        <f t="shared" si="188"/>
        <v>0.31437807163353382</v>
      </c>
      <c r="AK472" s="17">
        <f t="shared" si="184"/>
        <v>437</v>
      </c>
      <c r="AL472" s="21">
        <f t="shared" si="185"/>
        <v>79.333275617423197</v>
      </c>
      <c r="AM472" s="22">
        <f t="shared" si="175"/>
        <v>-4.4569588831078893E-5</v>
      </c>
      <c r="AN472" s="21">
        <f t="shared" si="186"/>
        <v>1.6808683387827332</v>
      </c>
      <c r="AO472" s="23">
        <f t="shared" si="176"/>
        <v>-3.3145859390515398E-7</v>
      </c>
      <c r="AP472" s="21">
        <f t="shared" si="187"/>
        <v>3.0255402682700514</v>
      </c>
      <c r="AQ472" s="23">
        <f t="shared" si="177"/>
        <v>7.7793881124721409E-6</v>
      </c>
      <c r="AR472" s="23">
        <f t="shared" si="178"/>
        <v>84.039684224475977</v>
      </c>
    </row>
    <row r="473" spans="2:44" x14ac:dyDescent="0.65">
      <c r="B473" s="17">
        <f t="shared" si="179"/>
        <v>438</v>
      </c>
      <c r="C473" s="57">
        <f t="shared" si="180"/>
        <v>48.093959546165692</v>
      </c>
      <c r="D473" s="22">
        <f t="shared" si="172"/>
        <v>-1.9893511629542893E-4</v>
      </c>
      <c r="E473" s="62">
        <f t="shared" si="181"/>
        <v>79.458327829196605</v>
      </c>
      <c r="F473" s="23">
        <f t="shared" si="173"/>
        <v>0.11206685143605455</v>
      </c>
      <c r="G473" s="57">
        <f t="shared" si="182"/>
        <v>142.21640106803375</v>
      </c>
      <c r="H473" s="23">
        <f t="shared" si="174"/>
        <v>0.20228956397841813</v>
      </c>
      <c r="I473" s="14">
        <f t="shared" si="171"/>
        <v>269.76868844339606</v>
      </c>
      <c r="K473" s="57">
        <f t="shared" si="183"/>
        <v>269.76868844339566</v>
      </c>
      <c r="L473" s="23">
        <f t="shared" si="188"/>
        <v>0.31415748029816504</v>
      </c>
      <c r="AK473" s="17">
        <f t="shared" si="184"/>
        <v>438</v>
      </c>
      <c r="AL473" s="21">
        <f t="shared" si="185"/>
        <v>79.333234060084564</v>
      </c>
      <c r="AM473" s="22">
        <f t="shared" si="175"/>
        <v>-4.1557338634680419E-5</v>
      </c>
      <c r="AN473" s="21">
        <f t="shared" si="186"/>
        <v>1.6808668835900433</v>
      </c>
      <c r="AO473" s="23">
        <f t="shared" si="176"/>
        <v>-1.4551926899031287E-6</v>
      </c>
      <c r="AP473" s="21">
        <f t="shared" si="187"/>
        <v>3.0255459536547686</v>
      </c>
      <c r="AQ473" s="23">
        <f t="shared" si="177"/>
        <v>5.685384717124542E-6</v>
      </c>
      <c r="AR473" s="23">
        <f t="shared" si="178"/>
        <v>84.039646897329376</v>
      </c>
    </row>
    <row r="474" spans="2:44" x14ac:dyDescent="0.65">
      <c r="B474" s="17">
        <f t="shared" si="179"/>
        <v>439</v>
      </c>
      <c r="C474" s="57">
        <f t="shared" si="180"/>
        <v>48.093761313264984</v>
      </c>
      <c r="D474" s="22">
        <f t="shared" si="172"/>
        <v>-1.9823290070553057E-4</v>
      </c>
      <c r="E474" s="62">
        <f t="shared" si="181"/>
        <v>79.570315855525337</v>
      </c>
      <c r="F474" s="23">
        <f t="shared" si="173"/>
        <v>0.1119880263287385</v>
      </c>
      <c r="G474" s="57">
        <f t="shared" si="182"/>
        <v>142.41854832416379</v>
      </c>
      <c r="H474" s="23">
        <f t="shared" si="174"/>
        <v>0.20214725613003992</v>
      </c>
      <c r="I474" s="14">
        <f t="shared" si="171"/>
        <v>270.08262549295409</v>
      </c>
      <c r="K474" s="57">
        <f t="shared" si="183"/>
        <v>270.08262549295375</v>
      </c>
      <c r="L474" s="23">
        <f t="shared" si="188"/>
        <v>0.3139370495580649</v>
      </c>
      <c r="AK474" s="17">
        <f t="shared" si="184"/>
        <v>439</v>
      </c>
      <c r="AL474" s="21">
        <f t="shared" si="185"/>
        <v>79.333195981037747</v>
      </c>
      <c r="AM474" s="22">
        <f t="shared" si="175"/>
        <v>-3.8079046810128581E-5</v>
      </c>
      <c r="AN474" s="21">
        <f t="shared" si="186"/>
        <v>1.6808643806132992</v>
      </c>
      <c r="AO474" s="23">
        <f t="shared" si="176"/>
        <v>-2.5029767440898354E-6</v>
      </c>
      <c r="AP474" s="21">
        <f t="shared" si="187"/>
        <v>3.0255495628565958</v>
      </c>
      <c r="AQ474" s="23">
        <f t="shared" si="177"/>
        <v>3.6092018274036519E-6</v>
      </c>
      <c r="AR474" s="23">
        <f t="shared" si="178"/>
        <v>84.039609924507644</v>
      </c>
    </row>
    <row r="475" spans="2:44" x14ac:dyDescent="0.65">
      <c r="B475" s="17">
        <f t="shared" si="179"/>
        <v>440</v>
      </c>
      <c r="C475" s="57">
        <f t="shared" si="180"/>
        <v>48.09356377891045</v>
      </c>
      <c r="D475" s="22">
        <f t="shared" si="172"/>
        <v>-1.97534354534179E-4</v>
      </c>
      <c r="E475" s="62">
        <f t="shared" si="181"/>
        <v>79.682225115198193</v>
      </c>
      <c r="F475" s="23">
        <f t="shared" si="173"/>
        <v>0.11190925967285636</v>
      </c>
      <c r="G475" s="57">
        <f t="shared" si="182"/>
        <v>142.62055337810926</v>
      </c>
      <c r="H475" s="23">
        <f t="shared" si="174"/>
        <v>0.20200505394545587</v>
      </c>
      <c r="I475" s="14">
        <f t="shared" si="171"/>
        <v>270.39634227221791</v>
      </c>
      <c r="K475" s="57">
        <f t="shared" si="183"/>
        <v>270.39634227221751</v>
      </c>
      <c r="L475" s="23">
        <f t="shared" si="188"/>
        <v>0.31371677926378361</v>
      </c>
      <c r="AK475" s="17">
        <f t="shared" si="184"/>
        <v>440</v>
      </c>
      <c r="AL475" s="21">
        <f t="shared" si="185"/>
        <v>79.333161772473062</v>
      </c>
      <c r="AM475" s="22">
        <f t="shared" si="175"/>
        <v>-3.4208564688647386E-5</v>
      </c>
      <c r="AN475" s="21">
        <f t="shared" si="186"/>
        <v>1.6808609175545808</v>
      </c>
      <c r="AO475" s="23">
        <f t="shared" si="176"/>
        <v>-3.4630587184558692E-6</v>
      </c>
      <c r="AP475" s="21">
        <f t="shared" si="187"/>
        <v>3.0255511434184315</v>
      </c>
      <c r="AQ475" s="23">
        <f t="shared" si="177"/>
        <v>1.5805618357456197E-6</v>
      </c>
      <c r="AR475" s="23">
        <f t="shared" si="178"/>
        <v>84.03957383344607</v>
      </c>
    </row>
    <row r="476" spans="2:44" x14ac:dyDescent="0.65">
      <c r="B476" s="17">
        <f t="shared" si="179"/>
        <v>441</v>
      </c>
      <c r="C476" s="57">
        <f t="shared" si="180"/>
        <v>48.093366939458257</v>
      </c>
      <c r="D476" s="22">
        <f t="shared" si="172"/>
        <v>-1.9683945219473031E-4</v>
      </c>
      <c r="E476" s="62">
        <f t="shared" si="181"/>
        <v>79.794055666604748</v>
      </c>
      <c r="F476" s="23">
        <f t="shared" si="173"/>
        <v>0.11183055140656251</v>
      </c>
      <c r="G476" s="57">
        <f t="shared" si="182"/>
        <v>142.82241633542114</v>
      </c>
      <c r="H476" s="23">
        <f t="shared" si="174"/>
        <v>0.20186295731187442</v>
      </c>
      <c r="I476" s="14">
        <f t="shared" si="171"/>
        <v>270.70983894148412</v>
      </c>
      <c r="K476" s="57">
        <f t="shared" si="183"/>
        <v>270.70983894148372</v>
      </c>
      <c r="L476" s="23">
        <f t="shared" si="188"/>
        <v>0.31349666926623598</v>
      </c>
      <c r="AK476" s="17">
        <f t="shared" si="184"/>
        <v>441</v>
      </c>
      <c r="AL476" s="21">
        <f t="shared" si="185"/>
        <v>79.333131750534463</v>
      </c>
      <c r="AM476" s="22">
        <f t="shared" si="175"/>
        <v>-3.0021938606180493E-5</v>
      </c>
      <c r="AN476" s="21">
        <f t="shared" si="186"/>
        <v>1.6808565920054055</v>
      </c>
      <c r="AO476" s="23">
        <f t="shared" si="176"/>
        <v>-4.3255491752880459E-6</v>
      </c>
      <c r="AP476" s="21">
        <f t="shared" si="187"/>
        <v>3.0255507704633851</v>
      </c>
      <c r="AQ476" s="23">
        <f t="shared" si="177"/>
        <v>-3.7295504651257971E-7</v>
      </c>
      <c r="AR476" s="23">
        <f t="shared" si="178"/>
        <v>84.039539113003258</v>
      </c>
    </row>
    <row r="477" spans="2:44" x14ac:dyDescent="0.65">
      <c r="B477" s="17">
        <f t="shared" si="179"/>
        <v>442</v>
      </c>
      <c r="C477" s="57">
        <f t="shared" si="180"/>
        <v>48.093170791289808</v>
      </c>
      <c r="D477" s="22">
        <f t="shared" si="172"/>
        <v>-1.9614816844959471E-4</v>
      </c>
      <c r="E477" s="62">
        <f t="shared" si="181"/>
        <v>79.905807568073044</v>
      </c>
      <c r="F477" s="23">
        <f t="shared" si="173"/>
        <v>0.1117519014682955</v>
      </c>
      <c r="G477" s="57">
        <f t="shared" si="182"/>
        <v>143.02413730153799</v>
      </c>
      <c r="H477" s="23">
        <f t="shared" si="174"/>
        <v>0.2017209661168522</v>
      </c>
      <c r="I477" s="14">
        <f t="shared" si="171"/>
        <v>271.02311566090083</v>
      </c>
      <c r="K477" s="57">
        <f t="shared" si="183"/>
        <v>271.02311566090043</v>
      </c>
      <c r="L477" s="23">
        <f t="shared" si="188"/>
        <v>0.31327671941670143</v>
      </c>
      <c r="AK477" s="17">
        <f t="shared" si="184"/>
        <v>442</v>
      </c>
      <c r="AL477" s="21">
        <f t="shared" si="185"/>
        <v>79.333106154351853</v>
      </c>
      <c r="AM477" s="22">
        <f t="shared" si="175"/>
        <v>-2.559618261029073E-5</v>
      </c>
      <c r="AN477" s="21">
        <f t="shared" si="186"/>
        <v>1.6808515095287611</v>
      </c>
      <c r="AO477" s="23">
        <f t="shared" si="176"/>
        <v>-5.0824766444357294E-6</v>
      </c>
      <c r="AP477" s="21">
        <f t="shared" si="187"/>
        <v>3.0255485442499714</v>
      </c>
      <c r="AQ477" s="23">
        <f t="shared" si="177"/>
        <v>-2.2262134137251977E-6</v>
      </c>
      <c r="AR477" s="23">
        <f t="shared" si="178"/>
        <v>84.039506208130589</v>
      </c>
    </row>
    <row r="478" spans="2:44" x14ac:dyDescent="0.65">
      <c r="B478" s="17">
        <f t="shared" si="179"/>
        <v>443</v>
      </c>
      <c r="C478" s="57">
        <f t="shared" si="180"/>
        <v>48.092975330811718</v>
      </c>
      <c r="D478" s="22">
        <f t="shared" si="172"/>
        <v>-1.9546047808649547E-4</v>
      </c>
      <c r="E478" s="62">
        <f t="shared" si="181"/>
        <v>80.017480877869573</v>
      </c>
      <c r="F478" s="23">
        <f t="shared" si="173"/>
        <v>0.11167330979652945</v>
      </c>
      <c r="G478" s="57">
        <f t="shared" si="182"/>
        <v>143.22571638178636</v>
      </c>
      <c r="H478" s="23">
        <f t="shared" si="174"/>
        <v>0.20157908024837212</v>
      </c>
      <c r="I478" s="14">
        <f t="shared" si="171"/>
        <v>271.33617259046764</v>
      </c>
      <c r="K478" s="57">
        <f t="shared" si="183"/>
        <v>271.33617259046724</v>
      </c>
      <c r="L478" s="23">
        <f t="shared" si="188"/>
        <v>0.31305692956681908</v>
      </c>
      <c r="AK478" s="17">
        <f t="shared" si="184"/>
        <v>443</v>
      </c>
      <c r="AL478" s="21">
        <f t="shared" si="185"/>
        <v>79.333085146255343</v>
      </c>
      <c r="AM478" s="22">
        <f t="shared" si="175"/>
        <v>-2.1008096513244756E-5</v>
      </c>
      <c r="AN478" s="21">
        <f t="shared" si="186"/>
        <v>1.6808457817167519</v>
      </c>
      <c r="AO478" s="23">
        <f t="shared" si="176"/>
        <v>-5.7278120091375229E-6</v>
      </c>
      <c r="AP478" s="21">
        <f t="shared" si="187"/>
        <v>3.0255445874754212</v>
      </c>
      <c r="AQ478" s="23">
        <f t="shared" si="177"/>
        <v>-3.9567745503399365E-6</v>
      </c>
      <c r="AR478" s="23">
        <f t="shared" si="178"/>
        <v>84.039475515447521</v>
      </c>
    </row>
    <row r="479" spans="2:44" x14ac:dyDescent="0.65">
      <c r="B479" s="17">
        <f t="shared" si="179"/>
        <v>444</v>
      </c>
      <c r="C479" s="57">
        <f t="shared" si="180"/>
        <v>48.092780554455487</v>
      </c>
      <c r="D479" s="22">
        <f t="shared" si="172"/>
        <v>-1.9477635623177392E-4</v>
      </c>
      <c r="E479" s="62">
        <f t="shared" si="181"/>
        <v>80.129075654199681</v>
      </c>
      <c r="F479" s="23">
        <f t="shared" si="173"/>
        <v>0.11159477633010084</v>
      </c>
      <c r="G479" s="57">
        <f t="shared" si="182"/>
        <v>143.42715368138107</v>
      </c>
      <c r="H479" s="23">
        <f t="shared" si="174"/>
        <v>0.20143729959472267</v>
      </c>
      <c r="I479" s="14">
        <f t="shared" si="171"/>
        <v>271.64900989003627</v>
      </c>
      <c r="K479" s="57">
        <f t="shared" si="183"/>
        <v>271.64900989003581</v>
      </c>
      <c r="L479" s="23">
        <f t="shared" si="188"/>
        <v>0.31283729956859174</v>
      </c>
      <c r="AK479" s="17">
        <f t="shared" si="184"/>
        <v>444</v>
      </c>
      <c r="AL479" s="21">
        <f t="shared" si="185"/>
        <v>79.333068813110799</v>
      </c>
      <c r="AM479" s="22">
        <f t="shared" si="175"/>
        <v>-1.6333144536577471E-5</v>
      </c>
      <c r="AN479" s="21">
        <f t="shared" si="186"/>
        <v>1.6808395242537051</v>
      </c>
      <c r="AO479" s="23">
        <f t="shared" si="176"/>
        <v>-6.257463046832612E-6</v>
      </c>
      <c r="AP479" s="21">
        <f t="shared" si="187"/>
        <v>3.0255390423791044</v>
      </c>
      <c r="AQ479" s="23">
        <f t="shared" si="177"/>
        <v>-5.5450963168945933E-6</v>
      </c>
      <c r="AR479" s="23">
        <f t="shared" si="178"/>
        <v>84.039447379743606</v>
      </c>
    </row>
    <row r="480" spans="2:44" x14ac:dyDescent="0.65">
      <c r="B480" s="17">
        <f t="shared" si="179"/>
        <v>445</v>
      </c>
      <c r="C480" s="57">
        <f t="shared" si="180"/>
        <v>48.092586458677239</v>
      </c>
      <c r="D480" s="22">
        <f t="shared" si="172"/>
        <v>-1.9409577824558433E-4</v>
      </c>
      <c r="E480" s="62">
        <f t="shared" si="181"/>
        <v>80.240591955207719</v>
      </c>
      <c r="F480" s="23">
        <f t="shared" si="173"/>
        <v>0.111516301008038</v>
      </c>
      <c r="G480" s="57">
        <f t="shared" si="182"/>
        <v>143.62844930542565</v>
      </c>
      <c r="H480" s="23">
        <f t="shared" si="174"/>
        <v>0.20129562404459023</v>
      </c>
      <c r="I480" s="14">
        <f t="shared" si="171"/>
        <v>271.96162771931063</v>
      </c>
      <c r="K480" s="57">
        <f t="shared" si="183"/>
        <v>271.96162771931017</v>
      </c>
      <c r="L480" s="23">
        <f t="shared" si="188"/>
        <v>0.31261782927437487</v>
      </c>
      <c r="AK480" s="17">
        <f t="shared" si="184"/>
        <v>445</v>
      </c>
      <c r="AL480" s="21">
        <f t="shared" si="185"/>
        <v>79.333057168702666</v>
      </c>
      <c r="AM480" s="22">
        <f t="shared" si="175"/>
        <v>-1.164440813145734E-5</v>
      </c>
      <c r="AN480" s="21">
        <f t="shared" si="186"/>
        <v>1.6808328550130298</v>
      </c>
      <c r="AO480" s="23">
        <f t="shared" si="176"/>
        <v>-6.6692406752721922E-6</v>
      </c>
      <c r="AP480" s="21">
        <f t="shared" si="187"/>
        <v>3.0255320676984958</v>
      </c>
      <c r="AQ480" s="23">
        <f t="shared" si="177"/>
        <v>-6.9746806088399893E-6</v>
      </c>
      <c r="AR480" s="23">
        <f t="shared" si="178"/>
        <v>84.039422091414195</v>
      </c>
    </row>
    <row r="481" spans="2:44" x14ac:dyDescent="0.65">
      <c r="B481" s="17">
        <f t="shared" si="179"/>
        <v>446</v>
      </c>
      <c r="C481" s="57">
        <f t="shared" si="180"/>
        <v>48.092393039957585</v>
      </c>
      <c r="D481" s="22">
        <f t="shared" si="172"/>
        <v>-1.9341871965150581E-4</v>
      </c>
      <c r="E481" s="62">
        <f t="shared" si="181"/>
        <v>80.352029838977188</v>
      </c>
      <c r="F481" s="23">
        <f t="shared" si="173"/>
        <v>0.11143788376946873</v>
      </c>
      <c r="G481" s="57">
        <f t="shared" si="182"/>
        <v>143.82960335891272</v>
      </c>
      <c r="H481" s="23">
        <f t="shared" si="174"/>
        <v>0.20115405348706616</v>
      </c>
      <c r="I481" s="14">
        <f t="shared" si="171"/>
        <v>272.27402623784747</v>
      </c>
      <c r="K481" s="57">
        <f t="shared" si="183"/>
        <v>272.27402623784707</v>
      </c>
      <c r="L481" s="23">
        <f t="shared" si="188"/>
        <v>0.31239851853687739</v>
      </c>
      <c r="AK481" s="17">
        <f t="shared" si="184"/>
        <v>446</v>
      </c>
      <c r="AL481" s="21">
        <f t="shared" si="185"/>
        <v>79.333050157077821</v>
      </c>
      <c r="AM481" s="22">
        <f t="shared" si="175"/>
        <v>-7.0116248424394179E-6</v>
      </c>
      <c r="AN481" s="21">
        <f t="shared" si="186"/>
        <v>1.6808258922142607</v>
      </c>
      <c r="AO481" s="23">
        <f t="shared" si="176"/>
        <v>-6.9627987691056603E-6</v>
      </c>
      <c r="AP481" s="21">
        <f t="shared" si="187"/>
        <v>3.0255238355297354</v>
      </c>
      <c r="AQ481" s="23">
        <f t="shared" si="177"/>
        <v>-8.2321687605579896E-6</v>
      </c>
      <c r="AR481" s="23">
        <f t="shared" si="178"/>
        <v>84.039399884821819</v>
      </c>
    </row>
    <row r="482" spans="2:44" x14ac:dyDescent="0.65">
      <c r="B482" s="17">
        <f t="shared" si="179"/>
        <v>447</v>
      </c>
      <c r="C482" s="57">
        <f t="shared" si="180"/>
        <v>48.092200294801401</v>
      </c>
      <c r="D482" s="22">
        <f t="shared" si="172"/>
        <v>-1.9274515618228349E-4</v>
      </c>
      <c r="E482" s="62">
        <f t="shared" si="181"/>
        <v>80.463389363530979</v>
      </c>
      <c r="F482" s="23">
        <f t="shared" si="173"/>
        <v>0.11135952455378373</v>
      </c>
      <c r="G482" s="57">
        <f t="shared" si="182"/>
        <v>144.03061594672428</v>
      </c>
      <c r="H482" s="23">
        <f t="shared" si="174"/>
        <v>0.20101258781155451</v>
      </c>
      <c r="I482" s="14">
        <f t="shared" si="171"/>
        <v>272.58620560505665</v>
      </c>
      <c r="K482" s="57">
        <f t="shared" si="183"/>
        <v>272.58620560505625</v>
      </c>
      <c r="L482" s="23">
        <f t="shared" si="188"/>
        <v>0.31217936720916173</v>
      </c>
      <c r="AK482" s="17">
        <f t="shared" si="184"/>
        <v>447</v>
      </c>
      <c r="AL482" s="21">
        <f t="shared" si="185"/>
        <v>79.333047656754658</v>
      </c>
      <c r="AM482" s="22">
        <f t="shared" si="175"/>
        <v>-2.500323160358614E-6</v>
      </c>
      <c r="AN482" s="21">
        <f t="shared" si="186"/>
        <v>1.6808187526645262</v>
      </c>
      <c r="AO482" s="23">
        <f t="shared" si="176"/>
        <v>-7.1395497345250192E-6</v>
      </c>
      <c r="AP482" s="21">
        <f t="shared" si="187"/>
        <v>3.0255145281437188</v>
      </c>
      <c r="AQ482" s="23">
        <f t="shared" si="177"/>
        <v>-9.3073860164549771E-6</v>
      </c>
      <c r="AR482" s="23">
        <f t="shared" si="178"/>
        <v>84.039380937562896</v>
      </c>
    </row>
    <row r="483" spans="2:44" x14ac:dyDescent="0.65">
      <c r="B483" s="17">
        <f t="shared" si="179"/>
        <v>448</v>
      </c>
      <c r="C483" s="57">
        <f t="shared" si="180"/>
        <v>48.092008219737608</v>
      </c>
      <c r="D483" s="22">
        <f t="shared" si="172"/>
        <v>-1.9207506379337325E-4</v>
      </c>
      <c r="E483" s="62">
        <f t="shared" si="181"/>
        <v>80.57467058683153</v>
      </c>
      <c r="F483" s="23">
        <f t="shared" si="173"/>
        <v>0.11128122330055845</v>
      </c>
      <c r="G483" s="57">
        <f t="shared" si="182"/>
        <v>144.23148717363216</v>
      </c>
      <c r="H483" s="23">
        <f t="shared" si="174"/>
        <v>0.2008712269078714</v>
      </c>
      <c r="I483" s="14">
        <f t="shared" si="171"/>
        <v>272.89816598020127</v>
      </c>
      <c r="K483" s="57">
        <f t="shared" si="183"/>
        <v>272.89816598020087</v>
      </c>
      <c r="L483" s="23">
        <f t="shared" si="188"/>
        <v>0.31196037514463937</v>
      </c>
      <c r="AK483" s="17">
        <f t="shared" si="184"/>
        <v>448</v>
      </c>
      <c r="AL483" s="21">
        <f t="shared" si="185"/>
        <v>79.333049485693181</v>
      </c>
      <c r="AM483" s="22">
        <f t="shared" si="175"/>
        <v>1.8289385190217722E-6</v>
      </c>
      <c r="AN483" s="21">
        <f t="shared" si="186"/>
        <v>1.680811550106267</v>
      </c>
      <c r="AO483" s="23">
        <f t="shared" si="176"/>
        <v>-7.2025582591450643E-6</v>
      </c>
      <c r="AP483" s="21">
        <f t="shared" si="187"/>
        <v>3.025504334806826</v>
      </c>
      <c r="AQ483" s="23">
        <f t="shared" si="177"/>
        <v>-1.0193336892894145E-5</v>
      </c>
      <c r="AR483" s="23">
        <f t="shared" si="178"/>
        <v>84.039365370606276</v>
      </c>
    </row>
    <row r="484" spans="2:44" x14ac:dyDescent="0.65">
      <c r="B484" s="17">
        <f t="shared" si="179"/>
        <v>449</v>
      </c>
      <c r="C484" s="57">
        <f t="shared" si="180"/>
        <v>48.091816811318949</v>
      </c>
      <c r="D484" s="22">
        <f t="shared" si="172"/>
        <v>-1.9140841866005509E-4</v>
      </c>
      <c r="E484" s="62">
        <f t="shared" si="181"/>
        <v>80.685873566781112</v>
      </c>
      <c r="F484" s="23">
        <f t="shared" si="173"/>
        <v>0.1112029799495744</v>
      </c>
      <c r="G484" s="57">
        <f t="shared" si="182"/>
        <v>144.43221714429831</v>
      </c>
      <c r="H484" s="23">
        <f t="shared" si="174"/>
        <v>0.20072997066615272</v>
      </c>
      <c r="I484" s="14">
        <f t="shared" ref="I484:I547" si="189">C484+E484+G484</f>
        <v>273.20990752239834</v>
      </c>
      <c r="K484" s="57">
        <f t="shared" si="183"/>
        <v>273.20990752239794</v>
      </c>
      <c r="L484" s="23">
        <f t="shared" si="188"/>
        <v>0.31174154219706907</v>
      </c>
      <c r="AK484" s="17">
        <f t="shared" si="184"/>
        <v>449</v>
      </c>
      <c r="AL484" s="21">
        <f t="shared" si="185"/>
        <v>79.333055406915875</v>
      </c>
      <c r="AM484" s="22">
        <f t="shared" si="175"/>
        <v>5.92122269580872E-6</v>
      </c>
      <c r="AN484" s="21">
        <f t="shared" si="186"/>
        <v>1.6808043936903863</v>
      </c>
      <c r="AO484" s="23">
        <f t="shared" si="176"/>
        <v>-7.1564158807824185E-6</v>
      </c>
      <c r="AP484" s="21">
        <f t="shared" si="187"/>
        <v>3.0254934486529397</v>
      </c>
      <c r="AQ484" s="23">
        <f t="shared" si="177"/>
        <v>-1.0886153886335848E-5</v>
      </c>
      <c r="AR484" s="23">
        <f t="shared" si="178"/>
        <v>84.039353249259193</v>
      </c>
    </row>
    <row r="485" spans="2:44" x14ac:dyDescent="0.65">
      <c r="B485" s="17">
        <f t="shared" si="179"/>
        <v>450</v>
      </c>
      <c r="C485" s="57">
        <f t="shared" si="180"/>
        <v>48.09162606612179</v>
      </c>
      <c r="D485" s="22">
        <f t="shared" ref="D485:D548" si="190">$E$23*(C484+E484+G484)-$E$24*C484*E484-$E$27*C484+$E$26*G484</f>
        <v>-1.9074519716166805E-4</v>
      </c>
      <c r="E485" s="62">
        <f t="shared" si="181"/>
        <v>80.796998361221895</v>
      </c>
      <c r="F485" s="23">
        <f t="shared" ref="F485:F548" si="191">$E$24*C484*E484-($E$25+$E$27+$E$28)*E484</f>
        <v>0.1111247944407836</v>
      </c>
      <c r="G485" s="57">
        <f t="shared" si="182"/>
        <v>144.63280596327525</v>
      </c>
      <c r="H485" s="23">
        <f t="shared" ref="H485:H548" si="192">$E$28*E484-($E$27+$E$26)*G484</f>
        <v>0.20058881897692515</v>
      </c>
      <c r="I485" s="14">
        <f t="shared" si="189"/>
        <v>273.52143039061895</v>
      </c>
      <c r="K485" s="57">
        <f t="shared" si="183"/>
        <v>273.52143039061849</v>
      </c>
      <c r="L485" s="23">
        <f t="shared" si="188"/>
        <v>0.31152286822055286</v>
      </c>
      <c r="AK485" s="17">
        <f t="shared" si="184"/>
        <v>450</v>
      </c>
      <c r="AL485" s="21">
        <f t="shared" si="185"/>
        <v>79.333065134664992</v>
      </c>
      <c r="AM485" s="22">
        <f t="shared" ref="AM485:AM548" si="193">$AN$23*(AL484+AN484+AP484)-$AN$24*AL484*AN484-$AN$27*AL484+$AN$26*AP484</f>
        <v>9.7277491103581193E-6</v>
      </c>
      <c r="AN485" s="21">
        <f t="shared" si="186"/>
        <v>1.6807973865912325</v>
      </c>
      <c r="AO485" s="23">
        <f t="shared" ref="AO485:AO548" si="194">$AN$24*AL484*AN484-($AN$25+$AN$27+$AN$28)*AN484</f>
        <v>-7.0070991537996008E-6</v>
      </c>
      <c r="AP485" s="21">
        <f t="shared" si="187"/>
        <v>3.0254820636503785</v>
      </c>
      <c r="AQ485" s="23">
        <f t="shared" ref="AQ485:AQ548" si="195">$AN$28*AN484-($AN$27+$AN$26)*AP484</f>
        <v>-1.1385002561037361E-5</v>
      </c>
      <c r="AR485" s="23">
        <f t="shared" ref="AR485:AR548" si="196">AL485+AN485+AP485</f>
        <v>84.039344584906601</v>
      </c>
    </row>
    <row r="486" spans="2:44" x14ac:dyDescent="0.65">
      <c r="B486" s="17">
        <f t="shared" si="179"/>
        <v>451</v>
      </c>
      <c r="C486" s="57">
        <f t="shared" si="180"/>
        <v>48.09143598074597</v>
      </c>
      <c r="D486" s="22">
        <f t="shared" si="190"/>
        <v>-1.9008537582254625E-4</v>
      </c>
      <c r="E486" s="62">
        <f t="shared" si="181"/>
        <v>80.908045027936211</v>
      </c>
      <c r="F486" s="23">
        <f t="shared" si="191"/>
        <v>0.11104666671431573</v>
      </c>
      <c r="G486" s="57">
        <f t="shared" si="182"/>
        <v>144.83325373500628</v>
      </c>
      <c r="H486" s="23">
        <f t="shared" si="192"/>
        <v>0.20044777173104222</v>
      </c>
      <c r="I486" s="14">
        <f t="shared" si="189"/>
        <v>273.83273474368843</v>
      </c>
      <c r="K486" s="57">
        <f t="shared" si="183"/>
        <v>273.83273474368804</v>
      </c>
      <c r="L486" s="23">
        <f t="shared" si="188"/>
        <v>0.31130435306953519</v>
      </c>
      <c r="AK486" s="17">
        <f t="shared" si="184"/>
        <v>451</v>
      </c>
      <c r="AL486" s="21">
        <f t="shared" si="185"/>
        <v>79.333078340979299</v>
      </c>
      <c r="AM486" s="22">
        <f t="shared" si="193"/>
        <v>1.3206314303380179E-5</v>
      </c>
      <c r="AN486" s="21">
        <f t="shared" si="186"/>
        <v>1.68079062477692</v>
      </c>
      <c r="AO486" s="23">
        <f t="shared" si="194"/>
        <v>-6.7618143124725805E-6</v>
      </c>
      <c r="AP486" s="21">
        <f t="shared" si="187"/>
        <v>3.0254703717038387</v>
      </c>
      <c r="AQ486" s="23">
        <f t="shared" si="195"/>
        <v>-1.1691946540048903E-5</v>
      </c>
      <c r="AR486" s="23">
        <f t="shared" si="196"/>
        <v>84.039339337460049</v>
      </c>
    </row>
    <row r="487" spans="2:44" x14ac:dyDescent="0.65">
      <c r="B487" s="17">
        <f t="shared" si="179"/>
        <v>452</v>
      </c>
      <c r="C487" s="57">
        <f t="shared" si="180"/>
        <v>48.091246551814514</v>
      </c>
      <c r="D487" s="22">
        <f t="shared" si="190"/>
        <v>-1.894289314554598E-4</v>
      </c>
      <c r="E487" s="62">
        <f t="shared" si="181"/>
        <v>81.019013624646732</v>
      </c>
      <c r="F487" s="23">
        <f t="shared" si="191"/>
        <v>0.11096859671052783</v>
      </c>
      <c r="G487" s="57">
        <f t="shared" si="182"/>
        <v>145.033560563826</v>
      </c>
      <c r="H487" s="23">
        <f t="shared" si="192"/>
        <v>0.20030682881972695</v>
      </c>
      <c r="I487" s="14">
        <f t="shared" si="189"/>
        <v>274.14382074028725</v>
      </c>
      <c r="K487" s="57">
        <f t="shared" si="183"/>
        <v>274.14382074028686</v>
      </c>
      <c r="L487" s="23">
        <f t="shared" si="188"/>
        <v>0.31108599659880065</v>
      </c>
      <c r="AK487" s="17">
        <f t="shared" si="184"/>
        <v>452</v>
      </c>
      <c r="AL487" s="21">
        <f t="shared" si="185"/>
        <v>79.33309466257316</v>
      </c>
      <c r="AM487" s="22">
        <f t="shared" si="193"/>
        <v>1.6321593854860816E-5</v>
      </c>
      <c r="AN487" s="21">
        <f t="shared" si="186"/>
        <v>1.6807841959455492</v>
      </c>
      <c r="AO487" s="23">
        <f t="shared" si="194"/>
        <v>-6.4288313708082967E-6</v>
      </c>
      <c r="AP487" s="21">
        <f t="shared" si="187"/>
        <v>3.0254585599274932</v>
      </c>
      <c r="AQ487" s="23">
        <f t="shared" si="195"/>
        <v>-1.1811776345682645E-5</v>
      </c>
      <c r="AR487" s="23">
        <f t="shared" si="196"/>
        <v>84.039337418446195</v>
      </c>
    </row>
    <row r="488" spans="2:44" x14ac:dyDescent="0.65">
      <c r="B488" s="17">
        <f t="shared" si="179"/>
        <v>453</v>
      </c>
      <c r="C488" s="57">
        <f t="shared" si="180"/>
        <v>48.091057775973518</v>
      </c>
      <c r="D488" s="22">
        <f t="shared" si="190"/>
        <v>-1.8877584099308287E-4</v>
      </c>
      <c r="E488" s="62">
        <f t="shared" si="181"/>
        <v>81.129904209016672</v>
      </c>
      <c r="F488" s="23">
        <f t="shared" si="191"/>
        <v>0.11089058436994037</v>
      </c>
      <c r="G488" s="57">
        <f t="shared" si="182"/>
        <v>145.23372655396054</v>
      </c>
      <c r="H488" s="23">
        <f t="shared" si="192"/>
        <v>0.20016599013452918</v>
      </c>
      <c r="I488" s="14">
        <f t="shared" si="189"/>
        <v>274.45468853895073</v>
      </c>
      <c r="K488" s="57">
        <f t="shared" si="183"/>
        <v>274.45468853895034</v>
      </c>
      <c r="L488" s="23">
        <f t="shared" si="188"/>
        <v>0.31086779866347314</v>
      </c>
      <c r="AK488" s="17">
        <f t="shared" si="184"/>
        <v>453</v>
      </c>
      <c r="AL488" s="21">
        <f t="shared" si="185"/>
        <v>79.333113707901845</v>
      </c>
      <c r="AM488" s="22">
        <f t="shared" si="193"/>
        <v>1.9045328689983737E-5</v>
      </c>
      <c r="AN488" s="21">
        <f t="shared" si="186"/>
        <v>1.680778178634923</v>
      </c>
      <c r="AO488" s="23">
        <f t="shared" si="194"/>
        <v>-6.0173106262162435E-6</v>
      </c>
      <c r="AP488" s="21">
        <f t="shared" si="187"/>
        <v>3.0254468081211172</v>
      </c>
      <c r="AQ488" s="23">
        <f t="shared" si="195"/>
        <v>-1.175180637613682E-5</v>
      </c>
      <c r="AR488" s="23">
        <f t="shared" si="196"/>
        <v>84.039338694657886</v>
      </c>
    </row>
    <row r="489" spans="2:44" x14ac:dyDescent="0.65">
      <c r="B489" s="17">
        <f t="shared" si="179"/>
        <v>454</v>
      </c>
      <c r="C489" s="57">
        <f t="shared" si="180"/>
        <v>48.090869649891893</v>
      </c>
      <c r="D489" s="22">
        <f t="shared" si="190"/>
        <v>-1.88126081623885E-4</v>
      </c>
      <c r="E489" s="62">
        <f t="shared" si="181"/>
        <v>81.240716838649945</v>
      </c>
      <c r="F489" s="23">
        <f t="shared" si="191"/>
        <v>0.11081262963326566</v>
      </c>
      <c r="G489" s="57">
        <f t="shared" si="182"/>
        <v>145.43375180952791</v>
      </c>
      <c r="H489" s="23">
        <f t="shared" si="192"/>
        <v>0.20002525556736828</v>
      </c>
      <c r="I489" s="14">
        <f t="shared" si="189"/>
        <v>274.76533829806976</v>
      </c>
      <c r="K489" s="57">
        <f t="shared" si="183"/>
        <v>274.76533829806937</v>
      </c>
      <c r="L489" s="23">
        <f t="shared" si="188"/>
        <v>0.31064975911900961</v>
      </c>
      <c r="AK489" s="17">
        <f t="shared" si="184"/>
        <v>454</v>
      </c>
      <c r="AL489" s="21">
        <f t="shared" si="185"/>
        <v>79.333135064300023</v>
      </c>
      <c r="AM489" s="22">
        <f t="shared" si="193"/>
        <v>2.1356398172401453E-5</v>
      </c>
      <c r="AN489" s="21">
        <f t="shared" si="186"/>
        <v>1.6807726415104325</v>
      </c>
      <c r="AO489" s="23">
        <f t="shared" si="194"/>
        <v>-5.5371244904733885E-6</v>
      </c>
      <c r="AP489" s="21">
        <f t="shared" si="187"/>
        <v>3.0254352864765535</v>
      </c>
      <c r="AQ489" s="23">
        <f t="shared" si="195"/>
        <v>-1.1521644563972089E-5</v>
      </c>
      <c r="AR489" s="23">
        <f t="shared" si="196"/>
        <v>84.039342992287004</v>
      </c>
    </row>
    <row r="490" spans="2:44" x14ac:dyDescent="0.65">
      <c r="B490" s="17">
        <f t="shared" si="179"/>
        <v>455</v>
      </c>
      <c r="C490" s="57">
        <f t="shared" si="180"/>
        <v>48.090682170261182</v>
      </c>
      <c r="D490" s="22">
        <f t="shared" si="190"/>
        <v>-1.8747963070731011E-4</v>
      </c>
      <c r="E490" s="62">
        <f t="shared" si="181"/>
        <v>81.35145157109136</v>
      </c>
      <c r="F490" s="23">
        <f t="shared" si="191"/>
        <v>0.11073473244141496</v>
      </c>
      <c r="G490" s="57">
        <f t="shared" si="182"/>
        <v>145.6336364345384</v>
      </c>
      <c r="H490" s="23">
        <f t="shared" si="192"/>
        <v>0.19988462501049753</v>
      </c>
      <c r="I490" s="14">
        <f t="shared" si="189"/>
        <v>275.07577017589097</v>
      </c>
      <c r="K490" s="57">
        <f t="shared" si="183"/>
        <v>275.07577017589057</v>
      </c>
      <c r="L490" s="23">
        <f t="shared" si="188"/>
        <v>0.31043187782120185</v>
      </c>
      <c r="AK490" s="17">
        <f t="shared" si="184"/>
        <v>455</v>
      </c>
      <c r="AL490" s="21">
        <f t="shared" si="185"/>
        <v>79.333158305084623</v>
      </c>
      <c r="AM490" s="22">
        <f t="shared" si="193"/>
        <v>2.3240784599379283E-5</v>
      </c>
      <c r="AN490" s="21">
        <f t="shared" si="186"/>
        <v>1.6807676428329299</v>
      </c>
      <c r="AO490" s="23">
        <f t="shared" si="194"/>
        <v>-4.9986775025878671E-6</v>
      </c>
      <c r="AP490" s="21">
        <f t="shared" si="187"/>
        <v>3.0254241535371098</v>
      </c>
      <c r="AQ490" s="23">
        <f t="shared" si="195"/>
        <v>-1.1132939443769807E-5</v>
      </c>
      <c r="AR490" s="23">
        <f t="shared" si="196"/>
        <v>84.039350101454673</v>
      </c>
    </row>
    <row r="491" spans="2:44" x14ac:dyDescent="0.65">
      <c r="B491" s="17">
        <f t="shared" si="179"/>
        <v>456</v>
      </c>
      <c r="C491" s="57">
        <f t="shared" si="180"/>
        <v>48.090495333795388</v>
      </c>
      <c r="D491" s="22">
        <f t="shared" si="190"/>
        <v>-1.8683646579220614E-4</v>
      </c>
      <c r="E491" s="62">
        <f t="shared" si="181"/>
        <v>81.462108463826809</v>
      </c>
      <c r="F491" s="23">
        <f t="shared" si="191"/>
        <v>0.11065689273545587</v>
      </c>
      <c r="G491" s="57">
        <f t="shared" si="182"/>
        <v>145.83338053289492</v>
      </c>
      <c r="H491" s="23">
        <f t="shared" si="192"/>
        <v>0.1997440983565113</v>
      </c>
      <c r="I491" s="14">
        <f t="shared" si="189"/>
        <v>275.38598433051709</v>
      </c>
      <c r="K491" s="57">
        <f t="shared" si="183"/>
        <v>275.38598433051675</v>
      </c>
      <c r="L491" s="23">
        <f t="shared" si="188"/>
        <v>0.31021415462617119</v>
      </c>
      <c r="AK491" s="17">
        <f t="shared" si="184"/>
        <v>456</v>
      </c>
      <c r="AL491" s="21">
        <f t="shared" si="185"/>
        <v>79.333182996519426</v>
      </c>
      <c r="AM491" s="22">
        <f t="shared" si="193"/>
        <v>2.4691434799498785E-5</v>
      </c>
      <c r="AN491" s="21">
        <f t="shared" si="186"/>
        <v>1.6807632301056747</v>
      </c>
      <c r="AO491" s="23">
        <f t="shared" si="194"/>
        <v>-4.4127272551541807E-6</v>
      </c>
      <c r="AP491" s="21">
        <f t="shared" si="187"/>
        <v>3.0254135544276508</v>
      </c>
      <c r="AQ491" s="23">
        <f t="shared" si="195"/>
        <v>-1.0599109458997447E-5</v>
      </c>
      <c r="AR491" s="23">
        <f t="shared" si="196"/>
        <v>84.039359781052752</v>
      </c>
    </row>
    <row r="492" spans="2:44" x14ac:dyDescent="0.65">
      <c r="B492" s="17">
        <f t="shared" si="179"/>
        <v>457</v>
      </c>
      <c r="C492" s="57">
        <f t="shared" si="180"/>
        <v>48.090309137230768</v>
      </c>
      <c r="D492" s="22">
        <f t="shared" si="190"/>
        <v>-1.861965646188235E-4</v>
      </c>
      <c r="E492" s="62">
        <f t="shared" si="181"/>
        <v>81.572687574283464</v>
      </c>
      <c r="F492" s="23">
        <f t="shared" si="191"/>
        <v>0.11057911045664781</v>
      </c>
      <c r="G492" s="57">
        <f t="shared" si="182"/>
        <v>146.03298420839326</v>
      </c>
      <c r="H492" s="23">
        <f t="shared" si="192"/>
        <v>0.19960367549833791</v>
      </c>
      <c r="I492" s="14">
        <f t="shared" si="189"/>
        <v>275.69598091990747</v>
      </c>
      <c r="K492" s="57">
        <f t="shared" si="183"/>
        <v>275.69598091990713</v>
      </c>
      <c r="L492" s="23">
        <f t="shared" si="188"/>
        <v>0.30999658939036934</v>
      </c>
      <c r="AK492" s="17">
        <f t="shared" si="184"/>
        <v>457</v>
      </c>
      <c r="AL492" s="21">
        <f t="shared" si="185"/>
        <v>79.333208704545314</v>
      </c>
      <c r="AM492" s="22">
        <f t="shared" si="193"/>
        <v>2.5708025881455987E-5</v>
      </c>
      <c r="AN492" s="21">
        <f t="shared" si="186"/>
        <v>1.6807594398968408</v>
      </c>
      <c r="AO492" s="23">
        <f t="shared" si="194"/>
        <v>-3.7902088338981343E-6</v>
      </c>
      <c r="AP492" s="21">
        <f t="shared" si="187"/>
        <v>3.0254036193682916</v>
      </c>
      <c r="AQ492" s="23">
        <f t="shared" si="195"/>
        <v>-9.9350593590896707E-6</v>
      </c>
      <c r="AR492" s="23">
        <f t="shared" si="196"/>
        <v>84.03937176381045</v>
      </c>
    </row>
    <row r="493" spans="2:44" x14ac:dyDescent="0.65">
      <c r="B493" s="17">
        <f t="shared" si="179"/>
        <v>458</v>
      </c>
      <c r="C493" s="57">
        <f t="shared" si="180"/>
        <v>48.090123577325663</v>
      </c>
      <c r="D493" s="22">
        <f t="shared" si="190"/>
        <v>-1.8555990510416009E-4</v>
      </c>
      <c r="E493" s="62">
        <f t="shared" si="181"/>
        <v>81.683188959829891</v>
      </c>
      <c r="F493" s="23">
        <f t="shared" si="191"/>
        <v>0.11050138554642785</v>
      </c>
      <c r="G493" s="57">
        <f t="shared" si="182"/>
        <v>146.23244756472252</v>
      </c>
      <c r="H493" s="23">
        <f t="shared" si="192"/>
        <v>0.19946335632924672</v>
      </c>
      <c r="I493" s="14">
        <f t="shared" si="189"/>
        <v>276.00576010187808</v>
      </c>
      <c r="K493" s="57">
        <f t="shared" si="183"/>
        <v>276.00576010187768</v>
      </c>
      <c r="L493" s="23">
        <f t="shared" si="188"/>
        <v>0.30977918197057353</v>
      </c>
      <c r="AK493" s="17">
        <f t="shared" si="184"/>
        <v>458</v>
      </c>
      <c r="AL493" s="21">
        <f t="shared" si="185"/>
        <v>79.333235001188669</v>
      </c>
      <c r="AM493" s="22">
        <f t="shared" si="193"/>
        <v>2.6296643359711297E-5</v>
      </c>
      <c r="AN493" s="21">
        <f t="shared" si="186"/>
        <v>1.6807562978316617</v>
      </c>
      <c r="AO493" s="23">
        <f t="shared" si="194"/>
        <v>-3.1420651791513876E-6</v>
      </c>
      <c r="AP493" s="21">
        <f t="shared" si="187"/>
        <v>3.025394462479797</v>
      </c>
      <c r="AQ493" s="23">
        <f t="shared" si="195"/>
        <v>-9.1568884944548401E-6</v>
      </c>
      <c r="AR493" s="23">
        <f t="shared" si="196"/>
        <v>84.039385761500128</v>
      </c>
    </row>
    <row r="494" spans="2:44" x14ac:dyDescent="0.65">
      <c r="B494" s="17">
        <f t="shared" si="179"/>
        <v>459</v>
      </c>
      <c r="C494" s="57">
        <f t="shared" si="180"/>
        <v>48.089938650860304</v>
      </c>
      <c r="D494" s="22">
        <f t="shared" si="190"/>
        <v>-1.8492646535706037E-4</v>
      </c>
      <c r="E494" s="62">
        <f t="shared" si="181"/>
        <v>81.793612677776309</v>
      </c>
      <c r="F494" s="23">
        <f t="shared" si="191"/>
        <v>0.11042371794642492</v>
      </c>
      <c r="G494" s="57">
        <f t="shared" si="182"/>
        <v>146.43177070546534</v>
      </c>
      <c r="H494" s="23">
        <f t="shared" si="192"/>
        <v>0.19932314074281976</v>
      </c>
      <c r="I494" s="14">
        <f t="shared" si="189"/>
        <v>276.31532203410194</v>
      </c>
      <c r="K494" s="57">
        <f t="shared" si="183"/>
        <v>276.3153220341016</v>
      </c>
      <c r="L494" s="23">
        <f t="shared" si="188"/>
        <v>0.30956193222388695</v>
      </c>
      <c r="AK494" s="17">
        <f t="shared" si="184"/>
        <v>459</v>
      </c>
      <c r="AL494" s="21">
        <f t="shared" si="185"/>
        <v>79.333261470569113</v>
      </c>
      <c r="AM494" s="22">
        <f t="shared" si="193"/>
        <v>2.6469380445651863E-5</v>
      </c>
      <c r="AN494" s="21">
        <f t="shared" si="186"/>
        <v>1.6807538187460902</v>
      </c>
      <c r="AO494" s="23">
        <f t="shared" si="194"/>
        <v>-2.4790855714940108E-6</v>
      </c>
      <c r="AP494" s="21">
        <f t="shared" si="187"/>
        <v>3.0253861808840954</v>
      </c>
      <c r="AQ494" s="23">
        <f t="shared" si="195"/>
        <v>-8.2815957014314989E-6</v>
      </c>
      <c r="AR494" s="23">
        <f t="shared" si="196"/>
        <v>84.039401470199294</v>
      </c>
    </row>
    <row r="495" spans="2:44" x14ac:dyDescent="0.65">
      <c r="B495" s="17">
        <f t="shared" si="179"/>
        <v>460</v>
      </c>
      <c r="C495" s="57">
        <f t="shared" si="180"/>
        <v>48.08975435463659</v>
      </c>
      <c r="D495" s="22">
        <f t="shared" si="190"/>
        <v>-1.8429622371218812E-4</v>
      </c>
      <c r="E495" s="62">
        <f t="shared" si="181"/>
        <v>81.903958785374755</v>
      </c>
      <c r="F495" s="23">
        <f t="shared" si="191"/>
        <v>0.11034610759843844</v>
      </c>
      <c r="G495" s="57">
        <f t="shared" si="182"/>
        <v>146.63095373409834</v>
      </c>
      <c r="H495" s="23">
        <f t="shared" si="192"/>
        <v>0.19918302863300852</v>
      </c>
      <c r="I495" s="14">
        <f t="shared" si="189"/>
        <v>276.62466687410972</v>
      </c>
      <c r="K495" s="57">
        <f t="shared" si="183"/>
        <v>276.62466687410932</v>
      </c>
      <c r="L495" s="23">
        <f t="shared" si="188"/>
        <v>0.30934484000773255</v>
      </c>
      <c r="AK495" s="17">
        <f t="shared" si="184"/>
        <v>460</v>
      </c>
      <c r="AL495" s="21">
        <f t="shared" si="185"/>
        <v>79.333287714437574</v>
      </c>
      <c r="AM495" s="22">
        <f t="shared" si="193"/>
        <v>2.62438684611975E-5</v>
      </c>
      <c r="AN495" s="21">
        <f t="shared" si="186"/>
        <v>1.6807520069918596</v>
      </c>
      <c r="AO495" s="23">
        <f t="shared" si="194"/>
        <v>-1.8117542306406165E-6</v>
      </c>
      <c r="AP495" s="21">
        <f t="shared" si="187"/>
        <v>3.025378854098812</v>
      </c>
      <c r="AQ495" s="23">
        <f t="shared" si="195"/>
        <v>-7.3267852832570313E-6</v>
      </c>
      <c r="AR495" s="23">
        <f t="shared" si="196"/>
        <v>84.039418575528259</v>
      </c>
    </row>
    <row r="496" spans="2:44" x14ac:dyDescent="0.65">
      <c r="B496" s="17">
        <f t="shared" ref="B496:B559" si="197">B495+$C$33</f>
        <v>461</v>
      </c>
      <c r="C496" s="57">
        <f t="shared" ref="C496:C559" si="198">C495+D496*$C$33</f>
        <v>48.089570685477952</v>
      </c>
      <c r="D496" s="22">
        <f t="shared" si="190"/>
        <v>-1.8366915863921029E-4</v>
      </c>
      <c r="E496" s="62">
        <f t="shared" ref="E496:E559" si="199">E495+F496*$C$33</f>
        <v>82.0142273398192</v>
      </c>
      <c r="F496" s="23">
        <f t="shared" si="191"/>
        <v>0.1102685544444526</v>
      </c>
      <c r="G496" s="57">
        <f t="shared" ref="G496:G559" si="200">G495+H496*$C$33</f>
        <v>146.82999675399239</v>
      </c>
      <c r="H496" s="23">
        <f t="shared" si="192"/>
        <v>0.19904301989405582</v>
      </c>
      <c r="I496" s="14">
        <f t="shared" si="189"/>
        <v>276.93379477928954</v>
      </c>
      <c r="K496" s="57">
        <f t="shared" ref="K496:K559" si="201">K495+L496*$C$33</f>
        <v>276.9337947792892</v>
      </c>
      <c r="L496" s="23">
        <f t="shared" si="188"/>
        <v>0.309127905179857</v>
      </c>
      <c r="AK496" s="17">
        <f t="shared" ref="AK496:AK559" si="202">AK495+$C$33</f>
        <v>461</v>
      </c>
      <c r="AL496" s="21">
        <f t="shared" ref="AL496:AL559" si="203">AL495+AM496*$C$33</f>
        <v>79.333313357186057</v>
      </c>
      <c r="AM496" s="22">
        <f t="shared" si="193"/>
        <v>2.5642748481911198E-5</v>
      </c>
      <c r="AN496" s="21">
        <f t="shared" ref="AN496:AN559" si="204">AN495+AO496*$C$33</f>
        <v>1.6807508568811005</v>
      </c>
      <c r="AO496" s="23">
        <f t="shared" si="194"/>
        <v>-1.1501107590738968E-6</v>
      </c>
      <c r="AP496" s="21">
        <f t="shared" ref="AP496:AP559" si="205">AP495+AQ496*$C$33</f>
        <v>3.025372543720446</v>
      </c>
      <c r="AQ496" s="23">
        <f t="shared" si="195"/>
        <v>-6.3103783661810908E-6</v>
      </c>
      <c r="AR496" s="23">
        <f t="shared" si="196"/>
        <v>84.039436757787612</v>
      </c>
    </row>
    <row r="497" spans="2:44" x14ac:dyDescent="0.65">
      <c r="B497" s="17">
        <f t="shared" si="197"/>
        <v>462</v>
      </c>
      <c r="C497" s="57">
        <f t="shared" si="198"/>
        <v>48.089387640229141</v>
      </c>
      <c r="D497" s="22">
        <f t="shared" si="190"/>
        <v>-1.8304524880874418E-4</v>
      </c>
      <c r="E497" s="62">
        <f t="shared" si="199"/>
        <v>82.12441839824578</v>
      </c>
      <c r="F497" s="23">
        <f t="shared" si="191"/>
        <v>0.11019105842658661</v>
      </c>
      <c r="G497" s="57">
        <f t="shared" si="200"/>
        <v>147.02889986841294</v>
      </c>
      <c r="H497" s="23">
        <f t="shared" si="192"/>
        <v>0.19890311442054553</v>
      </c>
      <c r="I497" s="14">
        <f t="shared" si="189"/>
        <v>277.24270590688786</v>
      </c>
      <c r="K497" s="57">
        <f t="shared" si="201"/>
        <v>277.24270590688752</v>
      </c>
      <c r="L497" s="23">
        <f t="shared" si="188"/>
        <v>0.30891112759832184</v>
      </c>
      <c r="AK497" s="17">
        <f t="shared" si="202"/>
        <v>462</v>
      </c>
      <c r="AL497" s="21">
        <f t="shared" si="203"/>
        <v>79.333338050280901</v>
      </c>
      <c r="AM497" s="22">
        <f t="shared" si="193"/>
        <v>2.4693094842497681E-5</v>
      </c>
      <c r="AN497" s="21">
        <f t="shared" si="204"/>
        <v>1.6807503532572006</v>
      </c>
      <c r="AO497" s="23">
        <f t="shared" si="194"/>
        <v>-5.0362389991676082E-7</v>
      </c>
      <c r="AP497" s="21">
        <f t="shared" si="205"/>
        <v>3.0253672933868296</v>
      </c>
      <c r="AQ497" s="23">
        <f t="shared" si="195"/>
        <v>-5.2503336162024183E-6</v>
      </c>
      <c r="AR497" s="23">
        <f t="shared" si="196"/>
        <v>84.039455696924932</v>
      </c>
    </row>
    <row r="498" spans="2:44" x14ac:dyDescent="0.65">
      <c r="B498" s="17">
        <f t="shared" si="197"/>
        <v>463</v>
      </c>
      <c r="C498" s="57">
        <f t="shared" si="198"/>
        <v>48.089205215756131</v>
      </c>
      <c r="D498" s="22">
        <f t="shared" si="190"/>
        <v>-1.8242447301175524E-4</v>
      </c>
      <c r="E498" s="62">
        <f t="shared" si="199"/>
        <v>82.234532017732931</v>
      </c>
      <c r="F498" s="23">
        <f t="shared" si="191"/>
        <v>0.11011361948715148</v>
      </c>
      <c r="G498" s="57">
        <f t="shared" si="200"/>
        <v>147.2276631805203</v>
      </c>
      <c r="H498" s="23">
        <f t="shared" si="192"/>
        <v>0.19876331210736708</v>
      </c>
      <c r="I498" s="14">
        <f t="shared" si="189"/>
        <v>277.55140041400932</v>
      </c>
      <c r="K498" s="57">
        <f t="shared" si="201"/>
        <v>277.55140041400904</v>
      </c>
      <c r="L498" s="23">
        <f t="shared" ref="L498:L561" si="206">($E$23-$E$27)*I497-$E$25*E497</f>
        <v>0.30869450712150792</v>
      </c>
      <c r="AK498" s="17">
        <f t="shared" si="202"/>
        <v>463</v>
      </c>
      <c r="AL498" s="21">
        <f t="shared" si="203"/>
        <v>79.333361476082345</v>
      </c>
      <c r="AM498" s="22">
        <f t="shared" si="193"/>
        <v>2.3425801445792205E-5</v>
      </c>
      <c r="AN498" s="21">
        <f t="shared" si="204"/>
        <v>1.6807504721773698</v>
      </c>
      <c r="AO498" s="23">
        <f t="shared" si="194"/>
        <v>1.1892016926751126E-7</v>
      </c>
      <c r="AP498" s="21">
        <f t="shared" si="205"/>
        <v>3.0253631290058625</v>
      </c>
      <c r="AQ498" s="23">
        <f t="shared" si="195"/>
        <v>-4.1643809671754184E-6</v>
      </c>
      <c r="AR498" s="23">
        <f t="shared" si="196"/>
        <v>84.039475077265578</v>
      </c>
    </row>
    <row r="499" spans="2:44" x14ac:dyDescent="0.65">
      <c r="B499" s="17">
        <f t="shared" si="197"/>
        <v>464</v>
      </c>
      <c r="C499" s="57">
        <f t="shared" si="198"/>
        <v>48.089023408945799</v>
      </c>
      <c r="D499" s="22">
        <f t="shared" si="190"/>
        <v>-1.8180681033341806E-4</v>
      </c>
      <c r="E499" s="62">
        <f t="shared" si="199"/>
        <v>82.344568255301624</v>
      </c>
      <c r="F499" s="23">
        <f t="shared" si="191"/>
        <v>0.11003623756868564</v>
      </c>
      <c r="G499" s="57">
        <f t="shared" si="200"/>
        <v>147.42628679337002</v>
      </c>
      <c r="H499" s="23">
        <f t="shared" si="192"/>
        <v>0.19862361284974384</v>
      </c>
      <c r="I499" s="14">
        <f t="shared" si="189"/>
        <v>277.85987845761747</v>
      </c>
      <c r="K499" s="57">
        <f t="shared" si="201"/>
        <v>277.85987845761713</v>
      </c>
      <c r="L499" s="23">
        <f t="shared" si="206"/>
        <v>0.30847804360810782</v>
      </c>
      <c r="AK499" s="17">
        <f t="shared" si="202"/>
        <v>464</v>
      </c>
      <c r="AL499" s="21">
        <f t="shared" si="203"/>
        <v>79.333383351023883</v>
      </c>
      <c r="AM499" s="22">
        <f t="shared" si="193"/>
        <v>2.1874941541800974E-5</v>
      </c>
      <c r="AN499" s="21">
        <f t="shared" si="204"/>
        <v>1.6807511816914498</v>
      </c>
      <c r="AO499" s="23">
        <f t="shared" si="194"/>
        <v>7.0951407993291582E-7</v>
      </c>
      <c r="AP499" s="21">
        <f t="shared" si="205"/>
        <v>3.0253600592342131</v>
      </c>
      <c r="AQ499" s="23">
        <f t="shared" si="195"/>
        <v>-3.0697716492111837E-6</v>
      </c>
      <c r="AR499" s="23">
        <f t="shared" si="196"/>
        <v>84.039494591949548</v>
      </c>
    </row>
    <row r="500" spans="2:44" x14ac:dyDescent="0.65">
      <c r="B500" s="17">
        <f t="shared" si="197"/>
        <v>465</v>
      </c>
      <c r="C500" s="57">
        <f t="shared" si="198"/>
        <v>48.088842216705849</v>
      </c>
      <c r="D500" s="22">
        <f t="shared" si="190"/>
        <v>-1.8119223994728095E-4</v>
      </c>
      <c r="E500" s="62">
        <f t="shared" si="199"/>
        <v>82.454527167915472</v>
      </c>
      <c r="F500" s="23">
        <f t="shared" si="191"/>
        <v>0.10995891261385538</v>
      </c>
      <c r="G500" s="57">
        <f t="shared" si="200"/>
        <v>147.62477080991326</v>
      </c>
      <c r="H500" s="23">
        <f t="shared" si="192"/>
        <v>0.19848401654322601</v>
      </c>
      <c r="I500" s="14">
        <f t="shared" si="189"/>
        <v>278.16814019453454</v>
      </c>
      <c r="K500" s="57">
        <f t="shared" si="201"/>
        <v>278.16814019453426</v>
      </c>
      <c r="L500" s="23">
        <f t="shared" si="206"/>
        <v>0.30826173691712855</v>
      </c>
      <c r="AK500" s="17">
        <f t="shared" si="202"/>
        <v>465</v>
      </c>
      <c r="AL500" s="21">
        <f t="shared" si="203"/>
        <v>79.333403428135668</v>
      </c>
      <c r="AM500" s="22">
        <f t="shared" si="193"/>
        <v>2.0077111784609636E-5</v>
      </c>
      <c r="AN500" s="21">
        <f t="shared" si="204"/>
        <v>1.6807524427008369</v>
      </c>
      <c r="AO500" s="23">
        <f t="shared" si="194"/>
        <v>1.2610093871323613E-6</v>
      </c>
      <c r="AP500" s="21">
        <f t="shared" si="205"/>
        <v>3.0253580761868122</v>
      </c>
      <c r="AQ500" s="23">
        <f t="shared" si="195"/>
        <v>-1.9830474008442067E-6</v>
      </c>
      <c r="AR500" s="23">
        <f t="shared" si="196"/>
        <v>84.039513947023323</v>
      </c>
    </row>
    <row r="501" spans="2:44" x14ac:dyDescent="0.65">
      <c r="B501" s="17">
        <f t="shared" si="197"/>
        <v>466</v>
      </c>
      <c r="C501" s="57">
        <f t="shared" si="198"/>
        <v>48.088661635964627</v>
      </c>
      <c r="D501" s="22">
        <f t="shared" si="190"/>
        <v>-1.8058074122562218E-4</v>
      </c>
      <c r="E501" s="62">
        <f t="shared" si="199"/>
        <v>82.564408812480934</v>
      </c>
      <c r="F501" s="23">
        <f t="shared" si="191"/>
        <v>0.10988164456545491</v>
      </c>
      <c r="G501" s="57">
        <f t="shared" si="200"/>
        <v>147.82311533299691</v>
      </c>
      <c r="H501" s="23">
        <f t="shared" si="192"/>
        <v>0.19834452308364803</v>
      </c>
      <c r="I501" s="14">
        <f t="shared" si="189"/>
        <v>278.4761857814425</v>
      </c>
      <c r="K501" s="57">
        <f t="shared" si="201"/>
        <v>278.47618578144215</v>
      </c>
      <c r="L501" s="23">
        <f t="shared" si="206"/>
        <v>0.30804558690788397</v>
      </c>
      <c r="AK501" s="17">
        <f t="shared" si="202"/>
        <v>466</v>
      </c>
      <c r="AL501" s="21">
        <f t="shared" si="203"/>
        <v>79.33342149890666</v>
      </c>
      <c r="AM501" s="22">
        <f t="shared" si="193"/>
        <v>1.8070770990804425E-5</v>
      </c>
      <c r="AN501" s="21">
        <f t="shared" si="204"/>
        <v>1.6807542098809907</v>
      </c>
      <c r="AO501" s="23">
        <f t="shared" si="194"/>
        <v>1.7671801537666454E-6</v>
      </c>
      <c r="AP501" s="21">
        <f t="shared" si="205"/>
        <v>3.0253571563554855</v>
      </c>
      <c r="AQ501" s="23">
        <f t="shared" si="195"/>
        <v>-9.1983132644024579E-7</v>
      </c>
      <c r="AR501" s="23">
        <f t="shared" si="196"/>
        <v>84.03953286514313</v>
      </c>
    </row>
    <row r="502" spans="2:44" x14ac:dyDescent="0.65">
      <c r="B502" s="17">
        <f t="shared" si="197"/>
        <v>467</v>
      </c>
      <c r="C502" s="57">
        <f t="shared" si="198"/>
        <v>48.088481663670933</v>
      </c>
      <c r="D502" s="22">
        <f t="shared" si="190"/>
        <v>-1.7997229369126622E-4</v>
      </c>
      <c r="E502" s="62">
        <f t="shared" si="199"/>
        <v>82.67421324584744</v>
      </c>
      <c r="F502" s="23">
        <f t="shared" si="191"/>
        <v>0.1098044333665058</v>
      </c>
      <c r="G502" s="57">
        <f t="shared" si="200"/>
        <v>148.02132046536411</v>
      </c>
      <c r="H502" s="23">
        <f t="shared" si="192"/>
        <v>0.1982051323671925</v>
      </c>
      <c r="I502" s="14">
        <f t="shared" si="189"/>
        <v>278.78401537488247</v>
      </c>
      <c r="K502" s="57">
        <f t="shared" si="201"/>
        <v>278.78401537488213</v>
      </c>
      <c r="L502" s="23">
        <f t="shared" si="206"/>
        <v>0.30782959343999972</v>
      </c>
      <c r="AK502" s="17">
        <f t="shared" si="202"/>
        <v>467</v>
      </c>
      <c r="AL502" s="21">
        <f t="shared" si="203"/>
        <v>79.333437394490147</v>
      </c>
      <c r="AM502" s="22">
        <f t="shared" si="193"/>
        <v>1.5895583483312159E-5</v>
      </c>
      <c r="AN502" s="21">
        <f t="shared" si="204"/>
        <v>1.6807564326508686</v>
      </c>
      <c r="AO502" s="23">
        <f t="shared" si="194"/>
        <v>2.2227698779353489E-6</v>
      </c>
      <c r="AP502" s="21">
        <f t="shared" si="205"/>
        <v>3.0253572617130597</v>
      </c>
      <c r="AQ502" s="23">
        <f t="shared" si="195"/>
        <v>1.053575744425217E-7</v>
      </c>
      <c r="AR502" s="23">
        <f t="shared" si="196"/>
        <v>84.039551088854068</v>
      </c>
    </row>
    <row r="503" spans="2:44" x14ac:dyDescent="0.65">
      <c r="B503" s="17">
        <f t="shared" si="197"/>
        <v>468</v>
      </c>
      <c r="C503" s="57">
        <f t="shared" si="198"/>
        <v>48.088302296793849</v>
      </c>
      <c r="D503" s="22">
        <f t="shared" si="190"/>
        <v>-1.7936687708752785E-4</v>
      </c>
      <c r="E503" s="62">
        <f t="shared" si="199"/>
        <v>82.783940524807605</v>
      </c>
      <c r="F503" s="23">
        <f t="shared" si="191"/>
        <v>0.10972727896017176</v>
      </c>
      <c r="G503" s="57">
        <f t="shared" si="200"/>
        <v>148.21938630965442</v>
      </c>
      <c r="H503" s="23">
        <f t="shared" si="192"/>
        <v>0.19806584429031915</v>
      </c>
      <c r="I503" s="14">
        <f t="shared" si="189"/>
        <v>279.0916291312559</v>
      </c>
      <c r="K503" s="57">
        <f t="shared" si="201"/>
        <v>279.09162913125556</v>
      </c>
      <c r="L503" s="23">
        <f t="shared" si="206"/>
        <v>0.30761375637340382</v>
      </c>
      <c r="AK503" s="17">
        <f t="shared" si="202"/>
        <v>468</v>
      </c>
      <c r="AL503" s="21">
        <f t="shared" si="203"/>
        <v>79.33345098626674</v>
      </c>
      <c r="AM503" s="22">
        <f t="shared" si="193"/>
        <v>1.35917765965686E-5</v>
      </c>
      <c r="AN503" s="21">
        <f t="shared" si="204"/>
        <v>1.6807590561727492</v>
      </c>
      <c r="AO503" s="23">
        <f t="shared" si="194"/>
        <v>2.6235218806291982E-6</v>
      </c>
      <c r="AP503" s="21">
        <f t="shared" si="205"/>
        <v>3.0253583409776859</v>
      </c>
      <c r="AQ503" s="23">
        <f t="shared" si="195"/>
        <v>1.0792646260027183E-6</v>
      </c>
      <c r="AR503" s="23">
        <f t="shared" si="196"/>
        <v>84.039568383417176</v>
      </c>
    </row>
    <row r="504" spans="2:44" x14ac:dyDescent="0.65">
      <c r="B504" s="17">
        <f t="shared" si="197"/>
        <v>469</v>
      </c>
      <c r="C504" s="57">
        <f t="shared" si="198"/>
        <v>48.088123532322591</v>
      </c>
      <c r="D504" s="22">
        <f t="shared" si="190"/>
        <v>-1.7876447126119466E-4</v>
      </c>
      <c r="E504" s="62">
        <f t="shared" si="199"/>
        <v>82.893590706097399</v>
      </c>
      <c r="F504" s="23">
        <f t="shared" si="191"/>
        <v>0.10965018128978699</v>
      </c>
      <c r="G504" s="57">
        <f t="shared" si="200"/>
        <v>148.41731296840425</v>
      </c>
      <c r="H504" s="23">
        <f t="shared" si="192"/>
        <v>0.19792665874981452</v>
      </c>
      <c r="I504" s="14">
        <f t="shared" si="189"/>
        <v>279.39902720682426</v>
      </c>
      <c r="K504" s="57">
        <f t="shared" si="201"/>
        <v>279.39902720682392</v>
      </c>
      <c r="L504" s="23">
        <f t="shared" si="206"/>
        <v>0.30739807556833343</v>
      </c>
      <c r="AK504" s="17">
        <f t="shared" si="202"/>
        <v>469</v>
      </c>
      <c r="AL504" s="21">
        <f t="shared" si="203"/>
        <v>79.333462185787724</v>
      </c>
      <c r="AM504" s="22">
        <f t="shared" si="193"/>
        <v>1.1199520982892175E-5</v>
      </c>
      <c r="AN504" s="21">
        <f t="shared" si="204"/>
        <v>1.6807620223662489</v>
      </c>
      <c r="AO504" s="23">
        <f t="shared" si="194"/>
        <v>2.9661934997093908E-6</v>
      </c>
      <c r="AP504" s="21">
        <f t="shared" si="205"/>
        <v>3.0253603310110018</v>
      </c>
      <c r="AQ504" s="23">
        <f t="shared" si="195"/>
        <v>1.990033315690809E-6</v>
      </c>
      <c r="AR504" s="23">
        <f t="shared" si="196"/>
        <v>84.039584539164977</v>
      </c>
    </row>
    <row r="505" spans="2:44" x14ac:dyDescent="0.65">
      <c r="B505" s="17">
        <f t="shared" si="197"/>
        <v>470</v>
      </c>
      <c r="C505" s="57">
        <f t="shared" si="198"/>
        <v>48.087945367266286</v>
      </c>
      <c r="D505" s="22">
        <f t="shared" si="190"/>
        <v>-1.7816505630707802E-4</v>
      </c>
      <c r="E505" s="62">
        <f t="shared" si="199"/>
        <v>83.003163846396262</v>
      </c>
      <c r="F505" s="23">
        <f t="shared" si="191"/>
        <v>0.10957314029887044</v>
      </c>
      <c r="G505" s="57">
        <f t="shared" si="200"/>
        <v>148.61510054404701</v>
      </c>
      <c r="H505" s="23">
        <f t="shared" si="192"/>
        <v>0.19778757564277072</v>
      </c>
      <c r="I505" s="14">
        <f t="shared" si="189"/>
        <v>279.70620975770953</v>
      </c>
      <c r="K505" s="57">
        <f t="shared" si="201"/>
        <v>279.70620975770925</v>
      </c>
      <c r="L505" s="23">
        <f t="shared" si="206"/>
        <v>0.3071825508853232</v>
      </c>
      <c r="AK505" s="17">
        <f t="shared" si="202"/>
        <v>470</v>
      </c>
      <c r="AL505" s="21">
        <f t="shared" si="203"/>
        <v>79.333470944129516</v>
      </c>
      <c r="AM505" s="22">
        <f t="shared" si="193"/>
        <v>8.7583417874362302E-6</v>
      </c>
      <c r="AN505" s="21">
        <f t="shared" si="204"/>
        <v>1.6807652709209266</v>
      </c>
      <c r="AO505" s="23">
        <f t="shared" si="194"/>
        <v>3.2485546777039076E-6</v>
      </c>
      <c r="AP505" s="21">
        <f t="shared" si="205"/>
        <v>3.0253631583230636</v>
      </c>
      <c r="AQ505" s="23">
        <f t="shared" si="195"/>
        <v>2.8273120615818215E-6</v>
      </c>
      <c r="AR505" s="23">
        <f t="shared" si="196"/>
        <v>84.039599373373505</v>
      </c>
    </row>
    <row r="506" spans="2:44" x14ac:dyDescent="0.65">
      <c r="B506" s="17">
        <f t="shared" si="197"/>
        <v>471</v>
      </c>
      <c r="C506" s="57">
        <f t="shared" si="198"/>
        <v>48.0877677986539</v>
      </c>
      <c r="D506" s="22">
        <f t="shared" si="190"/>
        <v>-1.7756861238527044E-4</v>
      </c>
      <c r="E506" s="62">
        <f t="shared" si="199"/>
        <v>83.112660002327289</v>
      </c>
      <c r="F506" s="23">
        <f t="shared" si="191"/>
        <v>0.10949615593102635</v>
      </c>
      <c r="G506" s="57">
        <f t="shared" si="200"/>
        <v>148.81274913891357</v>
      </c>
      <c r="H506" s="23">
        <f t="shared" si="192"/>
        <v>0.19764859486656405</v>
      </c>
      <c r="I506" s="14">
        <f t="shared" si="189"/>
        <v>280.01317693989472</v>
      </c>
      <c r="K506" s="57">
        <f t="shared" si="201"/>
        <v>280.01317693989444</v>
      </c>
      <c r="L506" s="23">
        <f t="shared" si="206"/>
        <v>0.30696718218521024</v>
      </c>
      <c r="AK506" s="17">
        <f t="shared" si="202"/>
        <v>471</v>
      </c>
      <c r="AL506" s="21">
        <f t="shared" si="203"/>
        <v>79.333477250697428</v>
      </c>
      <c r="AM506" s="22">
        <f t="shared" si="193"/>
        <v>6.3065679136199704E-6</v>
      </c>
      <c r="AN506" s="21">
        <f t="shared" si="204"/>
        <v>1.6807687402926335</v>
      </c>
      <c r="AO506" s="23">
        <f t="shared" si="194"/>
        <v>3.4693717068101648E-6</v>
      </c>
      <c r="AP506" s="21">
        <f t="shared" si="205"/>
        <v>3.0253667406567146</v>
      </c>
      <c r="AQ506" s="23">
        <f t="shared" si="195"/>
        <v>3.5823336511642268E-6</v>
      </c>
      <c r="AR506" s="23">
        <f t="shared" si="196"/>
        <v>84.03961273164677</v>
      </c>
    </row>
    <row r="507" spans="2:44" x14ac:dyDescent="0.65">
      <c r="B507" s="17">
        <f t="shared" si="197"/>
        <v>472</v>
      </c>
      <c r="C507" s="57">
        <f t="shared" si="198"/>
        <v>48.087590823534015</v>
      </c>
      <c r="D507" s="22">
        <f t="shared" si="190"/>
        <v>-1.7697511988346015E-4</v>
      </c>
      <c r="E507" s="62">
        <f t="shared" si="199"/>
        <v>83.22207923045741</v>
      </c>
      <c r="F507" s="23">
        <f t="shared" si="191"/>
        <v>0.10941922813011473</v>
      </c>
      <c r="G507" s="57">
        <f t="shared" si="200"/>
        <v>149.01025885523245</v>
      </c>
      <c r="H507" s="23">
        <f t="shared" si="192"/>
        <v>0.19750971631889058</v>
      </c>
      <c r="I507" s="14">
        <f t="shared" si="189"/>
        <v>280.3199289092239</v>
      </c>
      <c r="K507" s="57">
        <f t="shared" si="201"/>
        <v>280.31992890922356</v>
      </c>
      <c r="L507" s="23">
        <f t="shared" si="206"/>
        <v>0.3067519693291314</v>
      </c>
      <c r="AK507" s="17">
        <f t="shared" si="202"/>
        <v>472</v>
      </c>
      <c r="AL507" s="21">
        <f t="shared" si="203"/>
        <v>79.333481131522973</v>
      </c>
      <c r="AM507" s="22">
        <f t="shared" si="193"/>
        <v>3.8808255397523861E-6</v>
      </c>
      <c r="AN507" s="21">
        <f t="shared" si="204"/>
        <v>1.6807723686697349</v>
      </c>
      <c r="AO507" s="23">
        <f t="shared" si="194"/>
        <v>3.6283771014389288E-6</v>
      </c>
      <c r="AP507" s="21">
        <f t="shared" si="205"/>
        <v>3.0253709886242213</v>
      </c>
      <c r="AQ507" s="23">
        <f t="shared" si="195"/>
        <v>4.2479675064210909E-6</v>
      </c>
      <c r="AR507" s="23">
        <f t="shared" si="196"/>
        <v>84.039624488816926</v>
      </c>
    </row>
    <row r="508" spans="2:44" x14ac:dyDescent="0.65">
      <c r="B508" s="17">
        <f t="shared" si="197"/>
        <v>473</v>
      </c>
      <c r="C508" s="57">
        <f t="shared" si="198"/>
        <v>48.08741443897469</v>
      </c>
      <c r="D508" s="22">
        <f t="shared" si="190"/>
        <v>-1.7638455932544872E-4</v>
      </c>
      <c r="E508" s="62">
        <f t="shared" si="199"/>
        <v>83.331421587297541</v>
      </c>
      <c r="F508" s="23">
        <f t="shared" si="191"/>
        <v>0.10934235684013061</v>
      </c>
      <c r="G508" s="57">
        <f t="shared" si="200"/>
        <v>149.20762979513017</v>
      </c>
      <c r="H508" s="23">
        <f t="shared" si="192"/>
        <v>0.19737093989772347</v>
      </c>
      <c r="I508" s="14">
        <f t="shared" si="189"/>
        <v>280.62646582140241</v>
      </c>
      <c r="K508" s="57">
        <f t="shared" si="201"/>
        <v>280.62646582140206</v>
      </c>
      <c r="L508" s="23">
        <f t="shared" si="206"/>
        <v>0.30653691217851931</v>
      </c>
      <c r="AK508" s="17">
        <f t="shared" si="202"/>
        <v>473</v>
      </c>
      <c r="AL508" s="21">
        <f t="shared" si="203"/>
        <v>79.333482647104248</v>
      </c>
      <c r="AM508" s="22">
        <f t="shared" si="193"/>
        <v>1.5155812781476874E-6</v>
      </c>
      <c r="AN508" s="21">
        <f t="shared" si="204"/>
        <v>1.6807760948964341</v>
      </c>
      <c r="AO508" s="23">
        <f t="shared" si="194"/>
        <v>3.7262266991966442E-6</v>
      </c>
      <c r="AP508" s="21">
        <f t="shared" si="205"/>
        <v>3.0253758073695467</v>
      </c>
      <c r="AQ508" s="23">
        <f t="shared" si="195"/>
        <v>4.8187453254300294E-6</v>
      </c>
      <c r="AR508" s="23">
        <f t="shared" si="196"/>
        <v>84.03963454937022</v>
      </c>
    </row>
    <row r="509" spans="2:44" x14ac:dyDescent="0.65">
      <c r="B509" s="17">
        <f t="shared" si="197"/>
        <v>474</v>
      </c>
      <c r="C509" s="57">
        <f t="shared" si="198"/>
        <v>48.087238642063191</v>
      </c>
      <c r="D509" s="22">
        <f t="shared" si="190"/>
        <v>-1.757969115008251E-4</v>
      </c>
      <c r="E509" s="62">
        <f t="shared" si="199"/>
        <v>83.440687129302802</v>
      </c>
      <c r="F509" s="23">
        <f t="shared" si="191"/>
        <v>0.10926554200525374</v>
      </c>
      <c r="G509" s="57">
        <f t="shared" si="200"/>
        <v>149.40486206063153</v>
      </c>
      <c r="H509" s="23">
        <f t="shared" si="192"/>
        <v>0.19723226550134854</v>
      </c>
      <c r="I509" s="14">
        <f t="shared" si="189"/>
        <v>280.93278783199753</v>
      </c>
      <c r="K509" s="57">
        <f t="shared" si="201"/>
        <v>280.93278783199719</v>
      </c>
      <c r="L509" s="23">
        <f t="shared" si="206"/>
        <v>0.30632201059510056</v>
      </c>
      <c r="AK509" s="17">
        <f t="shared" si="202"/>
        <v>474</v>
      </c>
      <c r="AL509" s="21">
        <f t="shared" si="203"/>
        <v>79.333481889843469</v>
      </c>
      <c r="AM509" s="22">
        <f t="shared" si="193"/>
        <v>-7.5726077762919286E-7</v>
      </c>
      <c r="AN509" s="21">
        <f t="shared" si="204"/>
        <v>1.6807798593416861</v>
      </c>
      <c r="AO509" s="23">
        <f t="shared" si="194"/>
        <v>3.7644452519636218E-6</v>
      </c>
      <c r="AP509" s="21">
        <f t="shared" si="205"/>
        <v>3.0253810982305556</v>
      </c>
      <c r="AQ509" s="23">
        <f t="shared" si="195"/>
        <v>5.2908610086443986E-6</v>
      </c>
      <c r="AR509" s="23">
        <f t="shared" si="196"/>
        <v>84.039642847415706</v>
      </c>
    </row>
    <row r="510" spans="2:44" x14ac:dyDescent="0.65">
      <c r="B510" s="17">
        <f t="shared" si="197"/>
        <v>475</v>
      </c>
      <c r="C510" s="57">
        <f t="shared" si="198"/>
        <v>48.08706342990601</v>
      </c>
      <c r="D510" s="22">
        <f t="shared" si="190"/>
        <v>-1.7521215718185879E-4</v>
      </c>
      <c r="E510" s="62">
        <f t="shared" si="199"/>
        <v>83.549875912872494</v>
      </c>
      <c r="F510" s="23">
        <f t="shared" si="191"/>
        <v>0.10918878356969941</v>
      </c>
      <c r="G510" s="57">
        <f t="shared" si="200"/>
        <v>149.60195575365992</v>
      </c>
      <c r="H510" s="23">
        <f t="shared" si="192"/>
        <v>0.19709369302837842</v>
      </c>
      <c r="I510" s="14">
        <f t="shared" si="189"/>
        <v>281.23889509643845</v>
      </c>
      <c r="K510" s="57">
        <f t="shared" si="201"/>
        <v>281.23889509643806</v>
      </c>
      <c r="L510" s="23">
        <f t="shared" si="206"/>
        <v>0.30610726444089398</v>
      </c>
      <c r="AK510" s="17">
        <f t="shared" si="202"/>
        <v>475</v>
      </c>
      <c r="AL510" s="21">
        <f t="shared" si="203"/>
        <v>79.333478981138811</v>
      </c>
      <c r="AM510" s="22">
        <f t="shared" si="193"/>
        <v>-2.9087046583067822E-6</v>
      </c>
      <c r="AN510" s="21">
        <f t="shared" si="204"/>
        <v>1.6807836047035392</v>
      </c>
      <c r="AO510" s="23">
        <f t="shared" si="194"/>
        <v>3.7453618531024802E-6</v>
      </c>
      <c r="AP510" s="21">
        <f t="shared" si="205"/>
        <v>3.0253867603766755</v>
      </c>
      <c r="AQ510" s="23">
        <f t="shared" si="195"/>
        <v>5.6621461198558265E-6</v>
      </c>
      <c r="AR510" s="23">
        <f t="shared" si="196"/>
        <v>84.039649346219022</v>
      </c>
    </row>
    <row r="511" spans="2:44" x14ac:dyDescent="0.65">
      <c r="B511" s="17">
        <f t="shared" si="197"/>
        <v>476</v>
      </c>
      <c r="C511" s="57">
        <f t="shared" si="198"/>
        <v>48.086888799628646</v>
      </c>
      <c r="D511" s="22">
        <f t="shared" si="190"/>
        <v>-1.7463027736153158E-4</v>
      </c>
      <c r="E511" s="62">
        <f t="shared" si="199"/>
        <v>83.65898799435044</v>
      </c>
      <c r="F511" s="23">
        <f t="shared" si="191"/>
        <v>0.10911208147793872</v>
      </c>
      <c r="G511" s="57">
        <f t="shared" si="200"/>
        <v>149.79891097603758</v>
      </c>
      <c r="H511" s="23">
        <f t="shared" si="192"/>
        <v>0.19695522237764607</v>
      </c>
      <c r="I511" s="14">
        <f t="shared" si="189"/>
        <v>281.54478777001668</v>
      </c>
      <c r="K511" s="57">
        <f t="shared" si="201"/>
        <v>281.54478777001628</v>
      </c>
      <c r="L511" s="23">
        <f t="shared" si="206"/>
        <v>0.30589267357821237</v>
      </c>
      <c r="AK511" s="17">
        <f t="shared" si="202"/>
        <v>476</v>
      </c>
      <c r="AL511" s="21">
        <f t="shared" si="203"/>
        <v>79.333474068190156</v>
      </c>
      <c r="AM511" s="22">
        <f t="shared" si="193"/>
        <v>-4.9129486558371904E-6</v>
      </c>
      <c r="AN511" s="21">
        <f t="shared" si="204"/>
        <v>1.6807872767401917</v>
      </c>
      <c r="AO511" s="23">
        <f t="shared" si="194"/>
        <v>3.6720366525244685E-6</v>
      </c>
      <c r="AP511" s="21">
        <f t="shared" si="205"/>
        <v>3.025392692399099</v>
      </c>
      <c r="AQ511" s="23">
        <f t="shared" si="195"/>
        <v>5.9320224237158214E-6</v>
      </c>
      <c r="AR511" s="23">
        <f t="shared" si="196"/>
        <v>84.039654037329441</v>
      </c>
    </row>
    <row r="512" spans="2:44" x14ac:dyDescent="0.65">
      <c r="B512" s="17">
        <f t="shared" si="197"/>
        <v>477</v>
      </c>
      <c r="C512" s="57">
        <f t="shared" si="198"/>
        <v>48.086714748375364</v>
      </c>
      <c r="D512" s="22">
        <f t="shared" si="190"/>
        <v>-1.7405125328351367E-4</v>
      </c>
      <c r="E512" s="62">
        <f t="shared" si="199"/>
        <v>83.768023430025082</v>
      </c>
      <c r="F512" s="23">
        <f t="shared" si="191"/>
        <v>0.10903543567464169</v>
      </c>
      <c r="G512" s="57">
        <f t="shared" si="200"/>
        <v>149.99572782948587</v>
      </c>
      <c r="H512" s="23">
        <f t="shared" si="192"/>
        <v>0.19681685344830413</v>
      </c>
      <c r="I512" s="14">
        <f t="shared" si="189"/>
        <v>281.85046600788633</v>
      </c>
      <c r="K512" s="57">
        <f t="shared" si="201"/>
        <v>281.85046600788593</v>
      </c>
      <c r="L512" s="23">
        <f t="shared" si="206"/>
        <v>0.30567823786965631</v>
      </c>
      <c r="AK512" s="17">
        <f t="shared" si="202"/>
        <v>477</v>
      </c>
      <c r="AL512" s="21">
        <f t="shared" si="203"/>
        <v>79.3334673205797</v>
      </c>
      <c r="AM512" s="22">
        <f t="shared" si="193"/>
        <v>-6.7476104623660771E-6</v>
      </c>
      <c r="AN512" s="21">
        <f t="shared" si="204"/>
        <v>1.6807908249205425</v>
      </c>
      <c r="AO512" s="23">
        <f t="shared" si="194"/>
        <v>3.5481803508652376E-6</v>
      </c>
      <c r="AP512" s="21">
        <f t="shared" si="205"/>
        <v>3.0253987938324105</v>
      </c>
      <c r="AQ512" s="23">
        <f t="shared" si="195"/>
        <v>6.1014333114783881E-6</v>
      </c>
      <c r="AR512" s="23">
        <f t="shared" si="196"/>
        <v>84.039656939332644</v>
      </c>
    </row>
    <row r="513" spans="2:44" x14ac:dyDescent="0.65">
      <c r="B513" s="17">
        <f t="shared" si="197"/>
        <v>478</v>
      </c>
      <c r="C513" s="57">
        <f t="shared" si="198"/>
        <v>48.086541273309123</v>
      </c>
      <c r="D513" s="22">
        <f t="shared" si="190"/>
        <v>-1.7347506624321163E-4</v>
      </c>
      <c r="E513" s="62">
        <f t="shared" si="199"/>
        <v>83.876982276129624</v>
      </c>
      <c r="F513" s="23">
        <f t="shared" si="191"/>
        <v>0.10895884610454232</v>
      </c>
      <c r="G513" s="57">
        <f t="shared" si="200"/>
        <v>150.1924064156257</v>
      </c>
      <c r="H513" s="23">
        <f t="shared" si="192"/>
        <v>0.19667858613981792</v>
      </c>
      <c r="I513" s="14">
        <f t="shared" si="189"/>
        <v>282.15592996506444</v>
      </c>
      <c r="K513" s="57">
        <f t="shared" si="201"/>
        <v>282.15592996506405</v>
      </c>
      <c r="L513" s="23">
        <f t="shared" si="206"/>
        <v>0.30546395717811325</v>
      </c>
      <c r="AK513" s="17">
        <f t="shared" si="202"/>
        <v>478</v>
      </c>
      <c r="AL513" s="21">
        <f t="shared" si="203"/>
        <v>79.333458926688593</v>
      </c>
      <c r="AM513" s="22">
        <f t="shared" si="193"/>
        <v>-8.393891103092993E-6</v>
      </c>
      <c r="AN513" s="21">
        <f t="shared" si="204"/>
        <v>1.6807942029885576</v>
      </c>
      <c r="AO513" s="23">
        <f t="shared" si="194"/>
        <v>3.378068015091884E-6</v>
      </c>
      <c r="AP513" s="21">
        <f t="shared" si="205"/>
        <v>3.0254049665885523</v>
      </c>
      <c r="AQ513" s="23">
        <f t="shared" si="195"/>
        <v>6.1727561415647614E-6</v>
      </c>
      <c r="AR513" s="23">
        <f t="shared" si="196"/>
        <v>84.039658096265697</v>
      </c>
    </row>
    <row r="514" spans="2:44" x14ac:dyDescent="0.65">
      <c r="B514" s="17">
        <f t="shared" si="197"/>
        <v>479</v>
      </c>
      <c r="C514" s="57">
        <f t="shared" si="198"/>
        <v>48.086368371611428</v>
      </c>
      <c r="D514" s="22">
        <f t="shared" si="190"/>
        <v>-1.7290169769434982E-4</v>
      </c>
      <c r="E514" s="62">
        <f t="shared" si="199"/>
        <v>83.985864588842162</v>
      </c>
      <c r="F514" s="23">
        <f t="shared" si="191"/>
        <v>0.10888231271254512</v>
      </c>
      <c r="G514" s="57">
        <f t="shared" si="200"/>
        <v>150.38894683597761</v>
      </c>
      <c r="H514" s="23">
        <f t="shared" si="192"/>
        <v>0.19654042035190855</v>
      </c>
      <c r="I514" s="14">
        <f t="shared" si="189"/>
        <v>282.46117979643122</v>
      </c>
      <c r="K514" s="57">
        <f t="shared" si="201"/>
        <v>282.46117979643083</v>
      </c>
      <c r="L514" s="23">
        <f t="shared" si="206"/>
        <v>0.30524983136675843</v>
      </c>
      <c r="AK514" s="17">
        <f t="shared" si="202"/>
        <v>479</v>
      </c>
      <c r="AL514" s="21">
        <f t="shared" si="203"/>
        <v>79.333449090010504</v>
      </c>
      <c r="AM514" s="22">
        <f t="shared" si="193"/>
        <v>-9.8366780848478663E-6</v>
      </c>
      <c r="AN514" s="21">
        <f t="shared" si="204"/>
        <v>1.6807973694373093</v>
      </c>
      <c r="AO514" s="23">
        <f t="shared" si="194"/>
        <v>3.1664487516458451E-6</v>
      </c>
      <c r="AP514" s="21">
        <f t="shared" si="205"/>
        <v>3.0254111162862651</v>
      </c>
      <c r="AQ514" s="23">
        <f t="shared" si="195"/>
        <v>6.1496977128427943E-6</v>
      </c>
      <c r="AR514" s="23">
        <f t="shared" si="196"/>
        <v>84.039657575734083</v>
      </c>
    </row>
    <row r="515" spans="2:44" x14ac:dyDescent="0.65">
      <c r="B515" s="17">
        <f t="shared" si="197"/>
        <v>480</v>
      </c>
      <c r="C515" s="57">
        <f t="shared" si="198"/>
        <v>48.086196040482164</v>
      </c>
      <c r="D515" s="22">
        <f t="shared" si="190"/>
        <v>-1.7233112926251515E-4</v>
      </c>
      <c r="E515" s="62">
        <f t="shared" si="199"/>
        <v>84.094670424285908</v>
      </c>
      <c r="F515" s="23">
        <f t="shared" si="191"/>
        <v>0.10880583544374645</v>
      </c>
      <c r="G515" s="57">
        <f t="shared" si="200"/>
        <v>150.58534919196217</v>
      </c>
      <c r="H515" s="23">
        <f t="shared" si="192"/>
        <v>0.19640235598457423</v>
      </c>
      <c r="I515" s="14">
        <f t="shared" si="189"/>
        <v>282.76621565673025</v>
      </c>
      <c r="K515" s="57">
        <f t="shared" si="201"/>
        <v>282.76621565672986</v>
      </c>
      <c r="L515" s="23">
        <f t="shared" si="206"/>
        <v>0.30503586029904994</v>
      </c>
      <c r="AK515" s="17">
        <f t="shared" si="202"/>
        <v>480</v>
      </c>
      <c r="AL515" s="21">
        <f t="shared" si="203"/>
        <v>79.333438025421188</v>
      </c>
      <c r="AM515" s="22">
        <f t="shared" si="193"/>
        <v>-1.1064589314591783E-5</v>
      </c>
      <c r="AN515" s="21">
        <f t="shared" si="204"/>
        <v>1.6808002878900865</v>
      </c>
      <c r="AO515" s="23">
        <f t="shared" si="194"/>
        <v>2.918452777223024E-6</v>
      </c>
      <c r="AP515" s="21">
        <f t="shared" si="205"/>
        <v>3.025417153461488</v>
      </c>
      <c r="AQ515" s="23">
        <f t="shared" si="195"/>
        <v>6.0371752229615439E-6</v>
      </c>
      <c r="AR515" s="23">
        <f t="shared" si="196"/>
        <v>84.039655466772757</v>
      </c>
    </row>
    <row r="516" spans="2:44" x14ac:dyDescent="0.65">
      <c r="B516" s="17">
        <f t="shared" si="197"/>
        <v>481</v>
      </c>
      <c r="C516" s="57">
        <f t="shared" si="198"/>
        <v>48.086024277139387</v>
      </c>
      <c r="D516" s="22">
        <f t="shared" si="190"/>
        <v>-1.717633427773535E-4</v>
      </c>
      <c r="E516" s="62">
        <f t="shared" si="199"/>
        <v>84.203399838529293</v>
      </c>
      <c r="F516" s="23">
        <f t="shared" si="191"/>
        <v>0.10872941424339189</v>
      </c>
      <c r="G516" s="57">
        <f t="shared" si="200"/>
        <v>150.7816135849003</v>
      </c>
      <c r="H516" s="23">
        <f t="shared" si="192"/>
        <v>0.1962643929381187</v>
      </c>
      <c r="I516" s="14">
        <f t="shared" si="189"/>
        <v>283.07103770056898</v>
      </c>
      <c r="K516" s="57">
        <f t="shared" si="201"/>
        <v>283.07103770056858</v>
      </c>
      <c r="L516" s="23">
        <f t="shared" si="206"/>
        <v>0.30482204383872791</v>
      </c>
      <c r="AK516" s="17">
        <f t="shared" si="202"/>
        <v>481</v>
      </c>
      <c r="AL516" s="21">
        <f t="shared" si="203"/>
        <v>79.333425955461337</v>
      </c>
      <c r="AM516" s="22">
        <f t="shared" si="193"/>
        <v>-1.2069959855001006E-5</v>
      </c>
      <c r="AN516" s="21">
        <f t="shared" si="204"/>
        <v>1.6808029273874578</v>
      </c>
      <c r="AO516" s="23">
        <f t="shared" si="194"/>
        <v>2.6394973713372849E-6</v>
      </c>
      <c r="AP516" s="21">
        <f t="shared" si="205"/>
        <v>3.0254229946466551</v>
      </c>
      <c r="AQ516" s="23">
        <f t="shared" si="195"/>
        <v>5.8411851669992743E-6</v>
      </c>
      <c r="AR516" s="23">
        <f t="shared" si="196"/>
        <v>84.039651877495459</v>
      </c>
    </row>
    <row r="517" spans="2:44" x14ac:dyDescent="0.65">
      <c r="B517" s="17">
        <f t="shared" si="197"/>
        <v>482</v>
      </c>
      <c r="C517" s="57">
        <f t="shared" si="198"/>
        <v>48.08585307881927</v>
      </c>
      <c r="D517" s="22">
        <f t="shared" si="190"/>
        <v>-1.7119832011780467E-4</v>
      </c>
      <c r="E517" s="62">
        <f t="shared" si="199"/>
        <v>84.31205288758612</v>
      </c>
      <c r="F517" s="23">
        <f t="shared" si="191"/>
        <v>0.10865304905682649</v>
      </c>
      <c r="G517" s="57">
        <f t="shared" si="200"/>
        <v>150.97774011601342</v>
      </c>
      <c r="H517" s="23">
        <f t="shared" si="192"/>
        <v>0.19612653111310863</v>
      </c>
      <c r="I517" s="14">
        <f t="shared" si="189"/>
        <v>283.37564608241883</v>
      </c>
      <c r="K517" s="57">
        <f t="shared" si="201"/>
        <v>283.37564608241837</v>
      </c>
      <c r="L517" s="23">
        <f t="shared" si="206"/>
        <v>0.30460838184981354</v>
      </c>
      <c r="AK517" s="17">
        <f t="shared" si="202"/>
        <v>482</v>
      </c>
      <c r="AL517" s="21">
        <f t="shared" si="203"/>
        <v>79.33341310668672</v>
      </c>
      <c r="AM517" s="22">
        <f t="shared" si="193"/>
        <v>-1.2848774618476333E-5</v>
      </c>
      <c r="AN517" s="21">
        <f t="shared" si="204"/>
        <v>1.6808052625806162</v>
      </c>
      <c r="AO517" s="23">
        <f t="shared" si="194"/>
        <v>2.3351931583981411E-6</v>
      </c>
      <c r="AP517" s="21">
        <f t="shared" si="205"/>
        <v>3.0254285633093474</v>
      </c>
      <c r="AQ517" s="23">
        <f t="shared" si="195"/>
        <v>5.5686626923012739E-6</v>
      </c>
      <c r="AR517" s="23">
        <f t="shared" si="196"/>
        <v>84.039646932576687</v>
      </c>
    </row>
    <row r="518" spans="2:44" x14ac:dyDescent="0.65">
      <c r="B518" s="17">
        <f t="shared" si="197"/>
        <v>483</v>
      </c>
      <c r="C518" s="57">
        <f t="shared" si="198"/>
        <v>48.085682442775898</v>
      </c>
      <c r="D518" s="22">
        <f t="shared" si="190"/>
        <v>-1.7063604336975402E-4</v>
      </c>
      <c r="E518" s="62">
        <f t="shared" si="199"/>
        <v>84.420629627415707</v>
      </c>
      <c r="F518" s="23">
        <f t="shared" si="191"/>
        <v>0.10857673982958005</v>
      </c>
      <c r="G518" s="57">
        <f t="shared" si="200"/>
        <v>151.17372888642382</v>
      </c>
      <c r="H518" s="23">
        <f t="shared" si="192"/>
        <v>0.19598877041040197</v>
      </c>
      <c r="I518" s="14">
        <f t="shared" si="189"/>
        <v>283.68004095661541</v>
      </c>
      <c r="K518" s="57">
        <f t="shared" si="201"/>
        <v>283.68004095661496</v>
      </c>
      <c r="L518" s="23">
        <f t="shared" si="206"/>
        <v>0.30439487419660738</v>
      </c>
      <c r="AK518" s="17">
        <f t="shared" si="202"/>
        <v>483</v>
      </c>
      <c r="AL518" s="21">
        <f t="shared" si="203"/>
        <v>79.333399706136163</v>
      </c>
      <c r="AM518" s="22">
        <f t="shared" si="193"/>
        <v>-1.3400550562463892E-5</v>
      </c>
      <c r="AN518" s="21">
        <f t="shared" si="204"/>
        <v>1.6808072738326989</v>
      </c>
      <c r="AO518" s="23">
        <f t="shared" si="194"/>
        <v>2.0112520826565117E-6</v>
      </c>
      <c r="AP518" s="21">
        <f t="shared" si="205"/>
        <v>3.0254337906432878</v>
      </c>
      <c r="AQ518" s="23">
        <f t="shared" si="195"/>
        <v>5.2273339404829144E-6</v>
      </c>
      <c r="AR518" s="23">
        <f t="shared" si="196"/>
        <v>84.039640770612152</v>
      </c>
    </row>
    <row r="519" spans="2:44" x14ac:dyDescent="0.65">
      <c r="B519" s="17">
        <f t="shared" si="197"/>
        <v>484</v>
      </c>
      <c r="C519" s="57">
        <f t="shared" si="198"/>
        <v>48.085512366281122</v>
      </c>
      <c r="D519" s="22">
        <f t="shared" si="190"/>
        <v>-1.7007649477318587E-4</v>
      </c>
      <c r="E519" s="62">
        <f t="shared" si="199"/>
        <v>84.52913011392306</v>
      </c>
      <c r="F519" s="23">
        <f t="shared" si="191"/>
        <v>0.10850048650734578</v>
      </c>
      <c r="G519" s="57">
        <f t="shared" si="200"/>
        <v>151.36957999715491</v>
      </c>
      <c r="H519" s="23">
        <f t="shared" si="192"/>
        <v>0.1958511107311125</v>
      </c>
      <c r="I519" s="14">
        <f t="shared" si="189"/>
        <v>283.98422247735908</v>
      </c>
      <c r="K519" s="57">
        <f t="shared" si="201"/>
        <v>283.98422247735863</v>
      </c>
      <c r="L519" s="23">
        <f t="shared" si="206"/>
        <v>0.30418152074368576</v>
      </c>
      <c r="AK519" s="17">
        <f t="shared" si="202"/>
        <v>484</v>
      </c>
      <c r="AL519" s="21">
        <f t="shared" si="203"/>
        <v>79.333385977963701</v>
      </c>
      <c r="AM519" s="22">
        <f t="shared" si="193"/>
        <v>-1.3728172463658983E-5</v>
      </c>
      <c r="AN519" s="21">
        <f t="shared" si="204"/>
        <v>1.6808089472310455</v>
      </c>
      <c r="AO519" s="23">
        <f t="shared" si="194"/>
        <v>1.6733983465577751E-6</v>
      </c>
      <c r="AP519" s="21">
        <f t="shared" si="205"/>
        <v>3.0254386162071802</v>
      </c>
      <c r="AQ519" s="23">
        <f t="shared" si="195"/>
        <v>4.8255638925853717E-6</v>
      </c>
      <c r="AR519" s="23">
        <f t="shared" si="196"/>
        <v>84.039633541401926</v>
      </c>
    </row>
    <row r="520" spans="2:44" x14ac:dyDescent="0.65">
      <c r="B520" s="17">
        <f t="shared" si="197"/>
        <v>485</v>
      </c>
      <c r="C520" s="57">
        <f t="shared" si="198"/>
        <v>48.085342846624478</v>
      </c>
      <c r="D520" s="22">
        <f t="shared" si="190"/>
        <v>-1.695196566440238E-4</v>
      </c>
      <c r="E520" s="62">
        <f t="shared" si="199"/>
        <v>84.637554402958955</v>
      </c>
      <c r="F520" s="23">
        <f t="shared" si="191"/>
        <v>0.10842428903589507</v>
      </c>
      <c r="G520" s="57">
        <f t="shared" si="200"/>
        <v>151.56529354913158</v>
      </c>
      <c r="H520" s="23">
        <f t="shared" si="192"/>
        <v>0.19571355197665241</v>
      </c>
      <c r="I520" s="14">
        <f t="shared" si="189"/>
        <v>284.28819079871505</v>
      </c>
      <c r="K520" s="57">
        <f t="shared" si="201"/>
        <v>284.28819079871454</v>
      </c>
      <c r="L520" s="23">
        <f t="shared" si="206"/>
        <v>0.30396832135590168</v>
      </c>
      <c r="AK520" s="17">
        <f t="shared" si="202"/>
        <v>485</v>
      </c>
      <c r="AL520" s="21">
        <f t="shared" si="203"/>
        <v>79.333372140276538</v>
      </c>
      <c r="AM520" s="22">
        <f t="shared" si="193"/>
        <v>-1.3837687165528523E-5</v>
      </c>
      <c r="AN520" s="21">
        <f t="shared" si="204"/>
        <v>1.6808102745145321</v>
      </c>
      <c r="AO520" s="23">
        <f t="shared" si="194"/>
        <v>1.3272834866739913E-6</v>
      </c>
      <c r="AP520" s="21">
        <f t="shared" si="205"/>
        <v>3.0254429884093557</v>
      </c>
      <c r="AQ520" s="23">
        <f t="shared" si="195"/>
        <v>4.3722021754177831E-6</v>
      </c>
      <c r="AR520" s="23">
        <f t="shared" si="196"/>
        <v>84.039625403200418</v>
      </c>
    </row>
    <row r="521" spans="2:44" x14ac:dyDescent="0.65">
      <c r="B521" s="17">
        <f t="shared" si="197"/>
        <v>486</v>
      </c>
      <c r="C521" s="57">
        <f t="shared" si="198"/>
        <v>48.085173881113001</v>
      </c>
      <c r="D521" s="22">
        <f t="shared" si="190"/>
        <v>-1.6896551147915773E-4</v>
      </c>
      <c r="E521" s="62">
        <f t="shared" si="199"/>
        <v>84.745902550320196</v>
      </c>
      <c r="F521" s="23">
        <f t="shared" si="191"/>
        <v>0.10834814736124088</v>
      </c>
      <c r="G521" s="57">
        <f t="shared" si="200"/>
        <v>151.76086964318023</v>
      </c>
      <c r="H521" s="23">
        <f t="shared" si="192"/>
        <v>0.19557609404863285</v>
      </c>
      <c r="I521" s="14">
        <f t="shared" si="189"/>
        <v>284.59194607461342</v>
      </c>
      <c r="K521" s="57">
        <f t="shared" si="201"/>
        <v>284.59194607461291</v>
      </c>
      <c r="L521" s="23">
        <f t="shared" si="206"/>
        <v>0.3037552758983848</v>
      </c>
      <c r="AK521" s="17">
        <f t="shared" si="202"/>
        <v>486</v>
      </c>
      <c r="AL521" s="21">
        <f t="shared" si="203"/>
        <v>79.333358402215438</v>
      </c>
      <c r="AM521" s="22">
        <f t="shared" si="193"/>
        <v>-1.3738061094382276E-5</v>
      </c>
      <c r="AN521" s="21">
        <f t="shared" si="204"/>
        <v>1.6808112529211647</v>
      </c>
      <c r="AO521" s="23">
        <f t="shared" si="194"/>
        <v>9.784066326012919E-7</v>
      </c>
      <c r="AP521" s="21">
        <f t="shared" si="205"/>
        <v>3.025446864838556</v>
      </c>
      <c r="AQ521" s="23">
        <f t="shared" si="195"/>
        <v>3.8764292005222245E-6</v>
      </c>
      <c r="AR521" s="23">
        <f t="shared" si="196"/>
        <v>84.039616519975155</v>
      </c>
    </row>
    <row r="522" spans="2:44" x14ac:dyDescent="0.65">
      <c r="B522" s="17">
        <f t="shared" si="197"/>
        <v>487</v>
      </c>
      <c r="C522" s="57">
        <f t="shared" si="198"/>
        <v>48.085005467070978</v>
      </c>
      <c r="D522" s="22">
        <f t="shared" si="190"/>
        <v>-1.6841404202039278E-4</v>
      </c>
      <c r="E522" s="62">
        <f t="shared" si="199"/>
        <v>84.854174611749713</v>
      </c>
      <c r="F522" s="23">
        <f t="shared" si="191"/>
        <v>0.10827206142951695</v>
      </c>
      <c r="G522" s="57">
        <f t="shared" si="200"/>
        <v>151.95630838002927</v>
      </c>
      <c r="H522" s="23">
        <f t="shared" si="192"/>
        <v>0.19543873684903446</v>
      </c>
      <c r="I522" s="14">
        <f t="shared" si="189"/>
        <v>284.89548845884997</v>
      </c>
      <c r="K522" s="57">
        <f t="shared" si="201"/>
        <v>284.89548845884946</v>
      </c>
      <c r="L522" s="23">
        <f t="shared" si="206"/>
        <v>0.30354238423653079</v>
      </c>
      <c r="AK522" s="17">
        <f t="shared" si="202"/>
        <v>487</v>
      </c>
      <c r="AL522" s="21">
        <f t="shared" si="203"/>
        <v>79.333344961308839</v>
      </c>
      <c r="AM522" s="22">
        <f t="shared" si="193"/>
        <v>-1.3440906604253455E-5</v>
      </c>
      <c r="AN522" s="21">
        <f t="shared" si="204"/>
        <v>1.6808118849620519</v>
      </c>
      <c r="AO522" s="23">
        <f t="shared" si="194"/>
        <v>6.320408871829386E-7</v>
      </c>
      <c r="AP522" s="21">
        <f t="shared" si="205"/>
        <v>3.0254502124434413</v>
      </c>
      <c r="AQ522" s="23">
        <f t="shared" si="195"/>
        <v>3.3476048851843743E-6</v>
      </c>
      <c r="AR522" s="23">
        <f t="shared" si="196"/>
        <v>84.039607058714338</v>
      </c>
    </row>
    <row r="523" spans="2:44" x14ac:dyDescent="0.65">
      <c r="B523" s="17">
        <f t="shared" si="197"/>
        <v>488</v>
      </c>
      <c r="C523" s="57">
        <f t="shared" si="198"/>
        <v>48.084837601840029</v>
      </c>
      <c r="D523" s="22">
        <f t="shared" si="190"/>
        <v>-1.6786523095113637E-4</v>
      </c>
      <c r="E523" s="62">
        <f t="shared" si="199"/>
        <v>84.962370642936634</v>
      </c>
      <c r="F523" s="23">
        <f t="shared" si="191"/>
        <v>0.1081960311869139</v>
      </c>
      <c r="G523" s="57">
        <f t="shared" si="200"/>
        <v>152.15160986030932</v>
      </c>
      <c r="H523" s="23">
        <f t="shared" si="192"/>
        <v>0.19530148028005101</v>
      </c>
      <c r="I523" s="14">
        <f t="shared" si="189"/>
        <v>285.19881810508599</v>
      </c>
      <c r="K523" s="57">
        <f t="shared" si="201"/>
        <v>285.19881810508548</v>
      </c>
      <c r="L523" s="23">
        <f t="shared" si="206"/>
        <v>0.30332964623601066</v>
      </c>
      <c r="AK523" s="17">
        <f t="shared" si="202"/>
        <v>488</v>
      </c>
      <c r="AL523" s="21">
        <f t="shared" si="203"/>
        <v>79.333332001126308</v>
      </c>
      <c r="AM523" s="22">
        <f t="shared" si="193"/>
        <v>-1.2960182531895209E-5</v>
      </c>
      <c r="AN523" s="21">
        <f t="shared" si="204"/>
        <v>1.6808121781286429</v>
      </c>
      <c r="AO523" s="23">
        <f t="shared" si="194"/>
        <v>2.9316659100331321E-7</v>
      </c>
      <c r="AP523" s="21">
        <f t="shared" si="205"/>
        <v>3.0254530075655044</v>
      </c>
      <c r="AQ523" s="23">
        <f t="shared" si="195"/>
        <v>2.7951220630262341E-6</v>
      </c>
      <c r="AR523" s="23">
        <f t="shared" si="196"/>
        <v>84.039597186820458</v>
      </c>
    </row>
    <row r="524" spans="2:44" x14ac:dyDescent="0.65">
      <c r="B524" s="17">
        <f t="shared" si="197"/>
        <v>489</v>
      </c>
      <c r="C524" s="57">
        <f t="shared" si="198"/>
        <v>48.084670282778781</v>
      </c>
      <c r="D524" s="22">
        <f t="shared" si="190"/>
        <v>-1.6731906124656248E-4</v>
      </c>
      <c r="E524" s="62">
        <f t="shared" si="199"/>
        <v>85.070490699516483</v>
      </c>
      <c r="F524" s="23">
        <f t="shared" si="191"/>
        <v>0.10812005657985679</v>
      </c>
      <c r="G524" s="57">
        <f t="shared" si="200"/>
        <v>152.34677418455348</v>
      </c>
      <c r="H524" s="23">
        <f t="shared" si="192"/>
        <v>0.19516432424415342</v>
      </c>
      <c r="I524" s="14">
        <f t="shared" si="189"/>
        <v>285.50193516684874</v>
      </c>
      <c r="K524" s="57">
        <f t="shared" si="201"/>
        <v>285.50193516684823</v>
      </c>
      <c r="L524" s="23">
        <f t="shared" si="206"/>
        <v>0.30311706176276321</v>
      </c>
      <c r="AK524" s="17">
        <f t="shared" si="202"/>
        <v>489</v>
      </c>
      <c r="AL524" s="21">
        <f t="shared" si="203"/>
        <v>79.333319689251525</v>
      </c>
      <c r="AM524" s="22">
        <f t="shared" si="193"/>
        <v>-1.2311874780675941E-5</v>
      </c>
      <c r="AN524" s="21">
        <f t="shared" si="204"/>
        <v>1.6808121445407957</v>
      </c>
      <c r="AO524" s="23">
        <f t="shared" si="194"/>
        <v>-3.358784717022445E-8</v>
      </c>
      <c r="AP524" s="21">
        <f t="shared" si="205"/>
        <v>3.0254552358320175</v>
      </c>
      <c r="AQ524" s="23">
        <f t="shared" si="195"/>
        <v>2.228266513193411E-6</v>
      </c>
      <c r="AR524" s="23">
        <f t="shared" si="196"/>
        <v>84.039587069624332</v>
      </c>
    </row>
    <row r="525" spans="2:44" x14ac:dyDescent="0.65">
      <c r="B525" s="17">
        <f t="shared" si="197"/>
        <v>490</v>
      </c>
      <c r="C525" s="57">
        <f t="shared" si="198"/>
        <v>48.084503507262859</v>
      </c>
      <c r="D525" s="22">
        <f t="shared" si="190"/>
        <v>-1.6677551591959272E-4</v>
      </c>
      <c r="E525" s="62">
        <f t="shared" si="199"/>
        <v>85.178534837071354</v>
      </c>
      <c r="F525" s="23">
        <f t="shared" si="191"/>
        <v>0.10804413755487019</v>
      </c>
      <c r="G525" s="57">
        <f t="shared" si="200"/>
        <v>152.54180145319754</v>
      </c>
      <c r="H525" s="23">
        <f t="shared" si="192"/>
        <v>0.19502726864404707</v>
      </c>
      <c r="I525" s="14">
        <f t="shared" si="189"/>
        <v>285.80483979753171</v>
      </c>
      <c r="K525" s="57">
        <f t="shared" si="201"/>
        <v>285.8048397975312</v>
      </c>
      <c r="L525" s="23">
        <f t="shared" si="206"/>
        <v>0.30290463068299545</v>
      </c>
      <c r="AK525" s="17">
        <f t="shared" si="202"/>
        <v>490</v>
      </c>
      <c r="AL525" s="21">
        <f t="shared" si="203"/>
        <v>79.333308175589096</v>
      </c>
      <c r="AM525" s="22">
        <f t="shared" si="193"/>
        <v>-1.1513662434146921E-5</v>
      </c>
      <c r="AN525" s="21">
        <f t="shared" si="204"/>
        <v>1.68081180054372</v>
      </c>
      <c r="AO525" s="23">
        <f t="shared" si="194"/>
        <v>-3.4399707571353133E-7</v>
      </c>
      <c r="AP525" s="21">
        <f t="shared" si="205"/>
        <v>3.0254568919173712</v>
      </c>
      <c r="AQ525" s="23">
        <f t="shared" si="195"/>
        <v>1.6560853537406217E-6</v>
      </c>
      <c r="AR525" s="23">
        <f t="shared" si="196"/>
        <v>84.03957686805019</v>
      </c>
    </row>
    <row r="526" spans="2:44" x14ac:dyDescent="0.65">
      <c r="B526" s="17">
        <f t="shared" si="197"/>
        <v>491</v>
      </c>
      <c r="C526" s="57">
        <f t="shared" si="198"/>
        <v>48.084337272684643</v>
      </c>
      <c r="D526" s="22">
        <f t="shared" si="190"/>
        <v>-1.6623457821518528E-4</v>
      </c>
      <c r="E526" s="62">
        <f t="shared" si="199"/>
        <v>85.286503111130017</v>
      </c>
      <c r="F526" s="23">
        <f t="shared" si="191"/>
        <v>0.10796827405866338</v>
      </c>
      <c r="G526" s="57">
        <f t="shared" si="200"/>
        <v>152.73669176658026</v>
      </c>
      <c r="H526" s="23">
        <f t="shared" si="192"/>
        <v>0.19489031338272866</v>
      </c>
      <c r="I526" s="14">
        <f t="shared" si="189"/>
        <v>286.10753215039495</v>
      </c>
      <c r="K526" s="57">
        <f t="shared" si="201"/>
        <v>286.10753215039438</v>
      </c>
      <c r="L526" s="23">
        <f t="shared" si="206"/>
        <v>0.30269235286317908</v>
      </c>
      <c r="AK526" s="17">
        <f t="shared" si="202"/>
        <v>491</v>
      </c>
      <c r="AL526" s="21">
        <f t="shared" si="203"/>
        <v>79.333297591013917</v>
      </c>
      <c r="AM526" s="22">
        <f t="shared" si="193"/>
        <v>-1.0584575184831302E-5</v>
      </c>
      <c r="AN526" s="21">
        <f t="shared" si="204"/>
        <v>1.6808111662622189</v>
      </c>
      <c r="AO526" s="23">
        <f t="shared" si="194"/>
        <v>-6.3428150109956505E-7</v>
      </c>
      <c r="AP526" s="21">
        <f t="shared" si="205"/>
        <v>3.0254579791827023</v>
      </c>
      <c r="AQ526" s="23">
        <f t="shared" si="195"/>
        <v>1.0872653312121727E-6</v>
      </c>
      <c r="AR526" s="23">
        <f t="shared" si="196"/>
        <v>84.039566736458838</v>
      </c>
    </row>
    <row r="527" spans="2:44" x14ac:dyDescent="0.65">
      <c r="B527" s="17">
        <f t="shared" si="197"/>
        <v>492</v>
      </c>
      <c r="C527" s="57">
        <f t="shared" si="198"/>
        <v>48.084171576453215</v>
      </c>
      <c r="D527" s="22">
        <f t="shared" si="190"/>
        <v>-1.6569623142981271E-4</v>
      </c>
      <c r="E527" s="62">
        <f t="shared" si="199"/>
        <v>85.394395577168069</v>
      </c>
      <c r="F527" s="23">
        <f t="shared" si="191"/>
        <v>0.10789246603804514</v>
      </c>
      <c r="G527" s="57">
        <f t="shared" si="200"/>
        <v>152.9314452249437</v>
      </c>
      <c r="H527" s="23">
        <f t="shared" si="192"/>
        <v>0.1947534583634436</v>
      </c>
      <c r="I527" s="14">
        <f t="shared" si="189"/>
        <v>286.41001237856494</v>
      </c>
      <c r="K527" s="57">
        <f t="shared" si="201"/>
        <v>286.41001237856443</v>
      </c>
      <c r="L527" s="23">
        <f t="shared" si="206"/>
        <v>0.30248022817005138</v>
      </c>
      <c r="AK527" s="17">
        <f t="shared" si="202"/>
        <v>492</v>
      </c>
      <c r="AL527" s="21">
        <f t="shared" si="203"/>
        <v>79.33328804636642</v>
      </c>
      <c r="AM527" s="22">
        <f t="shared" si="193"/>
        <v>-9.5446475001093045E-6</v>
      </c>
      <c r="AN527" s="21">
        <f t="shared" si="204"/>
        <v>1.6808102651208752</v>
      </c>
      <c r="AO527" s="23">
        <f t="shared" si="194"/>
        <v>-9.0114134376761967E-7</v>
      </c>
      <c r="AP527" s="21">
        <f t="shared" si="205"/>
        <v>3.0254585092050252</v>
      </c>
      <c r="AQ527" s="23">
        <f t="shared" si="195"/>
        <v>5.3002232291987639E-7</v>
      </c>
      <c r="AR527" s="23">
        <f t="shared" si="196"/>
        <v>84.039556820692312</v>
      </c>
    </row>
    <row r="528" spans="2:44" x14ac:dyDescent="0.65">
      <c r="B528" s="17">
        <f t="shared" si="197"/>
        <v>493</v>
      </c>
      <c r="C528" s="57">
        <f t="shared" si="198"/>
        <v>48.084006415994111</v>
      </c>
      <c r="D528" s="22">
        <f t="shared" si="190"/>
        <v>-1.6516045910308641E-4</v>
      </c>
      <c r="E528" s="62">
        <f t="shared" si="199"/>
        <v>85.502212290608071</v>
      </c>
      <c r="F528" s="23">
        <f t="shared" si="191"/>
        <v>0.10781671343999477</v>
      </c>
      <c r="G528" s="57">
        <f t="shared" si="200"/>
        <v>153.12606192843342</v>
      </c>
      <c r="H528" s="23">
        <f t="shared" si="192"/>
        <v>0.19461670348970728</v>
      </c>
      <c r="I528" s="14">
        <f t="shared" si="189"/>
        <v>286.7122806350356</v>
      </c>
      <c r="K528" s="57">
        <f t="shared" si="201"/>
        <v>286.71228063503503</v>
      </c>
      <c r="L528" s="23">
        <f t="shared" si="206"/>
        <v>0.30226825647060984</v>
      </c>
      <c r="AK528" s="17">
        <f t="shared" si="202"/>
        <v>493</v>
      </c>
      <c r="AL528" s="21">
        <f t="shared" si="203"/>
        <v>79.333279631791754</v>
      </c>
      <c r="AM528" s="22">
        <f t="shared" si="193"/>
        <v>-8.4145746676068944E-6</v>
      </c>
      <c r="AN528" s="21">
        <f t="shared" si="204"/>
        <v>1.680809123338892</v>
      </c>
      <c r="AO528" s="23">
        <f t="shared" si="194"/>
        <v>-1.1417819831827103E-6</v>
      </c>
      <c r="AP528" s="21">
        <f t="shared" si="205"/>
        <v>3.0254585012081625</v>
      </c>
      <c r="AQ528" s="23">
        <f t="shared" si="195"/>
        <v>-7.9968625055215625E-9</v>
      </c>
      <c r="AR528" s="23">
        <f t="shared" si="196"/>
        <v>84.039547256338807</v>
      </c>
    </row>
    <row r="529" spans="2:44" x14ac:dyDescent="0.65">
      <c r="B529" s="17">
        <f t="shared" si="197"/>
        <v>494</v>
      </c>
      <c r="C529" s="57">
        <f t="shared" si="198"/>
        <v>48.083841788749424</v>
      </c>
      <c r="D529" s="22">
        <f t="shared" si="190"/>
        <v>-1.6462724468402357E-4</v>
      </c>
      <c r="E529" s="62">
        <f t="shared" si="199"/>
        <v>85.609953306819591</v>
      </c>
      <c r="F529" s="23">
        <f t="shared" si="191"/>
        <v>0.10774101621151999</v>
      </c>
      <c r="G529" s="57">
        <f t="shared" si="200"/>
        <v>153.32054197709869</v>
      </c>
      <c r="H529" s="23">
        <f t="shared" si="192"/>
        <v>0.19448004866527668</v>
      </c>
      <c r="I529" s="14">
        <f t="shared" si="189"/>
        <v>287.01433707266767</v>
      </c>
      <c r="K529" s="57">
        <f t="shared" si="201"/>
        <v>287.01433707266716</v>
      </c>
      <c r="L529" s="23">
        <f t="shared" si="206"/>
        <v>0.30205643763211665</v>
      </c>
      <c r="AK529" s="17">
        <f t="shared" si="202"/>
        <v>494</v>
      </c>
      <c r="AL529" s="21">
        <f t="shared" si="203"/>
        <v>79.333272416415852</v>
      </c>
      <c r="AM529" s="22">
        <f t="shared" si="193"/>
        <v>-7.215375901249016E-6</v>
      </c>
      <c r="AN529" s="21">
        <f t="shared" si="204"/>
        <v>1.6808077694082768</v>
      </c>
      <c r="AO529" s="23">
        <f t="shared" si="194"/>
        <v>-1.3539306151777453E-6</v>
      </c>
      <c r="AP529" s="21">
        <f t="shared" si="205"/>
        <v>3.0254579814086231</v>
      </c>
      <c r="AQ529" s="23">
        <f t="shared" si="195"/>
        <v>-5.1979953918923627E-7</v>
      </c>
      <c r="AR529" s="23">
        <f t="shared" si="196"/>
        <v>84.039538167232749</v>
      </c>
    </row>
    <row r="530" spans="2:44" x14ac:dyDescent="0.65">
      <c r="B530" s="17">
        <f t="shared" si="197"/>
        <v>495</v>
      </c>
      <c r="C530" s="57">
        <f t="shared" si="198"/>
        <v>48.083677692177389</v>
      </c>
      <c r="D530" s="22">
        <f t="shared" si="190"/>
        <v>-1.6409657203886319E-4</v>
      </c>
      <c r="E530" s="62">
        <f t="shared" si="199"/>
        <v>85.717618681119575</v>
      </c>
      <c r="F530" s="23">
        <f t="shared" si="191"/>
        <v>0.10766537429997669</v>
      </c>
      <c r="G530" s="57">
        <f t="shared" si="200"/>
        <v>153.51488547089284</v>
      </c>
      <c r="H530" s="23">
        <f t="shared" si="192"/>
        <v>0.19434349379414328</v>
      </c>
      <c r="I530" s="14">
        <f t="shared" si="189"/>
        <v>287.31618184418983</v>
      </c>
      <c r="K530" s="57">
        <f t="shared" si="201"/>
        <v>287.31618184418926</v>
      </c>
      <c r="L530" s="23">
        <f t="shared" si="206"/>
        <v>0.30184477152209155</v>
      </c>
      <c r="AK530" s="17">
        <f t="shared" si="202"/>
        <v>495</v>
      </c>
      <c r="AL530" s="21">
        <f t="shared" si="203"/>
        <v>79.33326644834689</v>
      </c>
      <c r="AM530" s="22">
        <f t="shared" si="193"/>
        <v>-5.9680689559887812E-6</v>
      </c>
      <c r="AN530" s="21">
        <f t="shared" si="204"/>
        <v>1.6808062335638541</v>
      </c>
      <c r="AO530" s="23">
        <f t="shared" si="194"/>
        <v>-1.5358444227508983E-6</v>
      </c>
      <c r="AP530" s="21">
        <f t="shared" si="205"/>
        <v>3.025456982290192</v>
      </c>
      <c r="AQ530" s="23">
        <f t="shared" si="195"/>
        <v>-9.9911843121081034E-7</v>
      </c>
      <c r="AR530" s="23">
        <f t="shared" si="196"/>
        <v>84.039529664200941</v>
      </c>
    </row>
    <row r="531" spans="2:44" x14ac:dyDescent="0.65">
      <c r="B531" s="17">
        <f t="shared" si="197"/>
        <v>496</v>
      </c>
      <c r="C531" s="57">
        <f t="shared" si="198"/>
        <v>48.083514123752451</v>
      </c>
      <c r="D531" s="22">
        <f t="shared" si="190"/>
        <v>-1.6356842494014145E-4</v>
      </c>
      <c r="E531" s="62">
        <f t="shared" si="199"/>
        <v>85.825208468772246</v>
      </c>
      <c r="F531" s="23">
        <f t="shared" si="191"/>
        <v>0.10758978765266392</v>
      </c>
      <c r="G531" s="57">
        <f t="shared" si="200"/>
        <v>153.70909250967344</v>
      </c>
      <c r="H531" s="23">
        <f t="shared" si="192"/>
        <v>0.19420703878060408</v>
      </c>
      <c r="I531" s="14">
        <f t="shared" si="189"/>
        <v>287.61781510219816</v>
      </c>
      <c r="K531" s="57">
        <f t="shared" si="201"/>
        <v>287.6178151021976</v>
      </c>
      <c r="L531" s="23">
        <f t="shared" si="206"/>
        <v>0.30163325800831364</v>
      </c>
      <c r="AK531" s="17">
        <f t="shared" si="202"/>
        <v>496</v>
      </c>
      <c r="AL531" s="21">
        <f t="shared" si="203"/>
        <v>79.333261754986324</v>
      </c>
      <c r="AM531" s="22">
        <f t="shared" si="193"/>
        <v>-4.6933605722387917E-6</v>
      </c>
      <c r="AN531" s="21">
        <f t="shared" si="204"/>
        <v>1.680804547253322</v>
      </c>
      <c r="AO531" s="23">
        <f t="shared" si="194"/>
        <v>-1.6863105321007765E-6</v>
      </c>
      <c r="AP531" s="21">
        <f t="shared" si="205"/>
        <v>3.0254555418213784</v>
      </c>
      <c r="AQ531" s="23">
        <f t="shared" si="195"/>
        <v>-1.4404688136737676E-6</v>
      </c>
      <c r="AR531" s="23">
        <f t="shared" si="196"/>
        <v>84.039521844061014</v>
      </c>
    </row>
    <row r="532" spans="2:44" x14ac:dyDescent="0.65">
      <c r="B532" s="17">
        <f t="shared" si="197"/>
        <v>497</v>
      </c>
      <c r="C532" s="57">
        <f t="shared" si="198"/>
        <v>48.083351080965016</v>
      </c>
      <c r="D532" s="22">
        <f t="shared" si="190"/>
        <v>-1.63042787436396E-4</v>
      </c>
      <c r="E532" s="62">
        <f t="shared" si="199"/>
        <v>85.932722724989361</v>
      </c>
      <c r="F532" s="23">
        <f t="shared" si="191"/>
        <v>0.10751425621710808</v>
      </c>
      <c r="G532" s="57">
        <f t="shared" si="200"/>
        <v>153.9031631932026</v>
      </c>
      <c r="H532" s="23">
        <f t="shared" si="192"/>
        <v>0.19407068352915502</v>
      </c>
      <c r="I532" s="14">
        <f t="shared" si="189"/>
        <v>287.91923699915696</v>
      </c>
      <c r="K532" s="57">
        <f t="shared" si="201"/>
        <v>287.9192369991564</v>
      </c>
      <c r="L532" s="23">
        <f t="shared" si="206"/>
        <v>0.30142189695881694</v>
      </c>
      <c r="AK532" s="17">
        <f t="shared" si="202"/>
        <v>497</v>
      </c>
      <c r="AL532" s="21">
        <f t="shared" si="203"/>
        <v>79.333258343629794</v>
      </c>
      <c r="AM532" s="22">
        <f t="shared" si="193"/>
        <v>-3.4113565342275276E-6</v>
      </c>
      <c r="AN532" s="21">
        <f t="shared" si="204"/>
        <v>1.6808027426151546</v>
      </c>
      <c r="AO532" s="23">
        <f t="shared" si="194"/>
        <v>-1.8046381673464396E-6</v>
      </c>
      <c r="AP532" s="21">
        <f t="shared" si="205"/>
        <v>3.0254537026300286</v>
      </c>
      <c r="AQ532" s="23">
        <f t="shared" si="195"/>
        <v>-1.8391913496618173E-6</v>
      </c>
      <c r="AR532" s="23">
        <f t="shared" si="196"/>
        <v>84.039514788874982</v>
      </c>
    </row>
    <row r="533" spans="2:44" x14ac:dyDescent="0.65">
      <c r="B533" s="17">
        <f t="shared" si="197"/>
        <v>498</v>
      </c>
      <c r="C533" s="57">
        <f t="shared" si="198"/>
        <v>48.083188561321421</v>
      </c>
      <c r="D533" s="22">
        <f t="shared" si="190"/>
        <v>-1.6251964359370596E-4</v>
      </c>
      <c r="E533" s="62">
        <f t="shared" si="199"/>
        <v>86.040161504930282</v>
      </c>
      <c r="F533" s="23">
        <f t="shared" si="191"/>
        <v>0.10743877994092088</v>
      </c>
      <c r="G533" s="57">
        <f t="shared" si="200"/>
        <v>154.09709762114716</v>
      </c>
      <c r="H533" s="23">
        <f t="shared" si="192"/>
        <v>0.19393442794456206</v>
      </c>
      <c r="I533" s="14">
        <f t="shared" si="189"/>
        <v>288.22044768739886</v>
      </c>
      <c r="K533" s="57">
        <f t="shared" si="201"/>
        <v>288.22044768739829</v>
      </c>
      <c r="L533" s="23">
        <f t="shared" si="206"/>
        <v>0.30121068824189168</v>
      </c>
      <c r="AK533" s="17">
        <f t="shared" si="202"/>
        <v>498</v>
      </c>
      <c r="AL533" s="21">
        <f t="shared" si="203"/>
        <v>79.33325620233515</v>
      </c>
      <c r="AM533" s="22">
        <f t="shared" si="193"/>
        <v>-2.1412946454094084E-6</v>
      </c>
      <c r="AN533" s="21">
        <f t="shared" si="204"/>
        <v>1.680800851971664</v>
      </c>
      <c r="AO533" s="23">
        <f t="shared" si="194"/>
        <v>-1.8906434906540426E-6</v>
      </c>
      <c r="AP533" s="21">
        <f t="shared" si="205"/>
        <v>3.025451511149341</v>
      </c>
      <c r="AQ533" s="23">
        <f t="shared" si="195"/>
        <v>-2.1914806875855675E-6</v>
      </c>
      <c r="AR533" s="23">
        <f t="shared" si="196"/>
        <v>84.03950856545616</v>
      </c>
    </row>
    <row r="534" spans="2:44" x14ac:dyDescent="0.65">
      <c r="B534" s="17">
        <f t="shared" si="197"/>
        <v>499</v>
      </c>
      <c r="C534" s="57">
        <f t="shared" si="198"/>
        <v>48.083026562343797</v>
      </c>
      <c r="D534" s="22">
        <f t="shared" si="190"/>
        <v>-1.6199897762336768E-4</v>
      </c>
      <c r="E534" s="62">
        <f t="shared" si="199"/>
        <v>86.147524863702159</v>
      </c>
      <c r="F534" s="23">
        <f t="shared" si="191"/>
        <v>0.10736335877187031</v>
      </c>
      <c r="G534" s="57">
        <f t="shared" si="200"/>
        <v>154.29089589307898</v>
      </c>
      <c r="H534" s="23">
        <f t="shared" si="192"/>
        <v>0.19379827193183985</v>
      </c>
      <c r="I534" s="14">
        <f t="shared" si="189"/>
        <v>288.52144731912495</v>
      </c>
      <c r="K534" s="57">
        <f t="shared" si="201"/>
        <v>288.52144731912438</v>
      </c>
      <c r="L534" s="23">
        <f t="shared" si="206"/>
        <v>0.30099963172608302</v>
      </c>
      <c r="AK534" s="17">
        <f t="shared" si="202"/>
        <v>499</v>
      </c>
      <c r="AL534" s="21">
        <f t="shared" si="203"/>
        <v>79.333255301031684</v>
      </c>
      <c r="AM534" s="22">
        <f t="shared" si="193"/>
        <v>-9.0130346990999199E-7</v>
      </c>
      <c r="AN534" s="21">
        <f t="shared" si="204"/>
        <v>1.6807989073439518</v>
      </c>
      <c r="AO534" s="23">
        <f t="shared" si="194"/>
        <v>-1.9446277121915045E-6</v>
      </c>
      <c r="AP534" s="21">
        <f t="shared" si="205"/>
        <v>3.0254490167492545</v>
      </c>
      <c r="AQ534" s="23">
        <f t="shared" si="195"/>
        <v>-2.4944000864834948E-6</v>
      </c>
      <c r="AR534" s="23">
        <f t="shared" si="196"/>
        <v>84.039503225124889</v>
      </c>
    </row>
    <row r="535" spans="2:44" x14ac:dyDescent="0.65">
      <c r="B535" s="17">
        <f t="shared" si="197"/>
        <v>500</v>
      </c>
      <c r="C535" s="57">
        <f t="shared" si="198"/>
        <v>48.082865081569864</v>
      </c>
      <c r="D535" s="22">
        <f t="shared" si="190"/>
        <v>-1.6148077393629556E-4</v>
      </c>
      <c r="E535" s="62">
        <f t="shared" si="199"/>
        <v>86.254812856360061</v>
      </c>
      <c r="F535" s="23">
        <f t="shared" si="191"/>
        <v>0.10728799265790201</v>
      </c>
      <c r="G535" s="57">
        <f t="shared" si="200"/>
        <v>154.4845581084752</v>
      </c>
      <c r="H535" s="23">
        <f t="shared" si="192"/>
        <v>0.19366221539623041</v>
      </c>
      <c r="I535" s="14">
        <f t="shared" si="189"/>
        <v>288.82223604640512</v>
      </c>
      <c r="K535" s="57">
        <f t="shared" si="201"/>
        <v>288.82223604640456</v>
      </c>
      <c r="L535" s="23">
        <f t="shared" si="206"/>
        <v>0.30078872728018702</v>
      </c>
      <c r="AK535" s="17">
        <f t="shared" si="202"/>
        <v>500</v>
      </c>
      <c r="AL535" s="21">
        <f t="shared" si="203"/>
        <v>79.333255592842605</v>
      </c>
      <c r="AM535" s="22">
        <f t="shared" si="193"/>
        <v>2.9181091582355934E-7</v>
      </c>
      <c r="AN535" s="21">
        <f t="shared" si="204"/>
        <v>1.6807969399948415</v>
      </c>
      <c r="AO535" s="23">
        <f t="shared" si="194"/>
        <v>-1.9673491102878415E-6</v>
      </c>
      <c r="AP535" s="21">
        <f t="shared" si="205"/>
        <v>3.0254462708667189</v>
      </c>
      <c r="AQ535" s="23">
        <f t="shared" si="195"/>
        <v>-2.7458825353487981E-6</v>
      </c>
      <c r="AR535" s="23">
        <f t="shared" si="196"/>
        <v>84.039498803704163</v>
      </c>
    </row>
    <row r="536" spans="2:44" x14ac:dyDescent="0.65">
      <c r="B536" s="17">
        <f t="shared" si="197"/>
        <v>501</v>
      </c>
      <c r="C536" s="57">
        <f t="shared" si="198"/>
        <v>48.082704116552854</v>
      </c>
      <c r="D536" s="22">
        <f t="shared" si="190"/>
        <v>-1.6096501700801902E-4</v>
      </c>
      <c r="E536" s="62">
        <f t="shared" si="199"/>
        <v>86.362025537907101</v>
      </c>
      <c r="F536" s="23">
        <f t="shared" si="191"/>
        <v>0.10721268154703267</v>
      </c>
      <c r="G536" s="57">
        <f t="shared" si="200"/>
        <v>154.67808436671842</v>
      </c>
      <c r="H536" s="23">
        <f t="shared" si="192"/>
        <v>0.19352625824323155</v>
      </c>
      <c r="I536" s="14">
        <f t="shared" si="189"/>
        <v>289.12281402117839</v>
      </c>
      <c r="K536" s="57">
        <f t="shared" si="201"/>
        <v>289.12281402117782</v>
      </c>
      <c r="L536" s="23">
        <f t="shared" si="206"/>
        <v>0.30057797477325243</v>
      </c>
      <c r="AK536" s="17">
        <f t="shared" si="202"/>
        <v>501</v>
      </c>
      <c r="AL536" s="21">
        <f t="shared" si="203"/>
        <v>79.333257015590917</v>
      </c>
      <c r="AM536" s="22">
        <f t="shared" si="193"/>
        <v>1.4227483067508206E-6</v>
      </c>
      <c r="AN536" s="21">
        <f t="shared" si="204"/>
        <v>1.6807949800051576</v>
      </c>
      <c r="AO536" s="23">
        <f t="shared" si="194"/>
        <v>-1.9599896838862207E-6</v>
      </c>
      <c r="AP536" s="21">
        <f t="shared" si="205"/>
        <v>3.0254433261477178</v>
      </c>
      <c r="AQ536" s="23">
        <f t="shared" si="195"/>
        <v>-2.9447190010856161E-6</v>
      </c>
      <c r="AR536" s="23">
        <f t="shared" si="196"/>
        <v>84.0394953217438</v>
      </c>
    </row>
    <row r="537" spans="2:44" x14ac:dyDescent="0.65">
      <c r="B537" s="17">
        <f t="shared" si="197"/>
        <v>502</v>
      </c>
      <c r="C537" s="57">
        <f t="shared" si="198"/>
        <v>48.082543664861433</v>
      </c>
      <c r="D537" s="22">
        <f t="shared" si="190"/>
        <v>-1.604516914248677E-4</v>
      </c>
      <c r="E537" s="62">
        <f t="shared" si="199"/>
        <v>86.469162963294508</v>
      </c>
      <c r="F537" s="23">
        <f t="shared" si="191"/>
        <v>0.107137425387414</v>
      </c>
      <c r="G537" s="57">
        <f t="shared" si="200"/>
        <v>154.87147476709703</v>
      </c>
      <c r="H537" s="23">
        <f t="shared" si="192"/>
        <v>0.19339040037858979</v>
      </c>
      <c r="I537" s="14">
        <f t="shared" si="189"/>
        <v>289.42318139525298</v>
      </c>
      <c r="K537" s="57">
        <f t="shared" si="201"/>
        <v>289.42318139525241</v>
      </c>
      <c r="L537" s="23">
        <f t="shared" si="206"/>
        <v>0.30036737407457359</v>
      </c>
      <c r="AK537" s="17">
        <f t="shared" si="202"/>
        <v>502</v>
      </c>
      <c r="AL537" s="21">
        <f t="shared" si="203"/>
        <v>79.333259493457561</v>
      </c>
      <c r="AM537" s="22">
        <f t="shared" si="193"/>
        <v>2.4778666456795606E-6</v>
      </c>
      <c r="AN537" s="21">
        <f t="shared" si="204"/>
        <v>1.6807930558879827</v>
      </c>
      <c r="AO537" s="23">
        <f t="shared" si="194"/>
        <v>-1.9241171749229125E-6</v>
      </c>
      <c r="AP537" s="21">
        <f t="shared" si="205"/>
        <v>3.0254402356131092</v>
      </c>
      <c r="AQ537" s="23">
        <f t="shared" si="195"/>
        <v>-3.0905346085630114E-6</v>
      </c>
      <c r="AR537" s="23">
        <f t="shared" si="196"/>
        <v>84.039492784958654</v>
      </c>
    </row>
    <row r="538" spans="2:44" x14ac:dyDescent="0.65">
      <c r="B538" s="17">
        <f t="shared" si="197"/>
        <v>503</v>
      </c>
      <c r="C538" s="57">
        <f t="shared" si="198"/>
        <v>48.082383724079499</v>
      </c>
      <c r="D538" s="22">
        <f t="shared" si="190"/>
        <v>-1.59940781931045E-4</v>
      </c>
      <c r="E538" s="62">
        <f t="shared" si="199"/>
        <v>86.576225187421869</v>
      </c>
      <c r="F538" s="23">
        <f t="shared" si="191"/>
        <v>0.10706222412736111</v>
      </c>
      <c r="G538" s="57">
        <f t="shared" si="200"/>
        <v>155.06472940880531</v>
      </c>
      <c r="H538" s="23">
        <f t="shared" si="192"/>
        <v>0.19325464170827189</v>
      </c>
      <c r="I538" s="14">
        <f t="shared" si="189"/>
        <v>289.72333832030665</v>
      </c>
      <c r="K538" s="57">
        <f t="shared" si="201"/>
        <v>289.72333832030608</v>
      </c>
      <c r="L538" s="23">
        <f t="shared" si="206"/>
        <v>0.30015692505369751</v>
      </c>
      <c r="AK538" s="17">
        <f t="shared" si="202"/>
        <v>503</v>
      </c>
      <c r="AL538" s="21">
        <f t="shared" si="203"/>
        <v>79.3332629387601</v>
      </c>
      <c r="AM538" s="22">
        <f t="shared" si="193"/>
        <v>3.4453025386065039E-6</v>
      </c>
      <c r="AN538" s="21">
        <f t="shared" si="204"/>
        <v>1.6807911942447262</v>
      </c>
      <c r="AO538" s="23">
        <f t="shared" si="194"/>
        <v>-1.8616432564400043E-6</v>
      </c>
      <c r="AP538" s="21">
        <f t="shared" si="205"/>
        <v>3.025437051859424</v>
      </c>
      <c r="AQ538" s="23">
        <f t="shared" si="195"/>
        <v>-3.1837536850209958E-6</v>
      </c>
      <c r="AR538" s="23">
        <f t="shared" si="196"/>
        <v>84.039491184864261</v>
      </c>
    </row>
    <row r="539" spans="2:44" x14ac:dyDescent="0.65">
      <c r="B539" s="17">
        <f t="shared" si="197"/>
        <v>504</v>
      </c>
      <c r="C539" s="57">
        <f t="shared" si="198"/>
        <v>48.082224291806114</v>
      </c>
      <c r="D539" s="22">
        <f t="shared" si="190"/>
        <v>-1.5943227338510724E-4</v>
      </c>
      <c r="E539" s="62">
        <f t="shared" si="199"/>
        <v>86.683212265137144</v>
      </c>
      <c r="F539" s="23">
        <f t="shared" si="191"/>
        <v>0.10698707771528149</v>
      </c>
      <c r="G539" s="57">
        <f t="shared" si="200"/>
        <v>155.25784839094382</v>
      </c>
      <c r="H539" s="23">
        <f t="shared" si="192"/>
        <v>0.19311898213851464</v>
      </c>
      <c r="I539" s="14">
        <f t="shared" si="189"/>
        <v>290.02328494788708</v>
      </c>
      <c r="K539" s="57">
        <f t="shared" si="201"/>
        <v>290.02328494788651</v>
      </c>
      <c r="L539" s="23">
        <f t="shared" si="206"/>
        <v>0.29994662758041324</v>
      </c>
      <c r="AK539" s="17">
        <f t="shared" si="202"/>
        <v>504</v>
      </c>
      <c r="AL539" s="21">
        <f t="shared" si="203"/>
        <v>79.333267253819798</v>
      </c>
      <c r="AM539" s="22">
        <f t="shared" si="193"/>
        <v>4.3150596939905972E-6</v>
      </c>
      <c r="AN539" s="21">
        <f t="shared" si="204"/>
        <v>1.680789419466044</v>
      </c>
      <c r="AO539" s="23">
        <f t="shared" si="194"/>
        <v>-1.7747786822397416E-6</v>
      </c>
      <c r="AP539" s="21">
        <f t="shared" si="205"/>
        <v>3.0254338263046949</v>
      </c>
      <c r="AQ539" s="23">
        <f t="shared" si="195"/>
        <v>-3.2255547292026066E-6</v>
      </c>
      <c r="AR539" s="23">
        <f t="shared" si="196"/>
        <v>84.039490499590528</v>
      </c>
    </row>
    <row r="540" spans="2:44" x14ac:dyDescent="0.65">
      <c r="B540" s="17">
        <f t="shared" si="197"/>
        <v>505</v>
      </c>
      <c r="C540" s="57">
        <f t="shared" si="198"/>
        <v>48.082065365655424</v>
      </c>
      <c r="D540" s="22">
        <f t="shared" si="190"/>
        <v>-1.5892615069024174E-4</v>
      </c>
      <c r="E540" s="62">
        <f t="shared" si="199"/>
        <v>86.790124251236833</v>
      </c>
      <c r="F540" s="23">
        <f t="shared" si="191"/>
        <v>0.10691198609968922</v>
      </c>
      <c r="G540" s="57">
        <f t="shared" si="200"/>
        <v>155.4508318125196</v>
      </c>
      <c r="H540" s="23">
        <f t="shared" si="192"/>
        <v>0.19298342157576087</v>
      </c>
      <c r="I540" s="14">
        <f t="shared" si="189"/>
        <v>290.32302142941182</v>
      </c>
      <c r="K540" s="57">
        <f t="shared" si="201"/>
        <v>290.32302142941126</v>
      </c>
      <c r="L540" s="23">
        <f t="shared" si="206"/>
        <v>0.29973648152475896</v>
      </c>
      <c r="AK540" s="17">
        <f t="shared" si="202"/>
        <v>505</v>
      </c>
      <c r="AL540" s="21">
        <f t="shared" si="203"/>
        <v>79.333272332885343</v>
      </c>
      <c r="AM540" s="22">
        <f t="shared" si="193"/>
        <v>5.0790655430760223E-6</v>
      </c>
      <c r="AN540" s="21">
        <f t="shared" si="204"/>
        <v>1.6807877534798359</v>
      </c>
      <c r="AO540" s="23">
        <f t="shared" si="194"/>
        <v>-1.6659862080992127E-6</v>
      </c>
      <c r="AP540" s="21">
        <f t="shared" si="205"/>
        <v>3.0254306084882412</v>
      </c>
      <c r="AQ540" s="23">
        <f t="shared" si="195"/>
        <v>-3.2178164539597987E-6</v>
      </c>
      <c r="AR540" s="23">
        <f t="shared" si="196"/>
        <v>84.039490694853413</v>
      </c>
    </row>
    <row r="541" spans="2:44" x14ac:dyDescent="0.65">
      <c r="B541" s="17">
        <f t="shared" si="197"/>
        <v>506</v>
      </c>
      <c r="C541" s="57">
        <f t="shared" si="198"/>
        <v>48.081906943256392</v>
      </c>
      <c r="D541" s="22">
        <f t="shared" si="190"/>
        <v>-1.5842239903007815E-4</v>
      </c>
      <c r="E541" s="62">
        <f t="shared" si="199"/>
        <v>86.896961200466194</v>
      </c>
      <c r="F541" s="23">
        <f t="shared" si="191"/>
        <v>0.10683694922936127</v>
      </c>
      <c r="G541" s="57">
        <f t="shared" si="200"/>
        <v>155.64367977244626</v>
      </c>
      <c r="H541" s="23">
        <f t="shared" si="192"/>
        <v>0.1928479599266737</v>
      </c>
      <c r="I541" s="14">
        <f t="shared" si="189"/>
        <v>290.62254791616886</v>
      </c>
      <c r="K541" s="57">
        <f t="shared" si="201"/>
        <v>290.62254791616829</v>
      </c>
      <c r="L541" s="23">
        <f t="shared" si="206"/>
        <v>0.29952648675701576</v>
      </c>
      <c r="AK541" s="17">
        <f t="shared" si="202"/>
        <v>506</v>
      </c>
      <c r="AL541" s="21">
        <f t="shared" si="203"/>
        <v>79.33327806408218</v>
      </c>
      <c r="AM541" s="22">
        <f t="shared" si="193"/>
        <v>5.7311968409655412E-6</v>
      </c>
      <c r="AN541" s="21">
        <f t="shared" si="204"/>
        <v>1.6807862155477467</v>
      </c>
      <c r="AO541" s="23">
        <f t="shared" si="194"/>
        <v>-1.5379320892350279E-6</v>
      </c>
      <c r="AP541" s="21">
        <f t="shared" si="205"/>
        <v>3.0254274454321068</v>
      </c>
      <c r="AQ541" s="23">
        <f t="shared" si="195"/>
        <v>-3.1630561341255969E-6</v>
      </c>
      <c r="AR541" s="23">
        <f t="shared" si="196"/>
        <v>84.039491725062021</v>
      </c>
    </row>
    <row r="542" spans="2:44" x14ac:dyDescent="0.65">
      <c r="B542" s="17">
        <f t="shared" si="197"/>
        <v>507</v>
      </c>
      <c r="C542" s="57">
        <f t="shared" si="198"/>
        <v>48.081749022252886</v>
      </c>
      <c r="D542" s="22">
        <f t="shared" si="190"/>
        <v>-1.5792100350564553E-4</v>
      </c>
      <c r="E542" s="62">
        <f t="shared" si="199"/>
        <v>87.003723167519183</v>
      </c>
      <c r="F542" s="23">
        <f t="shared" si="191"/>
        <v>0.10676196705298935</v>
      </c>
      <c r="G542" s="57">
        <f t="shared" si="200"/>
        <v>155.83639236954448</v>
      </c>
      <c r="H542" s="23">
        <f t="shared" si="192"/>
        <v>0.19271259709822175</v>
      </c>
      <c r="I542" s="14">
        <f t="shared" si="189"/>
        <v>290.92186455931653</v>
      </c>
      <c r="K542" s="57">
        <f t="shared" si="201"/>
        <v>290.92186455931602</v>
      </c>
      <c r="L542" s="23">
        <f t="shared" si="206"/>
        <v>0.29931664314770545</v>
      </c>
      <c r="AK542" s="17">
        <f t="shared" si="202"/>
        <v>507</v>
      </c>
      <c r="AL542" s="21">
        <f t="shared" si="203"/>
        <v>79.33328433135739</v>
      </c>
      <c r="AM542" s="22">
        <f t="shared" si="193"/>
        <v>6.267275217259477E-6</v>
      </c>
      <c r="AN542" s="21">
        <f t="shared" si="204"/>
        <v>1.6807848221108146</v>
      </c>
      <c r="AO542" s="23">
        <f t="shared" si="194"/>
        <v>-1.3934369320622864E-6</v>
      </c>
      <c r="AP542" s="21">
        <f t="shared" si="205"/>
        <v>3.0254243810705663</v>
      </c>
      <c r="AQ542" s="23">
        <f t="shared" si="195"/>
        <v>-3.064361540738858E-6</v>
      </c>
      <c r="AR542" s="23">
        <f t="shared" si="196"/>
        <v>84.039493534538764</v>
      </c>
    </row>
    <row r="543" spans="2:44" x14ac:dyDescent="0.65">
      <c r="B543" s="17">
        <f t="shared" si="197"/>
        <v>508</v>
      </c>
      <c r="C543" s="57">
        <f t="shared" si="198"/>
        <v>48.081591600303376</v>
      </c>
      <c r="D543" s="22">
        <f t="shared" si="190"/>
        <v>-1.5742194950663091E-4</v>
      </c>
      <c r="E543" s="62">
        <f t="shared" si="199"/>
        <v>87.110410207038768</v>
      </c>
      <c r="F543" s="23">
        <f t="shared" si="191"/>
        <v>0.10668703951958491</v>
      </c>
      <c r="G543" s="57">
        <f t="shared" si="200"/>
        <v>156.02896970254199</v>
      </c>
      <c r="H543" s="23">
        <f t="shared" si="192"/>
        <v>0.19257733299751578</v>
      </c>
      <c r="I543" s="14">
        <f t="shared" si="189"/>
        <v>291.22097150988412</v>
      </c>
      <c r="K543" s="57">
        <f t="shared" si="201"/>
        <v>291.22097150988361</v>
      </c>
      <c r="L543" s="23">
        <f t="shared" si="206"/>
        <v>0.29910695056759229</v>
      </c>
      <c r="AK543" s="17">
        <f t="shared" si="202"/>
        <v>508</v>
      </c>
      <c r="AL543" s="21">
        <f t="shared" si="203"/>
        <v>79.333291016391811</v>
      </c>
      <c r="AM543" s="22">
        <f t="shared" si="193"/>
        <v>6.6850344171767717E-6</v>
      </c>
      <c r="AN543" s="21">
        <f t="shared" si="204"/>
        <v>1.6807835866841532</v>
      </c>
      <c r="AO543" s="23">
        <f t="shared" si="194"/>
        <v>-1.2354266614167386E-6</v>
      </c>
      <c r="AP543" s="21">
        <f t="shared" si="205"/>
        <v>3.0254214557527912</v>
      </c>
      <c r="AQ543" s="23">
        <f t="shared" si="195"/>
        <v>-2.9253177750154791E-6</v>
      </c>
      <c r="AR543" s="23">
        <f t="shared" si="196"/>
        <v>84.03949605882876</v>
      </c>
    </row>
    <row r="544" spans="2:44" x14ac:dyDescent="0.65">
      <c r="B544" s="17">
        <f t="shared" si="197"/>
        <v>509</v>
      </c>
      <c r="C544" s="57">
        <f t="shared" si="198"/>
        <v>48.081434675080978</v>
      </c>
      <c r="D544" s="22">
        <f t="shared" si="190"/>
        <v>-1.5692522240207119E-4</v>
      </c>
      <c r="E544" s="62">
        <f t="shared" si="199"/>
        <v>87.217022373616899</v>
      </c>
      <c r="F544" s="23">
        <f t="shared" si="191"/>
        <v>0.106612166578131</v>
      </c>
      <c r="G544" s="57">
        <f t="shared" si="200"/>
        <v>156.22141187007395</v>
      </c>
      <c r="H544" s="23">
        <f t="shared" si="192"/>
        <v>0.19244216753195076</v>
      </c>
      <c r="I544" s="14">
        <f t="shared" si="189"/>
        <v>291.51986891877186</v>
      </c>
      <c r="K544" s="57">
        <f t="shared" si="201"/>
        <v>291.51986891877129</v>
      </c>
      <c r="L544" s="23">
        <f t="shared" si="206"/>
        <v>0.29889740888768079</v>
      </c>
      <c r="AK544" s="17">
        <f t="shared" si="202"/>
        <v>509</v>
      </c>
      <c r="AL544" s="21">
        <f t="shared" si="203"/>
        <v>79.333298000452672</v>
      </c>
      <c r="AM544" s="22">
        <f t="shared" si="193"/>
        <v>6.9840608544757821E-6</v>
      </c>
      <c r="AN544" s="21">
        <f t="shared" si="204"/>
        <v>1.6807825197998416</v>
      </c>
      <c r="AO544" s="23">
        <f t="shared" si="194"/>
        <v>-1.0668843115624327E-6</v>
      </c>
      <c r="AP544" s="21">
        <f t="shared" si="205"/>
        <v>3.0254187058224624</v>
      </c>
      <c r="AQ544" s="23">
        <f t="shared" si="195"/>
        <v>-2.7499303288935906E-6</v>
      </c>
      <c r="AR544" s="23">
        <f t="shared" si="196"/>
        <v>84.03949922607498</v>
      </c>
    </row>
    <row r="545" spans="2:44" x14ac:dyDescent="0.65">
      <c r="B545" s="17">
        <f t="shared" si="197"/>
        <v>510</v>
      </c>
      <c r="C545" s="57">
        <f t="shared" si="198"/>
        <v>48.081278244273193</v>
      </c>
      <c r="D545" s="22">
        <f t="shared" si="190"/>
        <v>-1.5643080778593443E-4</v>
      </c>
      <c r="E545" s="62">
        <f t="shared" si="199"/>
        <v>87.323559721794794</v>
      </c>
      <c r="F545" s="23">
        <f t="shared" si="191"/>
        <v>0.10653734817789484</v>
      </c>
      <c r="G545" s="57">
        <f t="shared" si="200"/>
        <v>156.41371897068308</v>
      </c>
      <c r="H545" s="23">
        <f t="shared" si="192"/>
        <v>0.1923071006091206</v>
      </c>
      <c r="I545" s="14">
        <f t="shared" si="189"/>
        <v>291.81855693675107</v>
      </c>
      <c r="K545" s="57">
        <f t="shared" si="201"/>
        <v>291.8185569367505</v>
      </c>
      <c r="L545" s="23">
        <f t="shared" si="206"/>
        <v>0.2986880179792144</v>
      </c>
      <c r="AK545" s="17">
        <f t="shared" si="202"/>
        <v>510</v>
      </c>
      <c r="AL545" s="21">
        <f t="shared" si="203"/>
        <v>79.333305166162518</v>
      </c>
      <c r="AM545" s="22">
        <f t="shared" si="193"/>
        <v>7.1657098409845521E-6</v>
      </c>
      <c r="AN545" s="21">
        <f t="shared" si="204"/>
        <v>1.6807816289965185</v>
      </c>
      <c r="AO545" s="23">
        <f t="shared" si="194"/>
        <v>-8.9080332310587096E-7</v>
      </c>
      <c r="AP545" s="21">
        <f t="shared" si="205"/>
        <v>3.0254161632767755</v>
      </c>
      <c r="AQ545" s="23">
        <f t="shared" si="195"/>
        <v>-2.5425456868788388E-6</v>
      </c>
      <c r="AR545" s="23">
        <f t="shared" si="196"/>
        <v>84.039502958435804</v>
      </c>
    </row>
    <row r="546" spans="2:44" x14ac:dyDescent="0.65">
      <c r="B546" s="17">
        <f t="shared" si="197"/>
        <v>511</v>
      </c>
      <c r="C546" s="57">
        <f t="shared" si="198"/>
        <v>48.081122305581893</v>
      </c>
      <c r="D546" s="22">
        <f t="shared" si="190"/>
        <v>-1.5593869130325899E-4</v>
      </c>
      <c r="E546" s="62">
        <f t="shared" si="199"/>
        <v>87.430022306062881</v>
      </c>
      <c r="F546" s="23">
        <f t="shared" si="191"/>
        <v>0.10646258426808686</v>
      </c>
      <c r="G546" s="57">
        <f t="shared" si="200"/>
        <v>156.60589110281995</v>
      </c>
      <c r="H546" s="23">
        <f t="shared" si="192"/>
        <v>0.19217213213688922</v>
      </c>
      <c r="I546" s="14">
        <f t="shared" si="189"/>
        <v>292.11703571446469</v>
      </c>
      <c r="K546" s="57">
        <f t="shared" si="201"/>
        <v>292.11703571446418</v>
      </c>
      <c r="L546" s="23">
        <f t="shared" si="206"/>
        <v>0.29847877771366971</v>
      </c>
      <c r="AK546" s="17">
        <f t="shared" si="202"/>
        <v>511</v>
      </c>
      <c r="AL546" s="21">
        <f t="shared" si="203"/>
        <v>79.333312399162324</v>
      </c>
      <c r="AM546" s="22">
        <f t="shared" si="193"/>
        <v>7.2329998087872216E-6</v>
      </c>
      <c r="AN546" s="21">
        <f t="shared" si="204"/>
        <v>1.6807809188535696</v>
      </c>
      <c r="AO546" s="23">
        <f t="shared" si="194"/>
        <v>-7.1014294888982477E-7</v>
      </c>
      <c r="AP546" s="21">
        <f t="shared" si="205"/>
        <v>3.0254138555060148</v>
      </c>
      <c r="AQ546" s="23">
        <f t="shared" si="195"/>
        <v>-2.3077707604901576E-6</v>
      </c>
      <c r="AR546" s="23">
        <f t="shared" si="196"/>
        <v>84.039507173521912</v>
      </c>
    </row>
    <row r="547" spans="2:44" x14ac:dyDescent="0.65">
      <c r="B547" s="17">
        <f t="shared" si="197"/>
        <v>512</v>
      </c>
      <c r="C547" s="57">
        <f t="shared" si="198"/>
        <v>48.08096685672318</v>
      </c>
      <c r="D547" s="22">
        <f t="shared" si="190"/>
        <v>-1.5544885871232594E-4</v>
      </c>
      <c r="E547" s="62">
        <f t="shared" si="199"/>
        <v>87.53641018086104</v>
      </c>
      <c r="F547" s="23">
        <f t="shared" si="191"/>
        <v>0.10638787479815903</v>
      </c>
      <c r="G547" s="57">
        <f t="shared" si="200"/>
        <v>156.79792836484327</v>
      </c>
      <c r="H547" s="23">
        <f t="shared" si="192"/>
        <v>0.19203726202331239</v>
      </c>
      <c r="I547" s="14">
        <f t="shared" si="189"/>
        <v>292.41530540242752</v>
      </c>
      <c r="K547" s="57">
        <f t="shared" si="201"/>
        <v>292.41530540242695</v>
      </c>
      <c r="L547" s="23">
        <f t="shared" si="206"/>
        <v>0.2982696879627631</v>
      </c>
      <c r="AK547" s="17">
        <f t="shared" si="202"/>
        <v>512</v>
      </c>
      <c r="AL547" s="21">
        <f t="shared" si="203"/>
        <v>79.333319589649477</v>
      </c>
      <c r="AM547" s="22">
        <f t="shared" si="193"/>
        <v>7.1904871586370156E-6</v>
      </c>
      <c r="AN547" s="21">
        <f t="shared" si="204"/>
        <v>1.6807803910672416</v>
      </c>
      <c r="AO547" s="23">
        <f t="shared" si="194"/>
        <v>-5.2778632797512159E-7</v>
      </c>
      <c r="AP547" s="21">
        <f t="shared" si="205"/>
        <v>3.0254118051136176</v>
      </c>
      <c r="AQ547" s="23">
        <f t="shared" si="195"/>
        <v>-2.0503923973125282E-6</v>
      </c>
      <c r="AR547" s="23">
        <f t="shared" si="196"/>
        <v>84.039511785830342</v>
      </c>
    </row>
    <row r="548" spans="2:44" x14ac:dyDescent="0.65">
      <c r="B548" s="17">
        <f t="shared" si="197"/>
        <v>513</v>
      </c>
      <c r="C548" s="57">
        <f t="shared" si="198"/>
        <v>48.080811895427352</v>
      </c>
      <c r="D548" s="22">
        <f t="shared" si="190"/>
        <v>-1.5496129582470708E-4</v>
      </c>
      <c r="E548" s="62">
        <f t="shared" si="199"/>
        <v>87.64272340057866</v>
      </c>
      <c r="F548" s="23">
        <f t="shared" si="191"/>
        <v>0.10631321971762731</v>
      </c>
      <c r="G548" s="57">
        <f t="shared" si="200"/>
        <v>156.98983085501993</v>
      </c>
      <c r="H548" s="23">
        <f t="shared" si="192"/>
        <v>0.19190249017665195</v>
      </c>
      <c r="I548" s="14">
        <f t="shared" ref="I548:I611" si="207">C548+E548+G548</f>
        <v>292.71336615102598</v>
      </c>
      <c r="K548" s="57">
        <f t="shared" si="201"/>
        <v>292.71336615102541</v>
      </c>
      <c r="L548" s="23">
        <f t="shared" si="206"/>
        <v>0.29806074859844678</v>
      </c>
      <c r="AK548" s="17">
        <f t="shared" si="202"/>
        <v>513</v>
      </c>
      <c r="AL548" s="21">
        <f t="shared" si="203"/>
        <v>79.333326633774021</v>
      </c>
      <c r="AM548" s="22">
        <f t="shared" si="193"/>
        <v>7.0441245440845679E-6</v>
      </c>
      <c r="AN548" s="21">
        <f t="shared" si="204"/>
        <v>1.6807800445655268</v>
      </c>
      <c r="AO548" s="23">
        <f t="shared" si="194"/>
        <v>-3.4650171487626835E-7</v>
      </c>
      <c r="AP548" s="21">
        <f t="shared" si="205"/>
        <v>3.0254100298154718</v>
      </c>
      <c r="AQ548" s="23">
        <f t="shared" si="195"/>
        <v>-1.7752981456009564E-6</v>
      </c>
      <c r="AR548" s="23">
        <f t="shared" si="196"/>
        <v>84.03951670815502</v>
      </c>
    </row>
    <row r="549" spans="2:44" x14ac:dyDescent="0.65">
      <c r="B549" s="17">
        <f t="shared" si="197"/>
        <v>514</v>
      </c>
      <c r="C549" s="57">
        <f t="shared" si="198"/>
        <v>48.080657419438609</v>
      </c>
      <c r="D549" s="22">
        <f t="shared" ref="D549:D612" si="208">$E$23*(C548+E548+G548)-$E$24*C548*E548-$E$27*C548+$E$26*G548</f>
        <v>-1.5447598874152035E-4</v>
      </c>
      <c r="E549" s="62">
        <f t="shared" si="199"/>
        <v>87.748962019554895</v>
      </c>
      <c r="F549" s="23">
        <f t="shared" ref="F549:F612" si="209">$E$24*C548*E548-($E$25+$E$27+$E$28)*E548</f>
        <v>0.10623861897623499</v>
      </c>
      <c r="G549" s="57">
        <f t="shared" si="200"/>
        <v>157.18159867152536</v>
      </c>
      <c r="H549" s="23">
        <f t="shared" ref="H549:H612" si="210">$E$28*E548-($E$27+$E$26)*G548</f>
        <v>0.19176781650541841</v>
      </c>
      <c r="I549" s="14">
        <f t="shared" si="207"/>
        <v>293.01121811051888</v>
      </c>
      <c r="K549" s="57">
        <f t="shared" si="201"/>
        <v>293.01121811051831</v>
      </c>
      <c r="L549" s="23">
        <f t="shared" si="206"/>
        <v>0.297851959492903</v>
      </c>
      <c r="AK549" s="17">
        <f t="shared" si="202"/>
        <v>514</v>
      </c>
      <c r="AL549" s="21">
        <f t="shared" si="203"/>
        <v>79.333333434879478</v>
      </c>
      <c r="AM549" s="22">
        <f t="shared" ref="AM549:AM612" si="211">$AN$23*(AL548+AN548+AP548)-$AN$24*AL548*AN548-$AN$27*AL548+$AN$26*AP548</f>
        <v>6.8011054528589743E-6</v>
      </c>
      <c r="AN549" s="21">
        <f t="shared" si="204"/>
        <v>1.6807798756582426</v>
      </c>
      <c r="AO549" s="23">
        <f t="shared" ref="AO549:AO612" si="212">$AN$24*AL548*AN548-($AN$25+$AN$27+$AN$28)*AN548</f>
        <v>-1.6890728415930312E-7</v>
      </c>
      <c r="AP549" s="21">
        <f t="shared" si="205"/>
        <v>3.0254085424160908</v>
      </c>
      <c r="AQ549" s="23">
        <f t="shared" ref="AQ549:AQ612" si="213">$AN$28*AN548-($AN$27+$AN$26)*AP548</f>
        <v>-1.4873993808839359E-6</v>
      </c>
      <c r="AR549" s="23">
        <f t="shared" ref="AR549:AR612" si="214">AL549+AN549+AP549</f>
        <v>84.039521852953811</v>
      </c>
    </row>
    <row r="550" spans="2:44" x14ac:dyDescent="0.65">
      <c r="B550" s="17">
        <f t="shared" si="197"/>
        <v>515</v>
      </c>
      <c r="C550" s="57">
        <f t="shared" si="198"/>
        <v>48.080503426515087</v>
      </c>
      <c r="D550" s="22">
        <f t="shared" si="208"/>
        <v>-1.5399292352280547E-4</v>
      </c>
      <c r="E550" s="62">
        <f t="shared" si="199"/>
        <v>87.855126092078606</v>
      </c>
      <c r="F550" s="23">
        <f t="shared" si="209"/>
        <v>0.10616407252371118</v>
      </c>
      <c r="G550" s="57">
        <f t="shared" si="200"/>
        <v>157.37323191244371</v>
      </c>
      <c r="H550" s="23">
        <f t="shared" si="210"/>
        <v>0.19163324091836387</v>
      </c>
      <c r="I550" s="14">
        <f t="shared" si="207"/>
        <v>293.30886143103737</v>
      </c>
      <c r="K550" s="57">
        <f t="shared" si="201"/>
        <v>293.30886143103686</v>
      </c>
      <c r="L550" s="23">
        <f t="shared" si="206"/>
        <v>0.29764332051854492</v>
      </c>
      <c r="AK550" s="17">
        <f t="shared" si="202"/>
        <v>515</v>
      </c>
      <c r="AL550" s="21">
        <f t="shared" si="203"/>
        <v>79.333339904577556</v>
      </c>
      <c r="AM550" s="22">
        <f t="shared" si="211"/>
        <v>6.4696980782083524E-6</v>
      </c>
      <c r="AN550" s="21">
        <f t="shared" si="204"/>
        <v>1.6807798782183938</v>
      </c>
      <c r="AO550" s="23">
        <f t="shared" si="212"/>
        <v>2.5601512021466988E-9</v>
      </c>
      <c r="AP550" s="21">
        <f t="shared" si="205"/>
        <v>3.0254073508582771</v>
      </c>
      <c r="AQ550" s="23">
        <f t="shared" si="213"/>
        <v>-1.1915578135290872E-6</v>
      </c>
      <c r="AR550" s="23">
        <f t="shared" si="214"/>
        <v>84.039527133654218</v>
      </c>
    </row>
    <row r="551" spans="2:44" x14ac:dyDescent="0.65">
      <c r="B551" s="17">
        <f t="shared" si="197"/>
        <v>516</v>
      </c>
      <c r="C551" s="57">
        <f t="shared" si="198"/>
        <v>48.080349914428744</v>
      </c>
      <c r="D551" s="22">
        <f t="shared" si="208"/>
        <v>-1.5351208634362123E-4</v>
      </c>
      <c r="E551" s="62">
        <f t="shared" si="199"/>
        <v>87.961215672388505</v>
      </c>
      <c r="F551" s="23">
        <f t="shared" si="209"/>
        <v>0.10608958030990578</v>
      </c>
      <c r="G551" s="57">
        <f t="shared" si="200"/>
        <v>157.56473067576815</v>
      </c>
      <c r="H551" s="23">
        <f t="shared" si="210"/>
        <v>0.19149876332444649</v>
      </c>
      <c r="I551" s="14">
        <f t="shared" si="207"/>
        <v>293.60629626258537</v>
      </c>
      <c r="K551" s="57">
        <f t="shared" si="201"/>
        <v>293.60629626258486</v>
      </c>
      <c r="L551" s="23">
        <f t="shared" si="206"/>
        <v>0.29743483154801842</v>
      </c>
      <c r="AK551" s="17">
        <f t="shared" si="202"/>
        <v>516</v>
      </c>
      <c r="AL551" s="21">
        <f t="shared" si="203"/>
        <v>79.333345963648966</v>
      </c>
      <c r="AM551" s="22">
        <f t="shared" si="211"/>
        <v>6.0590714092631504E-6</v>
      </c>
      <c r="AN551" s="21">
        <f t="shared" si="204"/>
        <v>1.68078004389062</v>
      </c>
      <c r="AO551" s="23">
        <f t="shared" si="212"/>
        <v>1.6567222616004074E-7</v>
      </c>
      <c r="AP551" s="21">
        <f t="shared" si="205"/>
        <v>3.0254064583419851</v>
      </c>
      <c r="AQ551" s="23">
        <f t="shared" si="213"/>
        <v>-8.9251629198372484E-7</v>
      </c>
      <c r="AR551" s="23">
        <f t="shared" si="214"/>
        <v>84.039532465881578</v>
      </c>
    </row>
    <row r="552" spans="2:44" x14ac:dyDescent="0.65">
      <c r="B552" s="17">
        <f t="shared" si="197"/>
        <v>517</v>
      </c>
      <c r="C552" s="57">
        <f t="shared" si="198"/>
        <v>48.080196880965282</v>
      </c>
      <c r="D552" s="22">
        <f t="shared" si="208"/>
        <v>-1.5303346346495772E-4</v>
      </c>
      <c r="E552" s="62">
        <f t="shared" si="199"/>
        <v>88.067230814673366</v>
      </c>
      <c r="F552" s="23">
        <f t="shared" si="209"/>
        <v>0.10601514228486764</v>
      </c>
      <c r="G552" s="57">
        <f t="shared" si="200"/>
        <v>157.75609505940093</v>
      </c>
      <c r="H552" s="23">
        <f t="shared" si="210"/>
        <v>0.19136438363279495</v>
      </c>
      <c r="I552" s="14">
        <f t="shared" si="207"/>
        <v>293.9035227550396</v>
      </c>
      <c r="K552" s="57">
        <f t="shared" si="201"/>
        <v>293.90352275503909</v>
      </c>
      <c r="L552" s="23">
        <f t="shared" si="206"/>
        <v>0.29722649245420163</v>
      </c>
      <c r="AK552" s="17">
        <f t="shared" si="202"/>
        <v>517</v>
      </c>
      <c r="AL552" s="21">
        <f t="shared" si="203"/>
        <v>79.333351542765456</v>
      </c>
      <c r="AM552" s="22">
        <f t="shared" si="211"/>
        <v>5.5791164889212874E-6</v>
      </c>
      <c r="AN552" s="21">
        <f t="shared" si="204"/>
        <v>1.6807803623223569</v>
      </c>
      <c r="AO552" s="23">
        <f t="shared" si="212"/>
        <v>3.1843173697865268E-7</v>
      </c>
      <c r="AP552" s="21">
        <f t="shared" si="205"/>
        <v>3.0254058635072676</v>
      </c>
      <c r="AQ552" s="23">
        <f t="shared" si="213"/>
        <v>-5.9483471726018422E-7</v>
      </c>
      <c r="AR552" s="23">
        <f t="shared" si="214"/>
        <v>84.039537768595082</v>
      </c>
    </row>
    <row r="553" spans="2:44" x14ac:dyDescent="0.65">
      <c r="B553" s="17">
        <f t="shared" si="197"/>
        <v>518</v>
      </c>
      <c r="C553" s="57">
        <f t="shared" si="198"/>
        <v>48.080044323923907</v>
      </c>
      <c r="D553" s="22">
        <f t="shared" si="208"/>
        <v>-1.5255704137784321E-4</v>
      </c>
      <c r="E553" s="62">
        <f t="shared" si="199"/>
        <v>88.173171573072167</v>
      </c>
      <c r="F553" s="23">
        <f t="shared" si="209"/>
        <v>0.1059407583988019</v>
      </c>
      <c r="G553" s="57">
        <f t="shared" si="200"/>
        <v>157.94732516115371</v>
      </c>
      <c r="H553" s="23">
        <f t="shared" si="210"/>
        <v>0.19123010175277955</v>
      </c>
      <c r="I553" s="14">
        <f t="shared" si="207"/>
        <v>294.20054105814978</v>
      </c>
      <c r="K553" s="57">
        <f t="shared" si="201"/>
        <v>294.20054105814927</v>
      </c>
      <c r="L553" s="23">
        <f t="shared" si="206"/>
        <v>0.29701830311019783</v>
      </c>
      <c r="AK553" s="17">
        <f t="shared" si="202"/>
        <v>518</v>
      </c>
      <c r="AL553" s="21">
        <f t="shared" si="203"/>
        <v>79.333356583031147</v>
      </c>
      <c r="AM553" s="22">
        <f t="shared" si="211"/>
        <v>5.0402656906894938E-6</v>
      </c>
      <c r="AN553" s="21">
        <f t="shared" si="204"/>
        <v>1.6807808214131961</v>
      </c>
      <c r="AO553" s="23">
        <f t="shared" si="212"/>
        <v>4.5909083912221149E-7</v>
      </c>
      <c r="AP553" s="21">
        <f t="shared" si="205"/>
        <v>3.0254055606755115</v>
      </c>
      <c r="AQ553" s="23">
        <f t="shared" si="213"/>
        <v>-3.0283175622702885E-7</v>
      </c>
      <c r="AR553" s="23">
        <f t="shared" si="214"/>
        <v>84.03954296511985</v>
      </c>
    </row>
    <row r="554" spans="2:44" x14ac:dyDescent="0.65">
      <c r="B554" s="17">
        <f t="shared" si="197"/>
        <v>519</v>
      </c>
      <c r="C554" s="57">
        <f t="shared" si="198"/>
        <v>48.079892241117292</v>
      </c>
      <c r="D554" s="22">
        <f t="shared" si="208"/>
        <v>-1.5208280661482831E-4</v>
      </c>
      <c r="E554" s="62">
        <f t="shared" si="199"/>
        <v>88.279038001674067</v>
      </c>
      <c r="F554" s="23">
        <f t="shared" si="209"/>
        <v>0.10586642860189954</v>
      </c>
      <c r="G554" s="57">
        <f t="shared" si="200"/>
        <v>158.13842107874777</v>
      </c>
      <c r="H554" s="23">
        <f t="shared" si="210"/>
        <v>0.19109591759404765</v>
      </c>
      <c r="I554" s="14">
        <f t="shared" si="207"/>
        <v>294.4973513215391</v>
      </c>
      <c r="K554" s="57">
        <f t="shared" si="201"/>
        <v>294.49735132153859</v>
      </c>
      <c r="L554" s="23">
        <f t="shared" si="206"/>
        <v>0.29681026338933547</v>
      </c>
      <c r="AK554" s="17">
        <f t="shared" si="202"/>
        <v>519</v>
      </c>
      <c r="AL554" s="21">
        <f t="shared" si="203"/>
        <v>79.333361036344002</v>
      </c>
      <c r="AM554" s="22">
        <f t="shared" si="211"/>
        <v>4.4533128483979778E-6</v>
      </c>
      <c r="AN554" s="21">
        <f t="shared" si="204"/>
        <v>1.6807814075778889</v>
      </c>
      <c r="AO554" s="23">
        <f t="shared" si="212"/>
        <v>5.8616469278405248E-7</v>
      </c>
      <c r="AP554" s="21">
        <f t="shared" si="205"/>
        <v>3.0254055401425717</v>
      </c>
      <c r="AQ554" s="23">
        <f t="shared" si="213"/>
        <v>-2.053293957082758E-8</v>
      </c>
      <c r="AR554" s="23">
        <f t="shared" si="214"/>
        <v>84.039547984064455</v>
      </c>
    </row>
    <row r="555" spans="2:44" x14ac:dyDescent="0.65">
      <c r="B555" s="17">
        <f t="shared" si="197"/>
        <v>520</v>
      </c>
      <c r="C555" s="57">
        <f t="shared" si="198"/>
        <v>48.079740630371582</v>
      </c>
      <c r="D555" s="22">
        <f t="shared" si="208"/>
        <v>-1.5161074570735344E-4</v>
      </c>
      <c r="E555" s="62">
        <f t="shared" si="199"/>
        <v>88.384830154518554</v>
      </c>
      <c r="F555" s="23">
        <f t="shared" si="209"/>
        <v>0.10579215284448651</v>
      </c>
      <c r="G555" s="57">
        <f t="shared" si="200"/>
        <v>158.32938290981417</v>
      </c>
      <c r="H555" s="23">
        <f t="shared" si="210"/>
        <v>0.19096183106638875</v>
      </c>
      <c r="I555" s="14">
        <f t="shared" si="207"/>
        <v>294.79395369470433</v>
      </c>
      <c r="K555" s="57">
        <f t="shared" si="201"/>
        <v>294.79395369470376</v>
      </c>
      <c r="L555" s="23">
        <f t="shared" si="206"/>
        <v>0.29660237316517168</v>
      </c>
      <c r="AK555" s="17">
        <f t="shared" si="202"/>
        <v>520</v>
      </c>
      <c r="AL555" s="21">
        <f t="shared" si="203"/>
        <v>79.33336486558072</v>
      </c>
      <c r="AM555" s="22">
        <f t="shared" si="211"/>
        <v>3.8292367115395909E-6</v>
      </c>
      <c r="AN555" s="21">
        <f t="shared" si="204"/>
        <v>1.680782106018468</v>
      </c>
      <c r="AO555" s="23">
        <f t="shared" si="212"/>
        <v>6.9844057914991708E-7</v>
      </c>
      <c r="AP555" s="21">
        <f t="shared" si="205"/>
        <v>3.0254057885169789</v>
      </c>
      <c r="AQ555" s="23">
        <f t="shared" si="213"/>
        <v>2.4837440704139624E-7</v>
      </c>
      <c r="AR555" s="23">
        <f t="shared" si="214"/>
        <v>84.039552760116166</v>
      </c>
    </row>
    <row r="556" spans="2:44" x14ac:dyDescent="0.65">
      <c r="B556" s="17">
        <f t="shared" si="197"/>
        <v>521</v>
      </c>
      <c r="C556" s="57">
        <f t="shared" si="198"/>
        <v>48.079589489526178</v>
      </c>
      <c r="D556" s="22">
        <f t="shared" si="208"/>
        <v>-1.5114084540424066E-4</v>
      </c>
      <c r="E556" s="62">
        <f t="shared" si="199"/>
        <v>88.490548085595648</v>
      </c>
      <c r="F556" s="23">
        <f t="shared" si="209"/>
        <v>0.10571793107709482</v>
      </c>
      <c r="G556" s="57">
        <f t="shared" si="200"/>
        <v>158.52021075189398</v>
      </c>
      <c r="H556" s="23">
        <f t="shared" si="210"/>
        <v>0.19082784207980552</v>
      </c>
      <c r="I556" s="14">
        <f t="shared" si="207"/>
        <v>295.09034832701582</v>
      </c>
      <c r="K556" s="57">
        <f t="shared" si="201"/>
        <v>295.09034832701525</v>
      </c>
      <c r="L556" s="23">
        <f t="shared" si="206"/>
        <v>0.29639463231148921</v>
      </c>
      <c r="AK556" s="17">
        <f t="shared" si="202"/>
        <v>521</v>
      </c>
      <c r="AL556" s="21">
        <f t="shared" si="203"/>
        <v>79.333368044611021</v>
      </c>
      <c r="AM556" s="22">
        <f t="shared" si="211"/>
        <v>3.1790303047958546E-6</v>
      </c>
      <c r="AN556" s="21">
        <f t="shared" si="204"/>
        <v>1.6807829010010256</v>
      </c>
      <c r="AO556" s="23">
        <f t="shared" si="212"/>
        <v>7.9498255756149661E-7</v>
      </c>
      <c r="AP556" s="21">
        <f t="shared" si="205"/>
        <v>3.0254062890960447</v>
      </c>
      <c r="AQ556" s="23">
        <f t="shared" si="213"/>
        <v>5.0057906586520318E-7</v>
      </c>
      <c r="AR556" s="23">
        <f t="shared" si="214"/>
        <v>84.039557234708084</v>
      </c>
    </row>
    <row r="557" spans="2:44" x14ac:dyDescent="0.65">
      <c r="B557" s="17">
        <f t="shared" si="197"/>
        <v>522</v>
      </c>
      <c r="C557" s="57">
        <f t="shared" si="198"/>
        <v>48.079438816433559</v>
      </c>
      <c r="D557" s="22">
        <f t="shared" si="208"/>
        <v>-1.5067309261618256E-4</v>
      </c>
      <c r="E557" s="62">
        <f t="shared" si="199"/>
        <v>88.596191848846019</v>
      </c>
      <c r="F557" s="23">
        <f t="shared" si="209"/>
        <v>0.10564376325036307</v>
      </c>
      <c r="G557" s="57">
        <f t="shared" si="200"/>
        <v>158.71090470243854</v>
      </c>
      <c r="H557" s="23">
        <f t="shared" si="210"/>
        <v>0.1906939505445493</v>
      </c>
      <c r="I557" s="14">
        <f t="shared" si="207"/>
        <v>295.38653536771812</v>
      </c>
      <c r="K557" s="57">
        <f t="shared" si="201"/>
        <v>295.38653536771756</v>
      </c>
      <c r="L557" s="23">
        <f t="shared" si="206"/>
        <v>0.29618704070229107</v>
      </c>
      <c r="AK557" s="17">
        <f t="shared" si="202"/>
        <v>522</v>
      </c>
      <c r="AL557" s="21">
        <f t="shared" si="203"/>
        <v>79.333370558149312</v>
      </c>
      <c r="AM557" s="22">
        <f t="shared" si="211"/>
        <v>2.5135382870668244E-6</v>
      </c>
      <c r="AN557" s="21">
        <f t="shared" si="204"/>
        <v>1.6807837761328557</v>
      </c>
      <c r="AO557" s="23">
        <f t="shared" si="212"/>
        <v>8.7513183011367346E-7</v>
      </c>
      <c r="AP557" s="21">
        <f t="shared" si="205"/>
        <v>3.0254070222724949</v>
      </c>
      <c r="AQ557" s="23">
        <f t="shared" si="213"/>
        <v>7.3317645032933143E-7</v>
      </c>
      <c r="AR557" s="23">
        <f t="shared" si="214"/>
        <v>84.039561356554657</v>
      </c>
    </row>
    <row r="558" spans="2:44" x14ac:dyDescent="0.65">
      <c r="B558" s="17">
        <f t="shared" si="197"/>
        <v>523</v>
      </c>
      <c r="C558" s="57">
        <f t="shared" si="198"/>
        <v>48.079288608959402</v>
      </c>
      <c r="D558" s="22">
        <f t="shared" si="208"/>
        <v>-1.5020747415905866E-4</v>
      </c>
      <c r="E558" s="62">
        <f t="shared" si="199"/>
        <v>88.701761498160906</v>
      </c>
      <c r="F558" s="23">
        <f t="shared" si="209"/>
        <v>0.10556964931488722</v>
      </c>
      <c r="G558" s="57">
        <f t="shared" si="200"/>
        <v>158.90146485880962</v>
      </c>
      <c r="H558" s="23">
        <f t="shared" si="210"/>
        <v>0.19056015637107748</v>
      </c>
      <c r="I558" s="14">
        <f t="shared" si="207"/>
        <v>295.68251496592995</v>
      </c>
      <c r="K558" s="57">
        <f t="shared" si="201"/>
        <v>295.68251496592939</v>
      </c>
      <c r="L558" s="23">
        <f t="shared" si="206"/>
        <v>0.29597959821180364</v>
      </c>
      <c r="AK558" s="17">
        <f t="shared" si="202"/>
        <v>523</v>
      </c>
      <c r="AL558" s="21">
        <f t="shared" si="203"/>
        <v>79.333372401453772</v>
      </c>
      <c r="AM558" s="22">
        <f t="shared" si="211"/>
        <v>1.843304453276462E-6</v>
      </c>
      <c r="AN558" s="21">
        <f t="shared" si="204"/>
        <v>1.6807847146358572</v>
      </c>
      <c r="AO558" s="23">
        <f t="shared" si="212"/>
        <v>9.3850300153519584E-7</v>
      </c>
      <c r="AP558" s="21">
        <f t="shared" si="205"/>
        <v>3.0254079659641562</v>
      </c>
      <c r="AQ558" s="23">
        <f t="shared" si="213"/>
        <v>9.4369166137031613E-7</v>
      </c>
      <c r="AR558" s="23">
        <f t="shared" si="214"/>
        <v>84.039565082053798</v>
      </c>
    </row>
    <row r="559" spans="2:44" x14ac:dyDescent="0.65">
      <c r="B559" s="17">
        <f t="shared" si="197"/>
        <v>524</v>
      </c>
      <c r="C559" s="57">
        <f t="shared" si="198"/>
        <v>48.079138864982312</v>
      </c>
      <c r="D559" s="22">
        <f t="shared" si="208"/>
        <v>-1.4974397708966691E-4</v>
      </c>
      <c r="E559" s="62">
        <f t="shared" si="199"/>
        <v>88.807257087382482</v>
      </c>
      <c r="F559" s="23">
        <f t="shared" si="209"/>
        <v>0.10549558922156876</v>
      </c>
      <c r="G559" s="57">
        <f t="shared" si="200"/>
        <v>159.09189131827964</v>
      </c>
      <c r="H559" s="23">
        <f t="shared" si="210"/>
        <v>0.19042645947000381</v>
      </c>
      <c r="I559" s="14">
        <f t="shared" si="207"/>
        <v>295.97828727064444</v>
      </c>
      <c r="K559" s="57">
        <f t="shared" si="201"/>
        <v>295.97828727064388</v>
      </c>
      <c r="L559" s="23">
        <f t="shared" si="206"/>
        <v>0.29577230471447491</v>
      </c>
      <c r="AK559" s="17">
        <f t="shared" si="202"/>
        <v>524</v>
      </c>
      <c r="AL559" s="21">
        <f t="shared" si="203"/>
        <v>79.333373579884793</v>
      </c>
      <c r="AM559" s="22">
        <f t="shared" si="211"/>
        <v>1.1784310201094772E-6</v>
      </c>
      <c r="AN559" s="21">
        <f t="shared" si="204"/>
        <v>1.6807856996123522</v>
      </c>
      <c r="AO559" s="23">
        <f t="shared" si="212"/>
        <v>9.8497649503315188E-7</v>
      </c>
      <c r="AP559" s="21">
        <f t="shared" si="205"/>
        <v>3.0254090960592528</v>
      </c>
      <c r="AQ559" s="23">
        <f t="shared" si="213"/>
        <v>1.1300950967241263E-6</v>
      </c>
      <c r="AR559" s="23">
        <f t="shared" si="214"/>
        <v>84.039568375556399</v>
      </c>
    </row>
    <row r="560" spans="2:44" x14ac:dyDescent="0.65">
      <c r="B560" s="17">
        <f t="shared" ref="B560:B623" si="215">B559+$C$33</f>
        <v>525</v>
      </c>
      <c r="C560" s="57">
        <f t="shared" ref="C560:C623" si="216">C559+D560*$C$33</f>
        <v>48.07898958239376</v>
      </c>
      <c r="D560" s="22">
        <f t="shared" si="208"/>
        <v>-1.4928258855295695E-4</v>
      </c>
      <c r="E560" s="62">
        <f t="shared" ref="E560:E623" si="217">E559+F560*$C$33</f>
        <v>88.912678670303805</v>
      </c>
      <c r="F560" s="23">
        <f t="shared" si="209"/>
        <v>0.10542158292132342</v>
      </c>
      <c r="G560" s="57">
        <f t="shared" ref="G560:G623" si="218">G559+H560*$C$33</f>
        <v>159.28218417803186</v>
      </c>
      <c r="H560" s="23">
        <f t="shared" si="210"/>
        <v>0.190292859752212</v>
      </c>
      <c r="I560" s="14">
        <f t="shared" si="207"/>
        <v>296.27385243072945</v>
      </c>
      <c r="K560" s="57">
        <f t="shared" ref="K560:K623" si="219">K559+L560*$C$33</f>
        <v>296.27385243072882</v>
      </c>
      <c r="L560" s="23">
        <f t="shared" si="206"/>
        <v>0.29556516008497269</v>
      </c>
      <c r="AK560" s="17">
        <f t="shared" ref="AK560:AK623" si="220">AK559+$C$33</f>
        <v>525</v>
      </c>
      <c r="AL560" s="21">
        <f t="shared" ref="AL560:AL623" si="221">AL559+AM560*$C$33</f>
        <v>79.333374108336017</v>
      </c>
      <c r="AM560" s="22">
        <f t="shared" si="211"/>
        <v>5.2845122358244345E-7</v>
      </c>
      <c r="AN560" s="21">
        <f t="shared" ref="AN560:AN623" si="222">AN559+AO560*$C$33</f>
        <v>1.6807867142997748</v>
      </c>
      <c r="AO560" s="23">
        <f t="shared" si="212"/>
        <v>1.0146874225291924E-6</v>
      </c>
      <c r="AP560" s="21">
        <f t="shared" ref="AP560:AP623" si="223">AP559+AQ560*$C$33</f>
        <v>3.0254103868699982</v>
      </c>
      <c r="AQ560" s="23">
        <f t="shared" si="213"/>
        <v>1.2908107452913598E-6</v>
      </c>
      <c r="AR560" s="23">
        <f t="shared" si="214"/>
        <v>84.03957120950578</v>
      </c>
    </row>
    <row r="561" spans="2:44" x14ac:dyDescent="0.65">
      <c r="B561" s="17">
        <f t="shared" si="215"/>
        <v>526</v>
      </c>
      <c r="C561" s="57">
        <f t="shared" si="216"/>
        <v>48.078840759098036</v>
      </c>
      <c r="D561" s="22">
        <f t="shared" si="208"/>
        <v>-1.4882329572474262E-4</v>
      </c>
      <c r="E561" s="62">
        <f t="shared" si="217"/>
        <v>89.018026300668964</v>
      </c>
      <c r="F561" s="23">
        <f t="shared" si="209"/>
        <v>0.10534763036515926</v>
      </c>
      <c r="G561" s="57">
        <f t="shared" si="218"/>
        <v>159.4723435351606</v>
      </c>
      <c r="H561" s="23">
        <f t="shared" si="210"/>
        <v>0.19015935712874921</v>
      </c>
      <c r="I561" s="14">
        <f t="shared" si="207"/>
        <v>296.5692105949276</v>
      </c>
      <c r="K561" s="57">
        <f t="shared" si="219"/>
        <v>296.56921059492703</v>
      </c>
      <c r="L561" s="23">
        <f t="shared" si="206"/>
        <v>0.29535816419818284</v>
      </c>
      <c r="AK561" s="17">
        <f t="shared" si="220"/>
        <v>526</v>
      </c>
      <c r="AL561" s="21">
        <f t="shared" si="221"/>
        <v>79.333374010552546</v>
      </c>
      <c r="AM561" s="22">
        <f t="shared" si="211"/>
        <v>-9.7783469873297113E-8</v>
      </c>
      <c r="AN561" s="21">
        <f t="shared" si="222"/>
        <v>1.6807877423110162</v>
      </c>
      <c r="AO561" s="23">
        <f t="shared" si="212"/>
        <v>1.0280112414662312E-6</v>
      </c>
      <c r="AP561" s="21">
        <f t="shared" si="223"/>
        <v>3.0254118115873974</v>
      </c>
      <c r="AQ561" s="23">
        <f t="shared" si="213"/>
        <v>1.4247173991677187E-6</v>
      </c>
      <c r="AR561" s="23">
        <f t="shared" si="214"/>
        <v>84.039573564450961</v>
      </c>
    </row>
    <row r="562" spans="2:44" x14ac:dyDescent="0.65">
      <c r="B562" s="17">
        <f t="shared" si="215"/>
        <v>527</v>
      </c>
      <c r="C562" s="57">
        <f t="shared" si="216"/>
        <v>48.078692393012055</v>
      </c>
      <c r="D562" s="22">
        <f t="shared" si="208"/>
        <v>-1.4836608597823542E-4</v>
      </c>
      <c r="E562" s="62">
        <f t="shared" si="217"/>
        <v>89.123300032173262</v>
      </c>
      <c r="F562" s="23">
        <f t="shared" si="209"/>
        <v>0.10527373150429753</v>
      </c>
      <c r="G562" s="57">
        <f t="shared" si="218"/>
        <v>159.66236948667148</v>
      </c>
      <c r="H562" s="23">
        <f t="shared" si="210"/>
        <v>0.19002595151088286</v>
      </c>
      <c r="I562" s="14">
        <f t="shared" si="207"/>
        <v>296.8643619118568</v>
      </c>
      <c r="K562" s="57">
        <f t="shared" si="219"/>
        <v>296.86436191185624</v>
      </c>
      <c r="L562" s="23">
        <f t="shared" ref="L562:L625" si="224">($E$23-$E$27)*I561-$E$25*E561</f>
        <v>0.29515131692920971</v>
      </c>
      <c r="AK562" s="17">
        <f t="shared" si="220"/>
        <v>527</v>
      </c>
      <c r="AL562" s="21">
        <f t="shared" si="221"/>
        <v>79.333373318351875</v>
      </c>
      <c r="AM562" s="22">
        <f t="shared" si="211"/>
        <v>-6.9220067522302031E-7</v>
      </c>
      <c r="AN562" s="21">
        <f t="shared" si="222"/>
        <v>1.6807887678575879</v>
      </c>
      <c r="AO562" s="23">
        <f t="shared" si="212"/>
        <v>1.0255465716646484E-6</v>
      </c>
      <c r="AP562" s="21">
        <f t="shared" si="223"/>
        <v>3.0254133427305052</v>
      </c>
      <c r="AQ562" s="23">
        <f t="shared" si="213"/>
        <v>1.5311431079689797E-6</v>
      </c>
      <c r="AR562" s="23">
        <f t="shared" si="214"/>
        <v>84.039575428939969</v>
      </c>
    </row>
    <row r="563" spans="2:44" x14ac:dyDescent="0.65">
      <c r="B563" s="17">
        <f t="shared" si="215"/>
        <v>528</v>
      </c>
      <c r="C563" s="57">
        <f t="shared" si="216"/>
        <v>48.078544482065389</v>
      </c>
      <c r="D563" s="22">
        <f t="shared" si="208"/>
        <v>-1.4791094666910531E-4</v>
      </c>
      <c r="E563" s="62">
        <f t="shared" si="217"/>
        <v>89.2284999184632</v>
      </c>
      <c r="F563" s="23">
        <f t="shared" si="209"/>
        <v>0.10519988628993815</v>
      </c>
      <c r="G563" s="57">
        <f t="shared" si="218"/>
        <v>159.85226212948157</v>
      </c>
      <c r="H563" s="23">
        <f t="shared" si="210"/>
        <v>0.18989264281010065</v>
      </c>
      <c r="I563" s="14">
        <f t="shared" si="207"/>
        <v>297.15930653001016</v>
      </c>
      <c r="K563" s="57">
        <f t="shared" si="219"/>
        <v>297.15930653000959</v>
      </c>
      <c r="L563" s="23">
        <f t="shared" si="224"/>
        <v>0.29494461815337303</v>
      </c>
      <c r="AK563" s="17">
        <f t="shared" si="220"/>
        <v>528</v>
      </c>
      <c r="AL563" s="21">
        <f t="shared" si="221"/>
        <v>79.333372070763645</v>
      </c>
      <c r="AM563" s="22">
        <f t="shared" si="211"/>
        <v>-1.2475882308800312E-6</v>
      </c>
      <c r="AN563" s="21">
        <f t="shared" si="222"/>
        <v>1.6807897759531385</v>
      </c>
      <c r="AO563" s="23">
        <f t="shared" si="212"/>
        <v>1.0080955505920031E-6</v>
      </c>
      <c r="AP563" s="21">
        <f t="shared" si="223"/>
        <v>3.0254149525837937</v>
      </c>
      <c r="AQ563" s="23">
        <f t="shared" si="213"/>
        <v>1.6098532882313776E-6</v>
      </c>
      <c r="AR563" s="23">
        <f t="shared" si="214"/>
        <v>84.039576799300576</v>
      </c>
    </row>
    <row r="564" spans="2:44" x14ac:dyDescent="0.65">
      <c r="B564" s="17">
        <f t="shared" si="215"/>
        <v>529</v>
      </c>
      <c r="C564" s="57">
        <f t="shared" si="216"/>
        <v>48.078397024200036</v>
      </c>
      <c r="D564" s="22">
        <f t="shared" si="208"/>
        <v>-1.4745786535086403E-4</v>
      </c>
      <c r="E564" s="62">
        <f t="shared" si="217"/>
        <v>89.333626013136708</v>
      </c>
      <c r="F564" s="23">
        <f t="shared" si="209"/>
        <v>0.10512609467350842</v>
      </c>
      <c r="G564" s="57">
        <f t="shared" si="218"/>
        <v>160.04202156041961</v>
      </c>
      <c r="H564" s="23">
        <f t="shared" si="210"/>
        <v>0.18975943093804659</v>
      </c>
      <c r="I564" s="14">
        <f t="shared" si="207"/>
        <v>297.45404459775636</v>
      </c>
      <c r="K564" s="57">
        <f t="shared" si="219"/>
        <v>297.4540445977558</v>
      </c>
      <c r="L564" s="23">
        <f t="shared" si="224"/>
        <v>0.29473806774620837</v>
      </c>
      <c r="AK564" s="17">
        <f t="shared" si="220"/>
        <v>529</v>
      </c>
      <c r="AL564" s="21">
        <f t="shared" si="221"/>
        <v>79.333370313104965</v>
      </c>
      <c r="AM564" s="22">
        <f t="shared" si="211"/>
        <v>-1.7576586801570926E-6</v>
      </c>
      <c r="AN564" s="21">
        <f t="shared" si="222"/>
        <v>1.6807907525952905</v>
      </c>
      <c r="AO564" s="23">
        <f t="shared" si="212"/>
        <v>9.7664215203963067E-7</v>
      </c>
      <c r="AP564" s="21">
        <f t="shared" si="223"/>
        <v>3.0254166136167577</v>
      </c>
      <c r="AQ564" s="23">
        <f t="shared" si="213"/>
        <v>1.6610329639510368E-6</v>
      </c>
      <c r="AR564" s="23">
        <f t="shared" si="214"/>
        <v>84.039577679317006</v>
      </c>
    </row>
    <row r="565" spans="2:44" x14ac:dyDescent="0.65">
      <c r="B565" s="17">
        <f t="shared" si="215"/>
        <v>530</v>
      </c>
      <c r="C565" s="57">
        <f t="shared" si="216"/>
        <v>48.078250017370458</v>
      </c>
      <c r="D565" s="22">
        <f t="shared" si="208"/>
        <v>-1.4700682957990985E-4</v>
      </c>
      <c r="E565" s="62">
        <f t="shared" si="217"/>
        <v>89.438678369743144</v>
      </c>
      <c r="F565" s="23">
        <f t="shared" si="209"/>
        <v>0.10505235660643564</v>
      </c>
      <c r="G565" s="57">
        <f t="shared" si="218"/>
        <v>160.23164787622622</v>
      </c>
      <c r="H565" s="23">
        <f t="shared" si="210"/>
        <v>0.18962631580661338</v>
      </c>
      <c r="I565" s="14">
        <f t="shared" si="207"/>
        <v>297.74857626333983</v>
      </c>
      <c r="K565" s="57">
        <f t="shared" si="219"/>
        <v>297.74857626333926</v>
      </c>
      <c r="L565" s="23">
        <f t="shared" si="224"/>
        <v>0.29453166558346489</v>
      </c>
      <c r="AK565" s="17">
        <f t="shared" si="220"/>
        <v>530</v>
      </c>
      <c r="AL565" s="21">
        <f t="shared" si="221"/>
        <v>79.333368096007931</v>
      </c>
      <c r="AM565" s="22">
        <f t="shared" si="211"/>
        <v>-2.2170970407596469E-6</v>
      </c>
      <c r="AN565" s="21">
        <f t="shared" si="222"/>
        <v>1.6807916849241633</v>
      </c>
      <c r="AO565" s="23">
        <f t="shared" si="212"/>
        <v>9.3232887277139298E-7</v>
      </c>
      <c r="AP565" s="21">
        <f t="shared" si="223"/>
        <v>3.025418298880449</v>
      </c>
      <c r="AQ565" s="23">
        <f t="shared" si="213"/>
        <v>1.6852636913755603E-6</v>
      </c>
      <c r="AR565" s="23">
        <f t="shared" si="214"/>
        <v>84.039578079812543</v>
      </c>
    </row>
    <row r="566" spans="2:44" x14ac:dyDescent="0.65">
      <c r="B566" s="17">
        <f t="shared" si="215"/>
        <v>531</v>
      </c>
      <c r="C566" s="57">
        <f t="shared" si="216"/>
        <v>48.078103459543357</v>
      </c>
      <c r="D566" s="22">
        <f t="shared" si="208"/>
        <v>-1.4655782710426557E-4</v>
      </c>
      <c r="E566" s="62">
        <f t="shared" si="217"/>
        <v>89.54365704178349</v>
      </c>
      <c r="F566" s="23">
        <f t="shared" si="209"/>
        <v>0.10497867204034605</v>
      </c>
      <c r="G566" s="57">
        <f t="shared" si="218"/>
        <v>160.42114117355408</v>
      </c>
      <c r="H566" s="23">
        <f t="shared" si="210"/>
        <v>0.18949329732786424</v>
      </c>
      <c r="I566" s="14">
        <f t="shared" si="207"/>
        <v>298.04290167488091</v>
      </c>
      <c r="K566" s="57">
        <f t="shared" si="219"/>
        <v>298.04290167488034</v>
      </c>
      <c r="L566" s="23">
        <f t="shared" si="224"/>
        <v>0.2943254115411067</v>
      </c>
      <c r="AK566" s="17">
        <f t="shared" si="220"/>
        <v>531</v>
      </c>
      <c r="AL566" s="21">
        <f t="shared" si="221"/>
        <v>79.333365474415999</v>
      </c>
      <c r="AM566" s="22">
        <f t="shared" si="211"/>
        <v>-2.6215919296072865E-6</v>
      </c>
      <c r="AN566" s="21">
        <f t="shared" si="222"/>
        <v>1.6807925613563794</v>
      </c>
      <c r="AO566" s="23">
        <f t="shared" si="212"/>
        <v>8.764322161347593E-7</v>
      </c>
      <c r="AP566" s="21">
        <f t="shared" si="223"/>
        <v>3.02541998237621</v>
      </c>
      <c r="AQ566" s="23">
        <f t="shared" si="213"/>
        <v>1.6834957612399393E-6</v>
      </c>
      <c r="AR566" s="23">
        <f t="shared" si="214"/>
        <v>84.039578018148589</v>
      </c>
    </row>
    <row r="567" spans="2:44" x14ac:dyDescent="0.65">
      <c r="B567" s="17">
        <f t="shared" si="215"/>
        <v>532</v>
      </c>
      <c r="C567" s="57">
        <f t="shared" si="216"/>
        <v>48.077957348697709</v>
      </c>
      <c r="D567" s="22">
        <f t="shared" si="208"/>
        <v>-1.4611084564841725E-4</v>
      </c>
      <c r="E567" s="62">
        <f t="shared" si="217"/>
        <v>89.648562082710384</v>
      </c>
      <c r="F567" s="23">
        <f t="shared" si="209"/>
        <v>0.10490504092689434</v>
      </c>
      <c r="G567" s="57">
        <f t="shared" si="218"/>
        <v>160.61050154896813</v>
      </c>
      <c r="H567" s="23">
        <f t="shared" si="210"/>
        <v>0.18936037541405426</v>
      </c>
      <c r="I567" s="14">
        <f t="shared" si="207"/>
        <v>298.33702098037622</v>
      </c>
      <c r="K567" s="57">
        <f t="shared" si="219"/>
        <v>298.33702098037566</v>
      </c>
      <c r="L567" s="23">
        <f t="shared" si="224"/>
        <v>0.29411930549530707</v>
      </c>
      <c r="AK567" s="17">
        <f t="shared" si="220"/>
        <v>532</v>
      </c>
      <c r="AL567" s="21">
        <f t="shared" si="221"/>
        <v>79.333362506565578</v>
      </c>
      <c r="AM567" s="22">
        <f t="shared" si="211"/>
        <v>-2.9678504135342842E-6</v>
      </c>
      <c r="AN567" s="21">
        <f t="shared" si="222"/>
        <v>1.6807933716937691</v>
      </c>
      <c r="AO567" s="23">
        <f t="shared" si="212"/>
        <v>8.1033738963398605E-7</v>
      </c>
      <c r="AP567" s="21">
        <f t="shared" si="223"/>
        <v>3.0254216393925284</v>
      </c>
      <c r="AQ567" s="23">
        <f t="shared" si="213"/>
        <v>1.6570163182683117E-6</v>
      </c>
      <c r="AR567" s="23">
        <f t="shared" si="214"/>
        <v>84.039577517651878</v>
      </c>
    </row>
    <row r="568" spans="2:44" x14ac:dyDescent="0.65">
      <c r="B568" s="17">
        <f t="shared" si="215"/>
        <v>533</v>
      </c>
      <c r="C568" s="57">
        <f t="shared" si="216"/>
        <v>48.077811682824567</v>
      </c>
      <c r="D568" s="22">
        <f t="shared" si="208"/>
        <v>-1.4566587314179813E-4</v>
      </c>
      <c r="E568" s="62">
        <f t="shared" si="217"/>
        <v>89.753393545928333</v>
      </c>
      <c r="F568" s="23">
        <f t="shared" si="209"/>
        <v>0.10483146321794834</v>
      </c>
      <c r="G568" s="57">
        <f t="shared" si="218"/>
        <v>160.79972909894576</v>
      </c>
      <c r="H568" s="23">
        <f t="shared" si="210"/>
        <v>0.18922754997764457</v>
      </c>
      <c r="I568" s="14">
        <f t="shared" si="207"/>
        <v>298.6309343276987</v>
      </c>
      <c r="K568" s="57">
        <f t="shared" si="219"/>
        <v>298.63093432769813</v>
      </c>
      <c r="L568" s="23">
        <f t="shared" si="224"/>
        <v>0.29391334732245333</v>
      </c>
      <c r="AK568" s="17">
        <f t="shared" si="220"/>
        <v>533</v>
      </c>
      <c r="AL568" s="21">
        <f t="shared" si="221"/>
        <v>79.333359252968521</v>
      </c>
      <c r="AM568" s="22">
        <f t="shared" si="211"/>
        <v>-3.2535970601564601E-6</v>
      </c>
      <c r="AN568" s="21">
        <f t="shared" si="222"/>
        <v>1.6807941072063999</v>
      </c>
      <c r="AO568" s="23">
        <f t="shared" si="212"/>
        <v>7.3551263080062768E-7</v>
      </c>
      <c r="AP568" s="21">
        <f t="shared" si="223"/>
        <v>3.0254232468065925</v>
      </c>
      <c r="AQ568" s="23">
        <f t="shared" si="213"/>
        <v>1.607414063964363E-6</v>
      </c>
      <c r="AR568" s="23">
        <f t="shared" si="214"/>
        <v>84.039576606981512</v>
      </c>
    </row>
    <row r="569" spans="2:44" x14ac:dyDescent="0.65">
      <c r="B569" s="17">
        <f t="shared" si="215"/>
        <v>534</v>
      </c>
      <c r="C569" s="57">
        <f t="shared" si="216"/>
        <v>48.077666459927038</v>
      </c>
      <c r="D569" s="22">
        <f t="shared" si="208"/>
        <v>-1.4522289753138296E-4</v>
      </c>
      <c r="E569" s="62">
        <f t="shared" si="217"/>
        <v>89.858151484793709</v>
      </c>
      <c r="F569" s="23">
        <f t="shared" si="209"/>
        <v>0.10475793886537588</v>
      </c>
      <c r="G569" s="57">
        <f t="shared" si="218"/>
        <v>160.98882391987706</v>
      </c>
      <c r="H569" s="23">
        <f t="shared" si="210"/>
        <v>0.18909482093130947</v>
      </c>
      <c r="I569" s="14">
        <f t="shared" si="207"/>
        <v>298.92464186459779</v>
      </c>
      <c r="K569" s="57">
        <f t="shared" si="219"/>
        <v>298.92464186459728</v>
      </c>
      <c r="L569" s="23">
        <f t="shared" si="224"/>
        <v>0.29370753689913975</v>
      </c>
      <c r="AK569" s="17">
        <f t="shared" si="220"/>
        <v>534</v>
      </c>
      <c r="AL569" s="21">
        <f t="shared" si="221"/>
        <v>79.333355775410354</v>
      </c>
      <c r="AM569" s="22">
        <f t="shared" si="211"/>
        <v>-3.4775581680829282E-6</v>
      </c>
      <c r="AN569" s="21">
        <f t="shared" si="222"/>
        <v>1.6807947606899516</v>
      </c>
      <c r="AO569" s="23">
        <f t="shared" si="212"/>
        <v>6.5348355171579442E-7</v>
      </c>
      <c r="AP569" s="21">
        <f t="shared" si="223"/>
        <v>3.0254247833478241</v>
      </c>
      <c r="AQ569" s="23">
        <f t="shared" si="213"/>
        <v>1.5365412318057992E-6</v>
      </c>
      <c r="AR569" s="23">
        <f t="shared" si="214"/>
        <v>84.039575319448133</v>
      </c>
    </row>
    <row r="570" spans="2:44" x14ac:dyDescent="0.65">
      <c r="B570" s="17">
        <f t="shared" si="215"/>
        <v>535</v>
      </c>
      <c r="C570" s="57">
        <f t="shared" si="216"/>
        <v>48.077521678020133</v>
      </c>
      <c r="D570" s="22">
        <f t="shared" si="208"/>
        <v>-1.4478190690780934E-4</v>
      </c>
      <c r="E570" s="62">
        <f t="shared" si="217"/>
        <v>89.962835952614881</v>
      </c>
      <c r="F570" s="23">
        <f t="shared" si="209"/>
        <v>0.10468446782117269</v>
      </c>
      <c r="G570" s="57">
        <f t="shared" si="218"/>
        <v>161.17778610806496</v>
      </c>
      <c r="H570" s="23">
        <f t="shared" si="210"/>
        <v>0.18896218818790089</v>
      </c>
      <c r="I570" s="14">
        <f t="shared" si="207"/>
        <v>299.21814373869995</v>
      </c>
      <c r="K570" s="57">
        <f t="shared" si="219"/>
        <v>299.21814373869944</v>
      </c>
      <c r="L570" s="23">
        <f t="shared" si="224"/>
        <v>0.29350187410216932</v>
      </c>
      <c r="AK570" s="17">
        <f t="shared" si="220"/>
        <v>535</v>
      </c>
      <c r="AL570" s="21">
        <f t="shared" si="221"/>
        <v>79.333352135978458</v>
      </c>
      <c r="AM570" s="22">
        <f t="shared" si="211"/>
        <v>-3.6394319000154773E-6</v>
      </c>
      <c r="AN570" s="21">
        <f t="shared" si="222"/>
        <v>1.6807953264978339</v>
      </c>
      <c r="AO570" s="23">
        <f t="shared" si="212"/>
        <v>5.6580788232452051E-7</v>
      </c>
      <c r="AP570" s="21">
        <f t="shared" si="223"/>
        <v>3.0254262298213463</v>
      </c>
      <c r="AQ570" s="23">
        <f t="shared" si="213"/>
        <v>1.446473522181968E-6</v>
      </c>
      <c r="AR570" s="23">
        <f t="shared" si="214"/>
        <v>84.039573692297637</v>
      </c>
    </row>
    <row r="571" spans="2:44" x14ac:dyDescent="0.65">
      <c r="B571" s="17">
        <f t="shared" si="215"/>
        <v>536</v>
      </c>
      <c r="C571" s="57">
        <f t="shared" si="216"/>
        <v>48.077377335130777</v>
      </c>
      <c r="D571" s="22">
        <f t="shared" si="208"/>
        <v>-1.443428893537213E-4</v>
      </c>
      <c r="E571" s="62">
        <f t="shared" si="217"/>
        <v>90.06744700265233</v>
      </c>
      <c r="F571" s="23">
        <f t="shared" si="209"/>
        <v>0.10461105003744819</v>
      </c>
      <c r="G571" s="57">
        <f t="shared" si="218"/>
        <v>161.36661575972542</v>
      </c>
      <c r="H571" s="23">
        <f t="shared" si="210"/>
        <v>0.18882965166045551</v>
      </c>
      <c r="I571" s="14">
        <f t="shared" si="207"/>
        <v>299.51144009750851</v>
      </c>
      <c r="K571" s="57">
        <f t="shared" si="219"/>
        <v>299.511440097508</v>
      </c>
      <c r="L571" s="23">
        <f t="shared" si="224"/>
        <v>0.29329635880855598</v>
      </c>
      <c r="AK571" s="17">
        <f t="shared" si="220"/>
        <v>536</v>
      </c>
      <c r="AL571" s="21">
        <f t="shared" si="221"/>
        <v>79.333348396132862</v>
      </c>
      <c r="AM571" s="22">
        <f t="shared" si="211"/>
        <v>-3.7398456004464342E-6</v>
      </c>
      <c r="AN571" s="21">
        <f t="shared" si="222"/>
        <v>1.6807958005488048</v>
      </c>
      <c r="AO571" s="23">
        <f t="shared" si="212"/>
        <v>4.7405097092223514E-7</v>
      </c>
      <c r="AP571" s="21">
        <f t="shared" si="223"/>
        <v>3.0254275692900352</v>
      </c>
      <c r="AQ571" s="23">
        <f t="shared" si="213"/>
        <v>1.3394686887435725E-6</v>
      </c>
      <c r="AR571" s="23">
        <f t="shared" si="214"/>
        <v>84.039571765971701</v>
      </c>
    </row>
    <row r="572" spans="2:44" x14ac:dyDescent="0.65">
      <c r="B572" s="17">
        <f t="shared" si="215"/>
        <v>537</v>
      </c>
      <c r="C572" s="57">
        <f t="shared" si="216"/>
        <v>48.077233429297635</v>
      </c>
      <c r="D572" s="22">
        <f t="shared" si="208"/>
        <v>-1.4390583314360939E-4</v>
      </c>
      <c r="E572" s="62">
        <f t="shared" si="217"/>
        <v>90.171984688118798</v>
      </c>
      <c r="F572" s="23">
        <f t="shared" si="209"/>
        <v>0.10453768546646813</v>
      </c>
      <c r="G572" s="57">
        <f t="shared" si="218"/>
        <v>161.55531297098761</v>
      </c>
      <c r="H572" s="23">
        <f t="shared" si="210"/>
        <v>0.18869721126219474</v>
      </c>
      <c r="I572" s="14">
        <f t="shared" si="207"/>
        <v>299.80453108840402</v>
      </c>
      <c r="K572" s="57">
        <f t="shared" si="219"/>
        <v>299.80453108840351</v>
      </c>
      <c r="L572" s="23">
        <f t="shared" si="224"/>
        <v>0.29309099089551793</v>
      </c>
      <c r="AK572" s="17">
        <f t="shared" si="220"/>
        <v>537</v>
      </c>
      <c r="AL572" s="21">
        <f t="shared" si="221"/>
        <v>79.333344615831365</v>
      </c>
      <c r="AM572" s="22">
        <f t="shared" si="211"/>
        <v>-3.7803014908896482E-6</v>
      </c>
      <c r="AN572" s="21">
        <f t="shared" si="222"/>
        <v>1.6807961803111575</v>
      </c>
      <c r="AO572" s="23">
        <f t="shared" si="212"/>
        <v>3.7976235267578318E-7</v>
      </c>
      <c r="AP572" s="21">
        <f t="shared" si="223"/>
        <v>3.0254287872144885</v>
      </c>
      <c r="AQ572" s="23">
        <f t="shared" si="213"/>
        <v>1.2179244534005207E-6</v>
      </c>
      <c r="AR572" s="23">
        <f t="shared" si="214"/>
        <v>84.039569583357022</v>
      </c>
    </row>
    <row r="573" spans="2:44" x14ac:dyDescent="0.65">
      <c r="B573" s="17">
        <f t="shared" si="215"/>
        <v>538</v>
      </c>
      <c r="C573" s="57">
        <f t="shared" si="216"/>
        <v>48.077089958571001</v>
      </c>
      <c r="D573" s="22">
        <f t="shared" si="208"/>
        <v>-1.4347072663656313E-4</v>
      </c>
      <c r="E573" s="62">
        <f t="shared" si="217"/>
        <v>90.276449062179353</v>
      </c>
      <c r="F573" s="23">
        <f t="shared" si="209"/>
        <v>0.10446437406055509</v>
      </c>
      <c r="G573" s="57">
        <f t="shared" si="218"/>
        <v>161.74387783789416</v>
      </c>
      <c r="H573" s="23">
        <f t="shared" si="210"/>
        <v>0.18856486690655316</v>
      </c>
      <c r="I573" s="14">
        <f t="shared" si="207"/>
        <v>300.09741685864452</v>
      </c>
      <c r="K573" s="57">
        <f t="shared" si="219"/>
        <v>300.09741685864401</v>
      </c>
      <c r="L573" s="23">
        <f t="shared" si="224"/>
        <v>0.29288577024047902</v>
      </c>
      <c r="AK573" s="17">
        <f t="shared" si="220"/>
        <v>538</v>
      </c>
      <c r="AL573" s="21">
        <f t="shared" si="221"/>
        <v>79.33334085271926</v>
      </c>
      <c r="AM573" s="22">
        <f t="shared" si="211"/>
        <v>-3.7631120993926459E-6</v>
      </c>
      <c r="AN573" s="21">
        <f t="shared" si="222"/>
        <v>1.6807964647648515</v>
      </c>
      <c r="AO573" s="23">
        <f t="shared" si="212"/>
        <v>2.8445369393281794E-7</v>
      </c>
      <c r="AP573" s="21">
        <f t="shared" si="223"/>
        <v>3.0254298715508874</v>
      </c>
      <c r="AQ573" s="23">
        <f t="shared" si="213"/>
        <v>1.0843363987822485E-6</v>
      </c>
      <c r="AR573" s="23">
        <f t="shared" si="214"/>
        <v>84.039567189034997</v>
      </c>
    </row>
    <row r="574" spans="2:44" x14ac:dyDescent="0.65">
      <c r="B574" s="17">
        <f t="shared" si="215"/>
        <v>539</v>
      </c>
      <c r="C574" s="57">
        <f t="shared" si="216"/>
        <v>48.076946921012798</v>
      </c>
      <c r="D574" s="22">
        <f t="shared" si="208"/>
        <v>-1.430375582032184E-4</v>
      </c>
      <c r="E574" s="62">
        <f t="shared" si="217"/>
        <v>90.380840177951455</v>
      </c>
      <c r="F574" s="23">
        <f t="shared" si="209"/>
        <v>0.10439111577210269</v>
      </c>
      <c r="G574" s="57">
        <f t="shared" si="218"/>
        <v>161.93231045640132</v>
      </c>
      <c r="H574" s="23">
        <f t="shared" si="210"/>
        <v>0.18843261850717141</v>
      </c>
      <c r="I574" s="14">
        <f t="shared" si="207"/>
        <v>300.39009755536557</v>
      </c>
      <c r="K574" s="57">
        <f t="shared" si="219"/>
        <v>300.39009755536506</v>
      </c>
      <c r="L574" s="23">
        <f t="shared" si="224"/>
        <v>0.29268069672106733</v>
      </c>
      <c r="AK574" s="17">
        <f t="shared" si="220"/>
        <v>539</v>
      </c>
      <c r="AL574" s="21">
        <f t="shared" si="221"/>
        <v>79.333337161392365</v>
      </c>
      <c r="AM574" s="22">
        <f t="shared" si="211"/>
        <v>-3.6913268953858713E-6</v>
      </c>
      <c r="AN574" s="21">
        <f t="shared" si="222"/>
        <v>1.6807966543432107</v>
      </c>
      <c r="AO574" s="23">
        <f t="shared" si="212"/>
        <v>1.8957835923316679E-7</v>
      </c>
      <c r="AP574" s="21">
        <f t="shared" si="223"/>
        <v>3.0254308128073486</v>
      </c>
      <c r="AQ574" s="23">
        <f t="shared" si="213"/>
        <v>9.4125646132869889E-7</v>
      </c>
      <c r="AR574" s="23">
        <f t="shared" si="214"/>
        <v>84.039564628542919</v>
      </c>
    </row>
    <row r="575" spans="2:44" x14ac:dyDescent="0.65">
      <c r="B575" s="17">
        <f t="shared" si="215"/>
        <v>540</v>
      </c>
      <c r="C575" s="57">
        <f t="shared" si="216"/>
        <v>48.076804314696446</v>
      </c>
      <c r="D575" s="22">
        <f t="shared" si="208"/>
        <v>-1.4260631635276688E-4</v>
      </c>
      <c r="E575" s="62">
        <f t="shared" si="217"/>
        <v>90.485158088505102</v>
      </c>
      <c r="F575" s="23">
        <f t="shared" si="209"/>
        <v>0.1043179105536467</v>
      </c>
      <c r="G575" s="57">
        <f t="shared" si="218"/>
        <v>162.12061092237914</v>
      </c>
      <c r="H575" s="23">
        <f t="shared" si="210"/>
        <v>0.18830046597782513</v>
      </c>
      <c r="I575" s="14">
        <f t="shared" si="207"/>
        <v>300.68257332558073</v>
      </c>
      <c r="K575" s="57">
        <f t="shared" si="219"/>
        <v>300.68257332558017</v>
      </c>
      <c r="L575" s="23">
        <f t="shared" si="224"/>
        <v>0.29247577021511484</v>
      </c>
      <c r="AK575" s="17">
        <f t="shared" si="220"/>
        <v>540</v>
      </c>
      <c r="AL575" s="21">
        <f t="shared" si="221"/>
        <v>79.333333592740743</v>
      </c>
      <c r="AM575" s="22">
        <f t="shared" si="211"/>
        <v>-3.5686516160100823E-6</v>
      </c>
      <c r="AN575" s="21">
        <f t="shared" si="222"/>
        <v>1.6807967508560431</v>
      </c>
      <c r="AO575" s="23">
        <f t="shared" si="212"/>
        <v>9.6512832392647852E-8</v>
      </c>
      <c r="AP575" s="21">
        <f t="shared" si="223"/>
        <v>3.025431604059956</v>
      </c>
      <c r="AQ575" s="23">
        <f t="shared" si="213"/>
        <v>7.9125260765700034E-7</v>
      </c>
      <c r="AR575" s="23">
        <f t="shared" si="214"/>
        <v>84.03956194765675</v>
      </c>
    </row>
    <row r="576" spans="2:44" x14ac:dyDescent="0.65">
      <c r="B576" s="17">
        <f t="shared" si="215"/>
        <v>541</v>
      </c>
      <c r="C576" s="57">
        <f t="shared" si="216"/>
        <v>48.076662137706791</v>
      </c>
      <c r="D576" s="22">
        <f t="shared" si="208"/>
        <v>-1.4217698965368619E-4</v>
      </c>
      <c r="E576" s="62">
        <f t="shared" si="217"/>
        <v>90.58940284686291</v>
      </c>
      <c r="F576" s="23">
        <f t="shared" si="209"/>
        <v>0.10424475835780811</v>
      </c>
      <c r="G576" s="57">
        <f t="shared" si="218"/>
        <v>162.30877933161165</v>
      </c>
      <c r="H576" s="23">
        <f t="shared" si="210"/>
        <v>0.18816840923251021</v>
      </c>
      <c r="I576" s="14">
        <f t="shared" si="207"/>
        <v>300.97484431618136</v>
      </c>
      <c r="K576" s="57">
        <f t="shared" si="219"/>
        <v>300.97484431618085</v>
      </c>
      <c r="L576" s="23">
        <f t="shared" si="224"/>
        <v>0.29227099060065687</v>
      </c>
      <c r="AK576" s="17">
        <f t="shared" si="220"/>
        <v>541</v>
      </c>
      <c r="AL576" s="21">
        <f t="shared" si="221"/>
        <v>79.333330193378899</v>
      </c>
      <c r="AM576" s="22">
        <f t="shared" si="211"/>
        <v>-3.3993618494751465E-6</v>
      </c>
      <c r="AN576" s="21">
        <f t="shared" si="222"/>
        <v>1.6807967573962102</v>
      </c>
      <c r="AO576" s="23">
        <f t="shared" si="212"/>
        <v>6.5401670745757201E-9</v>
      </c>
      <c r="AP576" s="21">
        <f t="shared" si="223"/>
        <v>3.0254322409301864</v>
      </c>
      <c r="AQ576" s="23">
        <f t="shared" si="213"/>
        <v>6.3687023044156632E-7</v>
      </c>
      <c r="AR576" s="23">
        <f t="shared" si="214"/>
        <v>84.039559191705294</v>
      </c>
    </row>
    <row r="577" spans="2:44" x14ac:dyDescent="0.65">
      <c r="B577" s="17">
        <f t="shared" si="215"/>
        <v>542</v>
      </c>
      <c r="C577" s="57">
        <f t="shared" si="216"/>
        <v>48.076520388139983</v>
      </c>
      <c r="D577" s="22">
        <f t="shared" si="208"/>
        <v>-1.4174956680457207E-4</v>
      </c>
      <c r="E577" s="62">
        <f t="shared" si="217"/>
        <v>90.693574506000246</v>
      </c>
      <c r="F577" s="23">
        <f t="shared" si="209"/>
        <v>0.10417165913733584</v>
      </c>
      <c r="G577" s="57">
        <f t="shared" si="218"/>
        <v>162.49681577979703</v>
      </c>
      <c r="H577" s="23">
        <f t="shared" si="210"/>
        <v>0.18803644818540022</v>
      </c>
      <c r="I577" s="14">
        <f t="shared" si="207"/>
        <v>301.26691067393728</v>
      </c>
      <c r="K577" s="57">
        <f t="shared" si="219"/>
        <v>301.26691067393676</v>
      </c>
      <c r="L577" s="23">
        <f t="shared" si="224"/>
        <v>0.29206635775592904</v>
      </c>
      <c r="AK577" s="17">
        <f t="shared" si="220"/>
        <v>542</v>
      </c>
      <c r="AL577" s="21">
        <f t="shared" si="221"/>
        <v>79.333327005166481</v>
      </c>
      <c r="AM577" s="22">
        <f t="shared" si="211"/>
        <v>-3.1882124214635543E-6</v>
      </c>
      <c r="AN577" s="21">
        <f t="shared" si="222"/>
        <v>1.680796678231832</v>
      </c>
      <c r="AO577" s="23">
        <f t="shared" si="212"/>
        <v>-7.9164378163909532E-8</v>
      </c>
      <c r="AP577" s="21">
        <f t="shared" si="223"/>
        <v>3.0254327215259345</v>
      </c>
      <c r="AQ577" s="23">
        <f t="shared" si="213"/>
        <v>4.8059574797587601E-7</v>
      </c>
      <c r="AR577" s="23">
        <f t="shared" si="214"/>
        <v>84.039556404924241</v>
      </c>
    </row>
    <row r="578" spans="2:44" x14ac:dyDescent="0.65">
      <c r="B578" s="17">
        <f t="shared" si="215"/>
        <v>543</v>
      </c>
      <c r="C578" s="57">
        <f t="shared" si="216"/>
        <v>48.076379064103484</v>
      </c>
      <c r="D578" s="22">
        <f t="shared" si="208"/>
        <v>-1.4132403649713687E-4</v>
      </c>
      <c r="E578" s="62">
        <f t="shared" si="217"/>
        <v>90.797673118845267</v>
      </c>
      <c r="F578" s="23">
        <f t="shared" si="209"/>
        <v>0.10409861284502142</v>
      </c>
      <c r="G578" s="57">
        <f t="shared" si="218"/>
        <v>162.68472036254789</v>
      </c>
      <c r="H578" s="23">
        <f t="shared" si="210"/>
        <v>0.18790458275085342</v>
      </c>
      <c r="I578" s="14">
        <f t="shared" si="207"/>
        <v>301.55877254549665</v>
      </c>
      <c r="K578" s="57">
        <f t="shared" si="219"/>
        <v>301.55877254549614</v>
      </c>
      <c r="L578" s="23">
        <f t="shared" si="224"/>
        <v>0.29186187155936816</v>
      </c>
      <c r="AK578" s="17">
        <f t="shared" si="220"/>
        <v>543</v>
      </c>
      <c r="AL578" s="21">
        <f t="shared" si="221"/>
        <v>79.333324064822392</v>
      </c>
      <c r="AM578" s="22">
        <f t="shared" si="211"/>
        <v>-2.9403440901971944E-6</v>
      </c>
      <c r="AN578" s="21">
        <f t="shared" si="222"/>
        <v>1.6807965186864049</v>
      </c>
      <c r="AO578" s="23">
        <f t="shared" si="212"/>
        <v>-1.5954542709195607E-7</v>
      </c>
      <c r="AP578" s="21">
        <f t="shared" si="223"/>
        <v>3.0254330463487751</v>
      </c>
      <c r="AQ578" s="23">
        <f t="shared" si="213"/>
        <v>3.2482284084700552E-7</v>
      </c>
      <c r="AR578" s="23">
        <f t="shared" si="214"/>
        <v>84.039553629857579</v>
      </c>
    </row>
    <row r="579" spans="2:44" x14ac:dyDescent="0.65">
      <c r="B579" s="17">
        <f t="shared" si="215"/>
        <v>544</v>
      </c>
      <c r="C579" s="57">
        <f t="shared" si="216"/>
        <v>48.076238163715828</v>
      </c>
      <c r="D579" s="22">
        <f t="shared" si="208"/>
        <v>-1.4090038765601776E-4</v>
      </c>
      <c r="E579" s="62">
        <f t="shared" si="217"/>
        <v>90.901698738279137</v>
      </c>
      <c r="F579" s="23">
        <f t="shared" si="209"/>
        <v>0.10402561943386957</v>
      </c>
      <c r="G579" s="57">
        <f t="shared" si="218"/>
        <v>162.8724931753913</v>
      </c>
      <c r="H579" s="23">
        <f t="shared" si="210"/>
        <v>0.18777281284339864</v>
      </c>
      <c r="I579" s="14">
        <f t="shared" si="207"/>
        <v>301.85043007738625</v>
      </c>
      <c r="K579" s="57">
        <f t="shared" si="219"/>
        <v>301.85043007738574</v>
      </c>
      <c r="L579" s="23">
        <f t="shared" si="224"/>
        <v>0.2916575318896113</v>
      </c>
      <c r="AK579" s="17">
        <f t="shared" si="220"/>
        <v>544</v>
      </c>
      <c r="AL579" s="21">
        <f t="shared" si="221"/>
        <v>79.333321403633292</v>
      </c>
      <c r="AM579" s="22">
        <f t="shared" si="211"/>
        <v>-2.6611891012426336E-6</v>
      </c>
      <c r="AN579" s="21">
        <f t="shared" si="222"/>
        <v>1.6807962850091913</v>
      </c>
      <c r="AO579" s="23">
        <f t="shared" si="212"/>
        <v>-2.3367721357914206E-7</v>
      </c>
      <c r="AP579" s="21">
        <f t="shared" si="223"/>
        <v>3.0254332181704635</v>
      </c>
      <c r="AQ579" s="23">
        <f t="shared" si="213"/>
        <v>1.7182168843277168E-7</v>
      </c>
      <c r="AR579" s="23">
        <f t="shared" si="214"/>
        <v>84.039550906812948</v>
      </c>
    </row>
    <row r="580" spans="2:44" x14ac:dyDescent="0.65">
      <c r="B580" s="17">
        <f t="shared" si="215"/>
        <v>545</v>
      </c>
      <c r="C580" s="57">
        <f t="shared" si="216"/>
        <v>48.076097685106696</v>
      </c>
      <c r="D580" s="22">
        <f t="shared" si="208"/>
        <v>-1.4047860913124488E-4</v>
      </c>
      <c r="E580" s="62">
        <f t="shared" si="217"/>
        <v>91.005651417135965</v>
      </c>
      <c r="F580" s="23">
        <f t="shared" si="209"/>
        <v>0.10395267885682813</v>
      </c>
      <c r="G580" s="57">
        <f t="shared" si="218"/>
        <v>163.06013431376908</v>
      </c>
      <c r="H580" s="23">
        <f t="shared" si="210"/>
        <v>0.18764113837778496</v>
      </c>
      <c r="I580" s="14">
        <f t="shared" si="207"/>
        <v>302.14188341601175</v>
      </c>
      <c r="K580" s="57">
        <f t="shared" si="219"/>
        <v>302.14188341601124</v>
      </c>
      <c r="L580" s="23">
        <f t="shared" si="224"/>
        <v>0.29145333862549094</v>
      </c>
      <c r="AK580" s="17">
        <f t="shared" si="220"/>
        <v>545</v>
      </c>
      <c r="AL580" s="21">
        <f t="shared" si="221"/>
        <v>79.333319047256239</v>
      </c>
      <c r="AM580" s="22">
        <f t="shared" si="211"/>
        <v>-2.3563770534355821E-6</v>
      </c>
      <c r="AN580" s="21">
        <f t="shared" si="222"/>
        <v>1.6807959842382587</v>
      </c>
      <c r="AO580" s="23">
        <f t="shared" si="212"/>
        <v>-3.0077093260416632E-7</v>
      </c>
      <c r="AP580" s="21">
        <f t="shared" si="223"/>
        <v>3.0254332418819838</v>
      </c>
      <c r="AQ580" s="23">
        <f t="shared" si="213"/>
        <v>2.3711520191760371E-8</v>
      </c>
      <c r="AR580" s="23">
        <f t="shared" si="214"/>
        <v>84.039548273376482</v>
      </c>
    </row>
    <row r="581" spans="2:44" x14ac:dyDescent="0.65">
      <c r="B581" s="17">
        <f t="shared" si="215"/>
        <v>546</v>
      </c>
      <c r="C581" s="57">
        <f t="shared" si="216"/>
        <v>48.075957626416766</v>
      </c>
      <c r="D581" s="22">
        <f t="shared" si="208"/>
        <v>-1.4005868992605919E-4</v>
      </c>
      <c r="E581" s="62">
        <f t="shared" si="217"/>
        <v>91.109531208203023</v>
      </c>
      <c r="F581" s="23">
        <f t="shared" si="209"/>
        <v>0.10387979106705814</v>
      </c>
      <c r="G581" s="57">
        <f t="shared" si="218"/>
        <v>163.24764387303799</v>
      </c>
      <c r="H581" s="23">
        <f t="shared" si="210"/>
        <v>0.18750955926891777</v>
      </c>
      <c r="I581" s="14">
        <f t="shared" si="207"/>
        <v>302.43313270765776</v>
      </c>
      <c r="K581" s="57">
        <f t="shared" si="219"/>
        <v>302.43313270765731</v>
      </c>
      <c r="L581" s="23">
        <f t="shared" si="224"/>
        <v>0.29124929164604119</v>
      </c>
      <c r="AK581" s="17">
        <f t="shared" si="220"/>
        <v>546</v>
      </c>
      <c r="AL581" s="21">
        <f t="shared" si="221"/>
        <v>79.333317015613872</v>
      </c>
      <c r="AM581" s="22">
        <f t="shared" si="211"/>
        <v>-2.0316423680853679E-6</v>
      </c>
      <c r="AN581" s="21">
        <f t="shared" si="222"/>
        <v>1.6807956240585438</v>
      </c>
      <c r="AO581" s="23">
        <f t="shared" si="212"/>
        <v>-3.6017971494217704E-7</v>
      </c>
      <c r="AP581" s="21">
        <f t="shared" si="223"/>
        <v>3.0254331243187043</v>
      </c>
      <c r="AQ581" s="23">
        <f t="shared" si="213"/>
        <v>-1.1756327955581014E-7</v>
      </c>
      <c r="AR581" s="23">
        <f t="shared" si="214"/>
        <v>84.039545763991129</v>
      </c>
    </row>
    <row r="582" spans="2:44" x14ac:dyDescent="0.65">
      <c r="B582" s="17">
        <f t="shared" si="215"/>
        <v>547</v>
      </c>
      <c r="C582" s="57">
        <f t="shared" si="216"/>
        <v>48.075817985797592</v>
      </c>
      <c r="D582" s="22">
        <f t="shared" si="208"/>
        <v>-1.3964061917515203E-4</v>
      </c>
      <c r="E582" s="62">
        <f t="shared" si="217"/>
        <v>91.213338164220815</v>
      </c>
      <c r="F582" s="23">
        <f t="shared" si="209"/>
        <v>0.10380695601779166</v>
      </c>
      <c r="G582" s="57">
        <f t="shared" si="218"/>
        <v>163.43502194846985</v>
      </c>
      <c r="H582" s="23">
        <f t="shared" si="210"/>
        <v>0.18737807543186591</v>
      </c>
      <c r="I582" s="14">
        <f t="shared" si="207"/>
        <v>302.72417809848827</v>
      </c>
      <c r="K582" s="57">
        <f t="shared" si="219"/>
        <v>302.72417809848781</v>
      </c>
      <c r="L582" s="23">
        <f t="shared" si="224"/>
        <v>0.29104539083048975</v>
      </c>
      <c r="AK582" s="17">
        <f t="shared" si="220"/>
        <v>547</v>
      </c>
      <c r="AL582" s="21">
        <f t="shared" si="221"/>
        <v>79.333315322879116</v>
      </c>
      <c r="AM582" s="22">
        <f t="shared" si="211"/>
        <v>-1.692734753984404E-6</v>
      </c>
      <c r="AN582" s="21">
        <f t="shared" si="222"/>
        <v>1.6807952126572716</v>
      </c>
      <c r="AO582" s="23">
        <f t="shared" si="212"/>
        <v>-4.1140127216010569E-7</v>
      </c>
      <c r="AP582" s="21">
        <f t="shared" si="223"/>
        <v>3.0254328740653729</v>
      </c>
      <c r="AQ582" s="23">
        <f t="shared" si="213"/>
        <v>-2.5025333139083727E-7</v>
      </c>
      <c r="AR582" s="23">
        <f t="shared" si="214"/>
        <v>84.039543409601762</v>
      </c>
    </row>
    <row r="583" spans="2:44" x14ac:dyDescent="0.65">
      <c r="B583" s="17">
        <f t="shared" si="215"/>
        <v>548</v>
      </c>
      <c r="C583" s="57">
        <f t="shared" si="216"/>
        <v>48.075678761411673</v>
      </c>
      <c r="D583" s="22">
        <f t="shared" si="208"/>
        <v>-1.3922438591840169E-4</v>
      </c>
      <c r="E583" s="62">
        <f t="shared" si="217"/>
        <v>91.31707233788309</v>
      </c>
      <c r="F583" s="23">
        <f t="shared" si="209"/>
        <v>0.103734173662275</v>
      </c>
      <c r="G583" s="57">
        <f t="shared" si="218"/>
        <v>163.62226863525177</v>
      </c>
      <c r="H583" s="23">
        <f t="shared" si="210"/>
        <v>0.18724668678190426</v>
      </c>
      <c r="I583" s="14">
        <f t="shared" si="207"/>
        <v>303.01501973454651</v>
      </c>
      <c r="K583" s="57">
        <f t="shared" si="219"/>
        <v>303.01501973454606</v>
      </c>
      <c r="L583" s="23">
        <f t="shared" si="224"/>
        <v>0.29084163605826108</v>
      </c>
      <c r="AK583" s="17">
        <f t="shared" si="220"/>
        <v>548</v>
      </c>
      <c r="AL583" s="21">
        <f t="shared" si="221"/>
        <v>79.333313977545345</v>
      </c>
      <c r="AM583" s="22">
        <f t="shared" si="211"/>
        <v>-1.3453337678048793E-6</v>
      </c>
      <c r="AN583" s="21">
        <f t="shared" si="222"/>
        <v>1.6807947585789935</v>
      </c>
      <c r="AO583" s="23">
        <f t="shared" si="212"/>
        <v>-4.5407827808929824E-7</v>
      </c>
      <c r="AP583" s="21">
        <f t="shared" si="223"/>
        <v>3.025432501244802</v>
      </c>
      <c r="AQ583" s="23">
        <f t="shared" si="213"/>
        <v>-3.728205709707666E-7</v>
      </c>
      <c r="AR583" s="23">
        <f t="shared" si="214"/>
        <v>84.03954123736915</v>
      </c>
    </row>
    <row r="584" spans="2:44" x14ac:dyDescent="0.65">
      <c r="B584" s="17">
        <f t="shared" si="215"/>
        <v>549</v>
      </c>
      <c r="C584" s="57">
        <f t="shared" si="216"/>
        <v>48.075539951432134</v>
      </c>
      <c r="D584" s="22">
        <f t="shared" si="208"/>
        <v>-1.3880997953585883E-4</v>
      </c>
      <c r="E584" s="62">
        <f t="shared" si="217"/>
        <v>91.420733781837143</v>
      </c>
      <c r="F584" s="23">
        <f t="shared" si="209"/>
        <v>0.10366144395405286</v>
      </c>
      <c r="G584" s="57">
        <f t="shared" si="218"/>
        <v>163.80938402848622</v>
      </c>
      <c r="H584" s="23">
        <f t="shared" si="210"/>
        <v>0.18711539323444981</v>
      </c>
      <c r="I584" s="14">
        <f t="shared" si="207"/>
        <v>303.30565776175547</v>
      </c>
      <c r="K584" s="57">
        <f t="shared" si="219"/>
        <v>303.30565776175501</v>
      </c>
      <c r="L584" s="23">
        <f t="shared" si="224"/>
        <v>0.29063802720897547</v>
      </c>
      <c r="AK584" s="17">
        <f t="shared" si="220"/>
        <v>549</v>
      </c>
      <c r="AL584" s="21">
        <f t="shared" si="221"/>
        <v>79.3333129825768</v>
      </c>
      <c r="AM584" s="22">
        <f t="shared" si="211"/>
        <v>-9.9496854338160245E-7</v>
      </c>
      <c r="AN584" s="21">
        <f t="shared" si="222"/>
        <v>1.6807942705823886</v>
      </c>
      <c r="AO584" s="23">
        <f t="shared" si="212"/>
        <v>-4.8799660490317365E-7</v>
      </c>
      <c r="AP584" s="21">
        <f t="shared" si="223"/>
        <v>3.0254320172941487</v>
      </c>
      <c r="AQ584" s="23">
        <f t="shared" si="213"/>
        <v>-4.8395065344042365E-7</v>
      </c>
      <c r="AR584" s="23">
        <f t="shared" si="214"/>
        <v>84.039539270453332</v>
      </c>
    </row>
    <row r="585" spans="2:44" x14ac:dyDescent="0.65">
      <c r="B585" s="17">
        <f t="shared" si="215"/>
        <v>550</v>
      </c>
      <c r="C585" s="57">
        <f t="shared" si="216"/>
        <v>48.075401554042863</v>
      </c>
      <c r="D585" s="22">
        <f t="shared" si="208"/>
        <v>-1.3839738927279299E-4</v>
      </c>
      <c r="E585" s="62">
        <f t="shared" si="217"/>
        <v>91.524322548683699</v>
      </c>
      <c r="F585" s="23">
        <f t="shared" si="209"/>
        <v>0.10358876684655627</v>
      </c>
      <c r="G585" s="57">
        <f t="shared" si="218"/>
        <v>163.99636822319138</v>
      </c>
      <c r="H585" s="23">
        <f t="shared" si="210"/>
        <v>0.18698419470516114</v>
      </c>
      <c r="I585" s="14">
        <f t="shared" si="207"/>
        <v>303.59609232591794</v>
      </c>
      <c r="K585" s="57">
        <f t="shared" si="219"/>
        <v>303.59609232591748</v>
      </c>
      <c r="L585" s="23">
        <f t="shared" si="224"/>
        <v>0.29043456416244329</v>
      </c>
      <c r="AK585" s="17">
        <f t="shared" si="220"/>
        <v>550</v>
      </c>
      <c r="AL585" s="21">
        <f t="shared" si="221"/>
        <v>79.333312335633124</v>
      </c>
      <c r="AM585" s="22">
        <f t="shared" si="211"/>
        <v>-6.4694367397227781E-7</v>
      </c>
      <c r="AN585" s="21">
        <f t="shared" si="222"/>
        <v>1.6807937575008642</v>
      </c>
      <c r="AO585" s="23">
        <f t="shared" si="212"/>
        <v>-5.1308152437812282E-7</v>
      </c>
      <c r="AP585" s="21">
        <f t="shared" si="223"/>
        <v>3.0254314347326865</v>
      </c>
      <c r="AQ585" s="23">
        <f t="shared" si="213"/>
        <v>-5.8256146229229699E-7</v>
      </c>
      <c r="AR585" s="23">
        <f t="shared" si="214"/>
        <v>84.039537527866671</v>
      </c>
    </row>
    <row r="586" spans="2:44" x14ac:dyDescent="0.65">
      <c r="B586" s="17">
        <f t="shared" si="215"/>
        <v>551</v>
      </c>
      <c r="C586" s="57">
        <f t="shared" si="216"/>
        <v>48.075263567438341</v>
      </c>
      <c r="D586" s="22">
        <f t="shared" si="208"/>
        <v>-1.3798660452257749E-4</v>
      </c>
      <c r="E586" s="62">
        <f t="shared" si="217"/>
        <v>91.627838690977072</v>
      </c>
      <c r="F586" s="23">
        <f t="shared" si="209"/>
        <v>0.10351614229337258</v>
      </c>
      <c r="G586" s="57">
        <f t="shared" si="218"/>
        <v>164.18322131430119</v>
      </c>
      <c r="H586" s="23">
        <f t="shared" si="210"/>
        <v>0.18685309110981763</v>
      </c>
      <c r="I586" s="14">
        <f t="shared" si="207"/>
        <v>303.88632357271661</v>
      </c>
      <c r="K586" s="57">
        <f t="shared" si="219"/>
        <v>303.88632357271615</v>
      </c>
      <c r="L586" s="23">
        <f t="shared" si="224"/>
        <v>0.29023124679867118</v>
      </c>
      <c r="AK586" s="17">
        <f t="shared" si="220"/>
        <v>551</v>
      </c>
      <c r="AL586" s="21">
        <f t="shared" si="221"/>
        <v>79.333312029361196</v>
      </c>
      <c r="AM586" s="22">
        <f t="shared" si="211"/>
        <v>-3.0627192978971429E-7</v>
      </c>
      <c r="AN586" s="21">
        <f t="shared" si="222"/>
        <v>1.6807932281088127</v>
      </c>
      <c r="AO586" s="23">
        <f t="shared" si="212"/>
        <v>-5.2939205152924274E-7</v>
      </c>
      <c r="AP586" s="21">
        <f t="shared" si="223"/>
        <v>3.0254307669249036</v>
      </c>
      <c r="AQ586" s="23">
        <f t="shared" si="213"/>
        <v>-6.6780778273933805E-7</v>
      </c>
      <c r="AR586" s="23">
        <f t="shared" si="214"/>
        <v>84.039536024394906</v>
      </c>
    </row>
    <row r="587" spans="2:44" x14ac:dyDescent="0.65">
      <c r="B587" s="17">
        <f t="shared" si="215"/>
        <v>552</v>
      </c>
      <c r="C587" s="57">
        <f t="shared" si="216"/>
        <v>48.07512598982359</v>
      </c>
      <c r="D587" s="22">
        <f t="shared" si="208"/>
        <v>-1.3757761474919583E-4</v>
      </c>
      <c r="E587" s="62">
        <f t="shared" si="217"/>
        <v>91.731282261225289</v>
      </c>
      <c r="F587" s="23">
        <f t="shared" si="209"/>
        <v>0.10344357024821704</v>
      </c>
      <c r="G587" s="57">
        <f t="shared" si="218"/>
        <v>164.36994339666558</v>
      </c>
      <c r="H587" s="23">
        <f t="shared" si="210"/>
        <v>0.18672208236438337</v>
      </c>
      <c r="I587" s="14">
        <f t="shared" si="207"/>
        <v>304.17635164771445</v>
      </c>
      <c r="K587" s="57">
        <f t="shared" si="219"/>
        <v>304.176351647714</v>
      </c>
      <c r="L587" s="23">
        <f t="shared" si="224"/>
        <v>0.29002807499785632</v>
      </c>
      <c r="AK587" s="17">
        <f t="shared" si="220"/>
        <v>552</v>
      </c>
      <c r="AL587" s="21">
        <f t="shared" si="221"/>
        <v>79.333312051746574</v>
      </c>
      <c r="AM587" s="22">
        <f t="shared" si="211"/>
        <v>2.2385385611140007E-8</v>
      </c>
      <c r="AN587" s="21">
        <f t="shared" si="222"/>
        <v>1.6807926909952311</v>
      </c>
      <c r="AO587" s="23">
        <f t="shared" si="212"/>
        <v>-5.3711358161123712E-7</v>
      </c>
      <c r="AP587" s="21">
        <f t="shared" si="223"/>
        <v>3.0254300278426434</v>
      </c>
      <c r="AQ587" s="23">
        <f t="shared" si="213"/>
        <v>-7.3908226017049827E-7</v>
      </c>
      <c r="AR587" s="23">
        <f t="shared" si="214"/>
        <v>84.039534770584453</v>
      </c>
    </row>
    <row r="588" spans="2:44" x14ac:dyDescent="0.65">
      <c r="B588" s="17">
        <f t="shared" si="215"/>
        <v>553</v>
      </c>
      <c r="C588" s="57">
        <f t="shared" si="216"/>
        <v>48.074988819414074</v>
      </c>
      <c r="D588" s="22">
        <f t="shared" si="208"/>
        <v>-1.3717040951854997E-4</v>
      </c>
      <c r="E588" s="62">
        <f t="shared" si="217"/>
        <v>91.834653311890207</v>
      </c>
      <c r="F588" s="23">
        <f t="shared" si="209"/>
        <v>0.10337105066491858</v>
      </c>
      <c r="G588" s="57">
        <f t="shared" si="218"/>
        <v>164.55653456505055</v>
      </c>
      <c r="H588" s="23">
        <f t="shared" si="210"/>
        <v>0.18659116838498591</v>
      </c>
      <c r="I588" s="14">
        <f t="shared" si="207"/>
        <v>304.46617669635486</v>
      </c>
      <c r="K588" s="57">
        <f t="shared" si="219"/>
        <v>304.46617669635441</v>
      </c>
      <c r="L588" s="23">
        <f t="shared" si="224"/>
        <v>0.28982504864038861</v>
      </c>
      <c r="AK588" s="17">
        <f t="shared" si="220"/>
        <v>553</v>
      </c>
      <c r="AL588" s="21">
        <f t="shared" si="221"/>
        <v>79.333312386516639</v>
      </c>
      <c r="AM588" s="22">
        <f t="shared" si="211"/>
        <v>3.3477006864193748E-7</v>
      </c>
      <c r="AN588" s="21">
        <f t="shared" si="222"/>
        <v>1.6807921544461988</v>
      </c>
      <c r="AO588" s="23">
        <f t="shared" si="212"/>
        <v>-5.3654903231503681E-7</v>
      </c>
      <c r="AP588" s="21">
        <f t="shared" si="223"/>
        <v>3.0254292318298366</v>
      </c>
      <c r="AQ588" s="23">
        <f t="shared" si="213"/>
        <v>-7.9601280678076591E-7</v>
      </c>
      <c r="AR588" s="23">
        <f t="shared" si="214"/>
        <v>84.039533772792666</v>
      </c>
    </row>
    <row r="589" spans="2:44" x14ac:dyDescent="0.65">
      <c r="B589" s="17">
        <f t="shared" si="215"/>
        <v>554</v>
      </c>
      <c r="C589" s="57">
        <f t="shared" si="216"/>
        <v>48.074852054435588</v>
      </c>
      <c r="D589" s="22">
        <f t="shared" si="208"/>
        <v>-1.3676497848846836E-4</v>
      </c>
      <c r="E589" s="62">
        <f t="shared" si="217"/>
        <v>91.937951895387599</v>
      </c>
      <c r="F589" s="23">
        <f t="shared" si="209"/>
        <v>0.10329858349739141</v>
      </c>
      <c r="G589" s="57">
        <f t="shared" si="218"/>
        <v>164.74299491413851</v>
      </c>
      <c r="H589" s="23">
        <f t="shared" si="210"/>
        <v>0.18646034908795883</v>
      </c>
      <c r="I589" s="14">
        <f t="shared" si="207"/>
        <v>304.75579886396167</v>
      </c>
      <c r="K589" s="57">
        <f t="shared" si="219"/>
        <v>304.75579886396127</v>
      </c>
      <c r="L589" s="23">
        <f t="shared" si="224"/>
        <v>0.28962216760684534</v>
      </c>
      <c r="AK589" s="17">
        <f t="shared" si="220"/>
        <v>554</v>
      </c>
      <c r="AL589" s="21">
        <f t="shared" si="221"/>
        <v>79.333313013586817</v>
      </c>
      <c r="AM589" s="22">
        <f t="shared" si="211"/>
        <v>6.2707017324872827E-7</v>
      </c>
      <c r="AN589" s="21">
        <f t="shared" si="222"/>
        <v>1.6807916263375215</v>
      </c>
      <c r="AO589" s="23">
        <f t="shared" si="212"/>
        <v>-5.2810867723351862E-7</v>
      </c>
      <c r="AP589" s="21">
        <f t="shared" si="223"/>
        <v>3.0254283933731667</v>
      </c>
      <c r="AQ589" s="23">
        <f t="shared" si="213"/>
        <v>-8.3845666964954546E-7</v>
      </c>
      <c r="AR589" s="23">
        <f t="shared" si="214"/>
        <v>84.039533033297502</v>
      </c>
    </row>
    <row r="590" spans="2:44" x14ac:dyDescent="0.65">
      <c r="B590" s="17">
        <f t="shared" si="215"/>
        <v>555</v>
      </c>
      <c r="C590" s="57">
        <f t="shared" si="216"/>
        <v>48.07471569312424</v>
      </c>
      <c r="D590" s="22">
        <f t="shared" si="208"/>
        <v>-1.3636131135164042E-4</v>
      </c>
      <c r="E590" s="62">
        <f t="shared" si="217"/>
        <v>92.041178064087148</v>
      </c>
      <c r="F590" s="23">
        <f t="shared" si="209"/>
        <v>0.1032261686995497</v>
      </c>
      <c r="G590" s="57">
        <f t="shared" si="218"/>
        <v>164.92932453852831</v>
      </c>
      <c r="H590" s="23">
        <f t="shared" si="210"/>
        <v>0.18632962438979206</v>
      </c>
      <c r="I590" s="14">
        <f t="shared" si="207"/>
        <v>305.04521829573969</v>
      </c>
      <c r="K590" s="57">
        <f t="shared" si="219"/>
        <v>305.04521829573929</v>
      </c>
      <c r="L590" s="23">
        <f t="shared" si="224"/>
        <v>0.28941943177799168</v>
      </c>
      <c r="AK590" s="17">
        <f t="shared" si="220"/>
        <v>555</v>
      </c>
      <c r="AL590" s="21">
        <f t="shared" si="221"/>
        <v>79.333313909541332</v>
      </c>
      <c r="AM590" s="22">
        <f t="shared" si="211"/>
        <v>8.9595452015811539E-7</v>
      </c>
      <c r="AN590" s="21">
        <f t="shared" si="222"/>
        <v>1.6807911140386245</v>
      </c>
      <c r="AO590" s="23">
        <f t="shared" si="212"/>
        <v>-5.1229889708181986E-7</v>
      </c>
      <c r="AP590" s="21">
        <f t="shared" si="223"/>
        <v>3.0254275268817596</v>
      </c>
      <c r="AQ590" s="23">
        <f t="shared" si="213"/>
        <v>-8.6649140695893578E-7</v>
      </c>
      <c r="AR590" s="23">
        <f t="shared" si="214"/>
        <v>84.039532550461715</v>
      </c>
    </row>
    <row r="591" spans="2:44" x14ac:dyDescent="0.65">
      <c r="B591" s="17">
        <f t="shared" si="215"/>
        <v>556</v>
      </c>
      <c r="C591" s="57">
        <f t="shared" si="216"/>
        <v>48.074579733726431</v>
      </c>
      <c r="D591" s="22">
        <f t="shared" si="208"/>
        <v>-1.3595939781008148E-4</v>
      </c>
      <c r="E591" s="62">
        <f t="shared" si="217"/>
        <v>92.144331870312598</v>
      </c>
      <c r="F591" s="23">
        <f t="shared" si="209"/>
        <v>0.10315380622544978</v>
      </c>
      <c r="G591" s="57">
        <f t="shared" si="218"/>
        <v>165.11552353273544</v>
      </c>
      <c r="H591" s="23">
        <f t="shared" si="210"/>
        <v>0.18619899420713892</v>
      </c>
      <c r="I591" s="14">
        <f t="shared" si="207"/>
        <v>305.33443513677446</v>
      </c>
      <c r="K591" s="57">
        <f t="shared" si="219"/>
        <v>305.33443513677406</v>
      </c>
      <c r="L591" s="23">
        <f t="shared" si="224"/>
        <v>0.28921684103478507</v>
      </c>
      <c r="AK591" s="17">
        <f t="shared" si="220"/>
        <v>556</v>
      </c>
      <c r="AL591" s="21">
        <f t="shared" si="221"/>
        <v>79.333315048139752</v>
      </c>
      <c r="AM591" s="22">
        <f t="shared" si="211"/>
        <v>1.1385984180697917E-6</v>
      </c>
      <c r="AN591" s="21">
        <f t="shared" si="222"/>
        <v>1.6807906243285697</v>
      </c>
      <c r="AO591" s="23">
        <f t="shared" si="212"/>
        <v>-4.897100547296418E-7</v>
      </c>
      <c r="AP591" s="21">
        <f t="shared" si="223"/>
        <v>3.0254266464787007</v>
      </c>
      <c r="AQ591" s="23">
        <f t="shared" si="213"/>
        <v>-8.8040305890046966E-7</v>
      </c>
      <c r="AR591" s="23">
        <f t="shared" si="214"/>
        <v>84.039532318947025</v>
      </c>
    </row>
    <row r="592" spans="2:44" x14ac:dyDescent="0.65">
      <c r="B592" s="17">
        <f t="shared" si="215"/>
        <v>557</v>
      </c>
      <c r="C592" s="57">
        <f t="shared" si="216"/>
        <v>48.074444174498673</v>
      </c>
      <c r="D592" s="22">
        <f t="shared" si="208"/>
        <v>-1.3555922775831952E-4</v>
      </c>
      <c r="E592" s="62">
        <f t="shared" si="217"/>
        <v>92.247413366341917</v>
      </c>
      <c r="F592" s="23">
        <f t="shared" si="209"/>
        <v>0.10308149602931849</v>
      </c>
      <c r="G592" s="57">
        <f t="shared" si="218"/>
        <v>165.30159199119225</v>
      </c>
      <c r="H592" s="23">
        <f t="shared" si="210"/>
        <v>0.18606845845680908</v>
      </c>
      <c r="I592" s="14">
        <f t="shared" si="207"/>
        <v>305.62344953203285</v>
      </c>
      <c r="K592" s="57">
        <f t="shared" si="219"/>
        <v>305.62344953203245</v>
      </c>
      <c r="L592" s="23">
        <f t="shared" si="224"/>
        <v>0.28901439525836947</v>
      </c>
      <c r="AK592" s="17">
        <f t="shared" si="220"/>
        <v>557</v>
      </c>
      <c r="AL592" s="21">
        <f t="shared" si="221"/>
        <v>79.333316400840488</v>
      </c>
      <c r="AM592" s="22">
        <f t="shared" si="211"/>
        <v>1.3527007350841447E-6</v>
      </c>
      <c r="AN592" s="21">
        <f t="shared" si="222"/>
        <v>1.6807901633248408</v>
      </c>
      <c r="AO592" s="23">
        <f t="shared" si="212"/>
        <v>-4.6100372896873409E-7</v>
      </c>
      <c r="AP592" s="21">
        <f t="shared" si="223"/>
        <v>3.0254257658068822</v>
      </c>
      <c r="AQ592" s="23">
        <f t="shared" si="213"/>
        <v>-8.8067181880369105E-7</v>
      </c>
      <c r="AR592" s="23">
        <f t="shared" si="214"/>
        <v>84.039532329972218</v>
      </c>
    </row>
    <row r="593" spans="2:44" x14ac:dyDescent="0.65">
      <c r="B593" s="17">
        <f t="shared" si="215"/>
        <v>558</v>
      </c>
      <c r="C593" s="57">
        <f t="shared" si="216"/>
        <v>48.07430901370752</v>
      </c>
      <c r="D593" s="22">
        <f t="shared" si="208"/>
        <v>-1.3516079115660773E-4</v>
      </c>
      <c r="E593" s="62">
        <f t="shared" si="217"/>
        <v>92.350422604407356</v>
      </c>
      <c r="F593" s="23">
        <f t="shared" si="209"/>
        <v>0.10300923806543949</v>
      </c>
      <c r="G593" s="57">
        <f t="shared" si="218"/>
        <v>165.48753000824806</v>
      </c>
      <c r="H593" s="23">
        <f t="shared" si="210"/>
        <v>0.18593801705579693</v>
      </c>
      <c r="I593" s="14">
        <f t="shared" si="207"/>
        <v>305.91226162636292</v>
      </c>
      <c r="K593" s="57">
        <f t="shared" si="219"/>
        <v>305.91226162636252</v>
      </c>
      <c r="L593" s="23">
        <f t="shared" si="224"/>
        <v>0.28881209433007404</v>
      </c>
      <c r="AK593" s="17">
        <f t="shared" si="220"/>
        <v>558</v>
      </c>
      <c r="AL593" s="21">
        <f t="shared" si="221"/>
        <v>79.333317937332851</v>
      </c>
      <c r="AM593" s="22">
        <f t="shared" si="211"/>
        <v>1.5364923559510468E-6</v>
      </c>
      <c r="AN593" s="21">
        <f t="shared" si="222"/>
        <v>1.6807897364253295</v>
      </c>
      <c r="AO593" s="23">
        <f t="shared" si="212"/>
        <v>-4.2689951129659676E-7</v>
      </c>
      <c r="AP593" s="21">
        <f t="shared" si="223"/>
        <v>3.0254248978513401</v>
      </c>
      <c r="AQ593" s="23">
        <f t="shared" si="213"/>
        <v>-8.6795554221641424E-7</v>
      </c>
      <c r="AR593" s="23">
        <f t="shared" si="214"/>
        <v>84.039532571609513</v>
      </c>
    </row>
    <row r="594" spans="2:44" x14ac:dyDescent="0.65">
      <c r="B594" s="17">
        <f t="shared" si="215"/>
        <v>559</v>
      </c>
      <c r="C594" s="57">
        <f t="shared" si="216"/>
        <v>48.074174249629536</v>
      </c>
      <c r="D594" s="22">
        <f t="shared" si="208"/>
        <v>-1.3476407798740375E-4</v>
      </c>
      <c r="E594" s="62">
        <f t="shared" si="217"/>
        <v>92.453359636695453</v>
      </c>
      <c r="F594" s="23">
        <f t="shared" si="209"/>
        <v>0.10293703228809647</v>
      </c>
      <c r="G594" s="57">
        <f t="shared" si="218"/>
        <v>165.67333767816936</v>
      </c>
      <c r="H594" s="23">
        <f t="shared" si="210"/>
        <v>0.18580766992129583</v>
      </c>
      <c r="I594" s="14">
        <f t="shared" si="207"/>
        <v>306.20087156449438</v>
      </c>
      <c r="K594" s="57">
        <f t="shared" si="219"/>
        <v>306.20087156449392</v>
      </c>
      <c r="L594" s="23">
        <f t="shared" si="224"/>
        <v>0.28860993813141134</v>
      </c>
      <c r="AK594" s="17">
        <f t="shared" si="220"/>
        <v>559</v>
      </c>
      <c r="AL594" s="21">
        <f t="shared" si="221"/>
        <v>79.333319626069311</v>
      </c>
      <c r="AM594" s="22">
        <f t="shared" si="211"/>
        <v>1.6887364624809664E-6</v>
      </c>
      <c r="AN594" s="21">
        <f t="shared" si="222"/>
        <v>1.6807893482637355</v>
      </c>
      <c r="AO594" s="23">
        <f t="shared" si="212"/>
        <v>-3.8816159397825345E-7</v>
      </c>
      <c r="AP594" s="21">
        <f t="shared" si="223"/>
        <v>3.0254240547799034</v>
      </c>
      <c r="AQ594" s="23">
        <f t="shared" si="213"/>
        <v>-8.430714367735348E-7</v>
      </c>
      <c r="AR594" s="23">
        <f t="shared" si="214"/>
        <v>84.039533029112945</v>
      </c>
    </row>
    <row r="595" spans="2:44" x14ac:dyDescent="0.65">
      <c r="B595" s="17">
        <f t="shared" si="215"/>
        <v>560</v>
      </c>
      <c r="C595" s="57">
        <f t="shared" si="216"/>
        <v>48.074039880551297</v>
      </c>
      <c r="D595" s="22">
        <f t="shared" si="208"/>
        <v>-1.3436907824027067E-4</v>
      </c>
      <c r="E595" s="62">
        <f t="shared" si="217"/>
        <v>92.556224515347168</v>
      </c>
      <c r="F595" s="23">
        <f t="shared" si="209"/>
        <v>0.10286487865171523</v>
      </c>
      <c r="G595" s="57">
        <f t="shared" si="218"/>
        <v>165.85901509513997</v>
      </c>
      <c r="H595" s="23">
        <f t="shared" si="210"/>
        <v>0.1856774169706128</v>
      </c>
      <c r="I595" s="14">
        <f t="shared" si="207"/>
        <v>306.48927949103842</v>
      </c>
      <c r="K595" s="57">
        <f t="shared" si="219"/>
        <v>306.48927949103802</v>
      </c>
      <c r="L595" s="23">
        <f t="shared" si="224"/>
        <v>0.28840792654408309</v>
      </c>
      <c r="AK595" s="17">
        <f t="shared" si="220"/>
        <v>560</v>
      </c>
      <c r="AL595" s="21">
        <f t="shared" si="221"/>
        <v>79.333321434790221</v>
      </c>
      <c r="AM595" s="22">
        <f t="shared" si="211"/>
        <v>1.8087209075097477E-6</v>
      </c>
      <c r="AN595" s="21">
        <f t="shared" si="222"/>
        <v>1.6807890026783854</v>
      </c>
      <c r="AO595" s="23">
        <f t="shared" si="212"/>
        <v>-3.4558535011441904E-7</v>
      </c>
      <c r="AP595" s="21">
        <f t="shared" si="223"/>
        <v>3.0254232478036087</v>
      </c>
      <c r="AQ595" s="23">
        <f t="shared" si="213"/>
        <v>-8.0697629489812073E-7</v>
      </c>
      <c r="AR595" s="23">
        <f t="shared" si="214"/>
        <v>84.039533685272204</v>
      </c>
    </row>
    <row r="596" spans="2:44" x14ac:dyDescent="0.65">
      <c r="B596" s="17">
        <f t="shared" si="215"/>
        <v>561</v>
      </c>
      <c r="C596" s="57">
        <f t="shared" si="216"/>
        <v>48.073905904769106</v>
      </c>
      <c r="D596" s="22">
        <f t="shared" si="208"/>
        <v>-1.3397578219409567E-4</v>
      </c>
      <c r="E596" s="62">
        <f t="shared" si="217"/>
        <v>92.659017292458103</v>
      </c>
      <c r="F596" s="23">
        <f t="shared" si="209"/>
        <v>0.10279277711093471</v>
      </c>
      <c r="G596" s="57">
        <f t="shared" si="218"/>
        <v>166.0445623532612</v>
      </c>
      <c r="H596" s="23">
        <f t="shared" si="210"/>
        <v>0.18554725812123252</v>
      </c>
      <c r="I596" s="14">
        <f t="shared" si="207"/>
        <v>306.77748555048839</v>
      </c>
      <c r="K596" s="57">
        <f t="shared" si="219"/>
        <v>306.777485550488</v>
      </c>
      <c r="L596" s="23">
        <f t="shared" si="224"/>
        <v>0.2882060594499718</v>
      </c>
      <c r="AK596" s="17">
        <f t="shared" si="220"/>
        <v>561</v>
      </c>
      <c r="AL596" s="21">
        <f t="shared" si="221"/>
        <v>79.333323331033483</v>
      </c>
      <c r="AM596" s="22">
        <f t="shared" si="211"/>
        <v>1.8962432618979674E-6</v>
      </c>
      <c r="AN596" s="21">
        <f t="shared" si="222"/>
        <v>1.6807887026942794</v>
      </c>
      <c r="AO596" s="23">
        <f t="shared" si="212"/>
        <v>-2.9998410600029501E-7</v>
      </c>
      <c r="AP596" s="21">
        <f t="shared" si="223"/>
        <v>3.02542248705798</v>
      </c>
      <c r="AQ596" s="23">
        <f t="shared" si="213"/>
        <v>-7.6074562871397688E-7</v>
      </c>
      <c r="AR596" s="23">
        <f t="shared" si="214"/>
        <v>84.03953452078575</v>
      </c>
    </row>
    <row r="597" spans="2:44" x14ac:dyDescent="0.65">
      <c r="B597" s="17">
        <f t="shared" si="215"/>
        <v>562</v>
      </c>
      <c r="C597" s="57">
        <f t="shared" si="216"/>
        <v>48.073772320589171</v>
      </c>
      <c r="D597" s="22">
        <f t="shared" si="208"/>
        <v>-1.3358417993414307E-4</v>
      </c>
      <c r="E597" s="62">
        <f t="shared" si="217"/>
        <v>92.761738020078326</v>
      </c>
      <c r="F597" s="23">
        <f t="shared" si="209"/>
        <v>0.10272072762022333</v>
      </c>
      <c r="G597" s="57">
        <f t="shared" si="218"/>
        <v>166.22997954655204</v>
      </c>
      <c r="H597" s="23">
        <f t="shared" si="210"/>
        <v>0.18541719329084572</v>
      </c>
      <c r="I597" s="14">
        <f t="shared" si="207"/>
        <v>307.06548988721954</v>
      </c>
      <c r="K597" s="57">
        <f t="shared" si="219"/>
        <v>307.06548988721914</v>
      </c>
      <c r="L597" s="23">
        <f t="shared" si="224"/>
        <v>0.28800433673114334</v>
      </c>
      <c r="AK597" s="17">
        <f t="shared" si="220"/>
        <v>562</v>
      </c>
      <c r="AL597" s="21">
        <f t="shared" si="221"/>
        <v>79.333325282622567</v>
      </c>
      <c r="AM597" s="22">
        <f t="shared" si="211"/>
        <v>1.951589078428434E-6</v>
      </c>
      <c r="AN597" s="21">
        <f t="shared" si="222"/>
        <v>1.6807884505179906</v>
      </c>
      <c r="AO597" s="23">
        <f t="shared" si="212"/>
        <v>-2.5217628873974718E-7</v>
      </c>
      <c r="AP597" s="21">
        <f t="shared" si="223"/>
        <v>3.0254217815059108</v>
      </c>
      <c r="AQ597" s="23">
        <f t="shared" si="213"/>
        <v>-7.0555206921341096E-7</v>
      </c>
      <c r="AR597" s="23">
        <f t="shared" si="214"/>
        <v>84.039535514646474</v>
      </c>
    </row>
    <row r="598" spans="2:44" x14ac:dyDescent="0.65">
      <c r="B598" s="17">
        <f t="shared" si="215"/>
        <v>563</v>
      </c>
      <c r="C598" s="57">
        <f t="shared" si="216"/>
        <v>48.0736391263274</v>
      </c>
      <c r="D598" s="22">
        <f t="shared" si="208"/>
        <v>-1.3319426177060834E-4</v>
      </c>
      <c r="E598" s="62">
        <f t="shared" si="217"/>
        <v>92.864386750212716</v>
      </c>
      <c r="F598" s="23">
        <f t="shared" si="209"/>
        <v>0.10264873013439058</v>
      </c>
      <c r="G598" s="57">
        <f t="shared" si="218"/>
        <v>166.41526676894927</v>
      </c>
      <c r="H598" s="23">
        <f t="shared" si="210"/>
        <v>0.1852872223972355</v>
      </c>
      <c r="I598" s="14">
        <f t="shared" si="207"/>
        <v>307.35329264548938</v>
      </c>
      <c r="K598" s="57">
        <f t="shared" si="219"/>
        <v>307.35329264548898</v>
      </c>
      <c r="L598" s="23">
        <f t="shared" si="224"/>
        <v>0.28780275826984836</v>
      </c>
      <c r="AK598" s="17">
        <f t="shared" si="220"/>
        <v>563</v>
      </c>
      <c r="AL598" s="21">
        <f t="shared" si="221"/>
        <v>79.333327258126545</v>
      </c>
      <c r="AM598" s="22">
        <f t="shared" si="211"/>
        <v>1.9755039768511173E-6</v>
      </c>
      <c r="AN598" s="21">
        <f t="shared" si="222"/>
        <v>1.6807882475448657</v>
      </c>
      <c r="AO598" s="23">
        <f t="shared" si="212"/>
        <v>-2.0297312497419284E-7</v>
      </c>
      <c r="AP598" s="21">
        <f t="shared" si="223"/>
        <v>3.0254211388625292</v>
      </c>
      <c r="AQ598" s="23">
        <f t="shared" si="213"/>
        <v>-6.4264338184294445E-7</v>
      </c>
      <c r="AR598" s="23">
        <f t="shared" si="214"/>
        <v>84.039536644533939</v>
      </c>
    </row>
    <row r="599" spans="2:44" x14ac:dyDescent="0.65">
      <c r="B599" s="17">
        <f t="shared" si="215"/>
        <v>564</v>
      </c>
      <c r="C599" s="57">
        <f t="shared" si="216"/>
        <v>48.073506320309285</v>
      </c>
      <c r="D599" s="22">
        <f t="shared" si="208"/>
        <v>-1.3280601811693771E-4</v>
      </c>
      <c r="E599" s="62">
        <f t="shared" si="217"/>
        <v>92.966963534820934</v>
      </c>
      <c r="F599" s="23">
        <f t="shared" si="209"/>
        <v>0.10257678460821751</v>
      </c>
      <c r="G599" s="57">
        <f t="shared" si="218"/>
        <v>166.60042411430766</v>
      </c>
      <c r="H599" s="23">
        <f t="shared" si="210"/>
        <v>0.18515734535840522</v>
      </c>
      <c r="I599" s="14">
        <f t="shared" si="207"/>
        <v>307.64089396943791</v>
      </c>
      <c r="K599" s="57">
        <f t="shared" si="219"/>
        <v>307.64089396943751</v>
      </c>
      <c r="L599" s="23">
        <f t="shared" si="224"/>
        <v>0.28760132394851512</v>
      </c>
      <c r="AK599" s="17">
        <f t="shared" si="220"/>
        <v>564</v>
      </c>
      <c r="AL599" s="21">
        <f t="shared" si="221"/>
        <v>79.333329227286939</v>
      </c>
      <c r="AM599" s="22">
        <f t="shared" si="211"/>
        <v>1.9691603923184531E-6</v>
      </c>
      <c r="AN599" s="21">
        <f t="shared" si="222"/>
        <v>1.6807880943778231</v>
      </c>
      <c r="AO599" s="23">
        <f t="shared" si="212"/>
        <v>-1.5316704260470715E-7</v>
      </c>
      <c r="AP599" s="21">
        <f t="shared" si="223"/>
        <v>3.0254205655420865</v>
      </c>
      <c r="AQ599" s="23">
        <f t="shared" si="213"/>
        <v>-5.7332044267610627E-7</v>
      </c>
      <c r="AR599" s="23">
        <f t="shared" si="214"/>
        <v>84.039537887206848</v>
      </c>
    </row>
    <row r="600" spans="2:44" x14ac:dyDescent="0.65">
      <c r="B600" s="17">
        <f t="shared" si="215"/>
        <v>565</v>
      </c>
      <c r="C600" s="57">
        <f t="shared" si="216"/>
        <v>48.073373900869953</v>
      </c>
      <c r="D600" s="22">
        <f t="shared" si="208"/>
        <v>-1.3241943932973399E-4</v>
      </c>
      <c r="E600" s="62">
        <f t="shared" si="217"/>
        <v>93.069468425817519</v>
      </c>
      <c r="F600" s="23">
        <f t="shared" si="209"/>
        <v>0.10250489099658466</v>
      </c>
      <c r="G600" s="57">
        <f t="shared" si="218"/>
        <v>166.78545167640016</v>
      </c>
      <c r="H600" s="23">
        <f t="shared" si="210"/>
        <v>0.18502756209250748</v>
      </c>
      <c r="I600" s="14">
        <f t="shared" si="207"/>
        <v>307.92829400308761</v>
      </c>
      <c r="K600" s="57">
        <f t="shared" si="219"/>
        <v>307.92829400308727</v>
      </c>
      <c r="L600" s="23">
        <f t="shared" si="224"/>
        <v>0.28740003364975397</v>
      </c>
      <c r="AK600" s="17">
        <f t="shared" si="220"/>
        <v>565</v>
      </c>
      <c r="AL600" s="21">
        <f t="shared" si="221"/>
        <v>79.333331161406505</v>
      </c>
      <c r="AM600" s="22">
        <f t="shared" si="211"/>
        <v>1.9341195666745803E-6</v>
      </c>
      <c r="AN600" s="21">
        <f t="shared" si="222"/>
        <v>1.6807879908569148</v>
      </c>
      <c r="AO600" s="23">
        <f t="shared" si="212"/>
        <v>-1.0352090829002236E-7</v>
      </c>
      <c r="AP600" s="21">
        <f t="shared" si="223"/>
        <v>3.0254200666265851</v>
      </c>
      <c r="AQ600" s="23">
        <f t="shared" si="213"/>
        <v>-4.989155012458113E-7</v>
      </c>
      <c r="AR600" s="23">
        <f t="shared" si="214"/>
        <v>84.039539218889999</v>
      </c>
    </row>
    <row r="601" spans="2:44" x14ac:dyDescent="0.65">
      <c r="B601" s="17">
        <f t="shared" si="215"/>
        <v>566</v>
      </c>
      <c r="C601" s="57">
        <f t="shared" si="216"/>
        <v>48.073241866354039</v>
      </c>
      <c r="D601" s="22">
        <f t="shared" si="208"/>
        <v>-1.3203451591703441E-4</v>
      </c>
      <c r="E601" s="62">
        <f t="shared" si="217"/>
        <v>93.171901475071948</v>
      </c>
      <c r="F601" s="23">
        <f t="shared" si="209"/>
        <v>0.10243304925442942</v>
      </c>
      <c r="G601" s="57">
        <f t="shared" si="218"/>
        <v>166.97034954891799</v>
      </c>
      <c r="H601" s="23">
        <f t="shared" si="210"/>
        <v>0.18489787251784406</v>
      </c>
      <c r="I601" s="14">
        <f t="shared" si="207"/>
        <v>308.21549289034397</v>
      </c>
      <c r="K601" s="57">
        <f t="shared" si="219"/>
        <v>308.21549289034363</v>
      </c>
      <c r="L601" s="23">
        <f t="shared" si="224"/>
        <v>0.28719888725635334</v>
      </c>
      <c r="AK601" s="17">
        <f t="shared" si="220"/>
        <v>566</v>
      </c>
      <c r="AL601" s="21">
        <f t="shared" si="221"/>
        <v>79.333333033696206</v>
      </c>
      <c r="AM601" s="22">
        <f t="shared" si="211"/>
        <v>1.8722897070742872E-6</v>
      </c>
      <c r="AN601" s="21">
        <f t="shared" si="222"/>
        <v>1.680787936098687</v>
      </c>
      <c r="AO601" s="23">
        <f t="shared" si="212"/>
        <v>-5.4758227729934106E-8</v>
      </c>
      <c r="AP601" s="21">
        <f t="shared" si="223"/>
        <v>3.0254196458555507</v>
      </c>
      <c r="AQ601" s="23">
        <f t="shared" si="213"/>
        <v>-4.2077103457049958E-7</v>
      </c>
      <c r="AR601" s="23">
        <f t="shared" si="214"/>
        <v>84.039540615650438</v>
      </c>
    </row>
    <row r="602" spans="2:44" x14ac:dyDescent="0.65">
      <c r="B602" s="17">
        <f t="shared" si="215"/>
        <v>567</v>
      </c>
      <c r="C602" s="57">
        <f t="shared" si="216"/>
        <v>48.073110215115612</v>
      </c>
      <c r="D602" s="22">
        <f t="shared" si="208"/>
        <v>-1.3165123842862059E-4</v>
      </c>
      <c r="E602" s="62">
        <f t="shared" si="217"/>
        <v>93.274262734408779</v>
      </c>
      <c r="F602" s="23">
        <f t="shared" si="209"/>
        <v>0.10236125933683127</v>
      </c>
      <c r="G602" s="57">
        <f t="shared" si="218"/>
        <v>167.15511782547088</v>
      </c>
      <c r="H602" s="23">
        <f t="shared" si="210"/>
        <v>0.1847682765528802</v>
      </c>
      <c r="I602" s="14">
        <f t="shared" si="207"/>
        <v>308.50249077499529</v>
      </c>
      <c r="K602" s="57">
        <f t="shared" si="219"/>
        <v>308.5024907749949</v>
      </c>
      <c r="L602" s="23">
        <f t="shared" si="224"/>
        <v>0.28699788465128373</v>
      </c>
      <c r="AK602" s="17">
        <f t="shared" si="220"/>
        <v>567</v>
      </c>
      <c r="AL602" s="21">
        <f t="shared" si="221"/>
        <v>79.333334819577246</v>
      </c>
      <c r="AM602" s="22">
        <f t="shared" si="211"/>
        <v>1.7858810377989476E-6</v>
      </c>
      <c r="AN602" s="21">
        <f t="shared" si="222"/>
        <v>1.6807879285442899</v>
      </c>
      <c r="AO602" s="23">
        <f t="shared" si="212"/>
        <v>-7.5543971078673167E-9</v>
      </c>
      <c r="AP602" s="21">
        <f t="shared" si="223"/>
        <v>3.0254193056360723</v>
      </c>
      <c r="AQ602" s="23">
        <f t="shared" si="213"/>
        <v>-3.4021947847850953E-7</v>
      </c>
      <c r="AR602" s="23">
        <f t="shared" si="214"/>
        <v>84.039542053757614</v>
      </c>
    </row>
    <row r="603" spans="2:44" x14ac:dyDescent="0.65">
      <c r="B603" s="17">
        <f t="shared" si="215"/>
        <v>568</v>
      </c>
      <c r="C603" s="57">
        <f t="shared" si="216"/>
        <v>48.072978945518145</v>
      </c>
      <c r="D603" s="22">
        <f t="shared" si="208"/>
        <v>-1.3126959746667666E-4</v>
      </c>
      <c r="E603" s="62">
        <f t="shared" si="217"/>
        <v>93.37655225560772</v>
      </c>
      <c r="F603" s="23">
        <f t="shared" si="209"/>
        <v>0.10228952119894075</v>
      </c>
      <c r="G603" s="57">
        <f t="shared" si="218"/>
        <v>167.3397565995871</v>
      </c>
      <c r="H603" s="23">
        <f t="shared" si="210"/>
        <v>0.18463877411623031</v>
      </c>
      <c r="I603" s="14">
        <f t="shared" si="207"/>
        <v>308.78928780071294</v>
      </c>
      <c r="K603" s="57">
        <f t="shared" si="219"/>
        <v>308.7892878007126</v>
      </c>
      <c r="L603" s="23">
        <f t="shared" si="224"/>
        <v>0.28679702571769239</v>
      </c>
      <c r="AK603" s="17">
        <f t="shared" si="220"/>
        <v>568</v>
      </c>
      <c r="AL603" s="21">
        <f t="shared" si="221"/>
        <v>79.333336496935857</v>
      </c>
      <c r="AM603" s="22">
        <f t="shared" si="211"/>
        <v>1.6773586104974758E-6</v>
      </c>
      <c r="AN603" s="21">
        <f t="shared" si="222"/>
        <v>1.6807879660152021</v>
      </c>
      <c r="AO603" s="23">
        <f t="shared" si="212"/>
        <v>3.7470912150894264E-8</v>
      </c>
      <c r="AP603" s="21">
        <f t="shared" si="223"/>
        <v>3.0254190470719848</v>
      </c>
      <c r="AQ603" s="23">
        <f t="shared" si="213"/>
        <v>-2.5856408758517802E-7</v>
      </c>
      <c r="AR603" s="23">
        <f t="shared" si="214"/>
        <v>84.039543510023037</v>
      </c>
    </row>
    <row r="604" spans="2:44" x14ac:dyDescent="0.65">
      <c r="B604" s="17">
        <f t="shared" si="215"/>
        <v>569</v>
      </c>
      <c r="C604" s="57">
        <f t="shared" si="216"/>
        <v>48.072848055934337</v>
      </c>
      <c r="D604" s="22">
        <f t="shared" si="208"/>
        <v>-1.3088958380702564E-4</v>
      </c>
      <c r="E604" s="62">
        <f t="shared" si="217"/>
        <v>93.478770090403728</v>
      </c>
      <c r="F604" s="23">
        <f t="shared" si="209"/>
        <v>0.10221783479600788</v>
      </c>
      <c r="G604" s="57">
        <f t="shared" si="218"/>
        <v>167.52426596471381</v>
      </c>
      <c r="H604" s="23">
        <f t="shared" si="210"/>
        <v>0.18450936512670069</v>
      </c>
      <c r="I604" s="14">
        <f t="shared" si="207"/>
        <v>309.07588411105189</v>
      </c>
      <c r="K604" s="57">
        <f t="shared" si="219"/>
        <v>309.07588411105149</v>
      </c>
      <c r="L604" s="23">
        <f t="shared" si="224"/>
        <v>0.28659631033890065</v>
      </c>
      <c r="AK604" s="17">
        <f t="shared" si="220"/>
        <v>569</v>
      </c>
      <c r="AL604" s="21">
        <f t="shared" si="221"/>
        <v>79.333338046329459</v>
      </c>
      <c r="AM604" s="22">
        <f t="shared" si="211"/>
        <v>1.5493936076187154E-6</v>
      </c>
      <c r="AN604" s="21">
        <f t="shared" si="222"/>
        <v>1.6807880457753779</v>
      </c>
      <c r="AO604" s="23">
        <f t="shared" si="212"/>
        <v>7.9760175797360944E-8</v>
      </c>
      <c r="AP604" s="21">
        <f t="shared" si="223"/>
        <v>3.0254188700108298</v>
      </c>
      <c r="AQ604" s="23">
        <f t="shared" si="213"/>
        <v>-1.7706115529314559E-7</v>
      </c>
      <c r="AR604" s="23">
        <f t="shared" si="214"/>
        <v>84.039544962115656</v>
      </c>
    </row>
    <row r="605" spans="2:44" x14ac:dyDescent="0.65">
      <c r="B605" s="17">
        <f t="shared" si="215"/>
        <v>570</v>
      </c>
      <c r="C605" s="57">
        <f t="shared" si="216"/>
        <v>48.07271754474624</v>
      </c>
      <c r="D605" s="22">
        <f t="shared" si="208"/>
        <v>-1.3051118809448425E-4</v>
      </c>
      <c r="E605" s="62">
        <f t="shared" si="217"/>
        <v>93.580916290487011</v>
      </c>
      <c r="F605" s="23">
        <f t="shared" si="209"/>
        <v>0.10214620008328268</v>
      </c>
      <c r="G605" s="57">
        <f t="shared" si="218"/>
        <v>167.70864601421704</v>
      </c>
      <c r="H605" s="23">
        <f t="shared" si="210"/>
        <v>0.18438004950322551</v>
      </c>
      <c r="I605" s="14">
        <f t="shared" si="207"/>
        <v>309.36227984945026</v>
      </c>
      <c r="K605" s="57">
        <f t="shared" si="219"/>
        <v>309.36227984944992</v>
      </c>
      <c r="L605" s="23">
        <f t="shared" si="224"/>
        <v>0.28639573839841015</v>
      </c>
      <c r="AK605" s="17">
        <f t="shared" si="220"/>
        <v>570</v>
      </c>
      <c r="AL605" s="21">
        <f t="shared" si="221"/>
        <v>79.333339451143502</v>
      </c>
      <c r="AM605" s="22">
        <f t="shared" si="211"/>
        <v>1.4048140385206076E-6</v>
      </c>
      <c r="AN605" s="21">
        <f t="shared" si="222"/>
        <v>1.6807881645985909</v>
      </c>
      <c r="AO605" s="23">
        <f t="shared" si="212"/>
        <v>1.1882321304668153E-7</v>
      </c>
      <c r="AP605" s="21">
        <f t="shared" si="223"/>
        <v>3.0254187731070425</v>
      </c>
      <c r="AQ605" s="23">
        <f t="shared" si="213"/>
        <v>-9.6903787327740076E-8</v>
      </c>
      <c r="AR605" s="23">
        <f t="shared" si="214"/>
        <v>84.039546388849146</v>
      </c>
    </row>
    <row r="606" spans="2:44" x14ac:dyDescent="0.65">
      <c r="B606" s="17">
        <f t="shared" si="215"/>
        <v>571</v>
      </c>
      <c r="C606" s="57">
        <f t="shared" si="216"/>
        <v>48.072587410345022</v>
      </c>
      <c r="D606" s="22">
        <f t="shared" si="208"/>
        <v>-1.3013440121789621E-4</v>
      </c>
      <c r="E606" s="62">
        <f t="shared" si="217"/>
        <v>93.682990907503225</v>
      </c>
      <c r="F606" s="23">
        <f t="shared" si="209"/>
        <v>0.10207461701621412</v>
      </c>
      <c r="G606" s="57">
        <f t="shared" si="218"/>
        <v>167.89289684138194</v>
      </c>
      <c r="H606" s="23">
        <f t="shared" si="210"/>
        <v>0.18425082716489527</v>
      </c>
      <c r="I606" s="14">
        <f t="shared" si="207"/>
        <v>309.6484751592302</v>
      </c>
      <c r="K606" s="57">
        <f t="shared" si="219"/>
        <v>309.6484751592298</v>
      </c>
      <c r="L606" s="23">
        <f t="shared" si="224"/>
        <v>0.28619530977989527</v>
      </c>
      <c r="AK606" s="17">
        <f t="shared" si="220"/>
        <v>571</v>
      </c>
      <c r="AL606" s="21">
        <f t="shared" si="221"/>
        <v>79.333340697698944</v>
      </c>
      <c r="AM606" s="22">
        <f t="shared" si="211"/>
        <v>1.2465554485967256E-6</v>
      </c>
      <c r="AN606" s="21">
        <f t="shared" si="222"/>
        <v>1.6807883188397352</v>
      </c>
      <c r="AO606" s="23">
        <f t="shared" si="212"/>
        <v>1.5424114430118152E-7</v>
      </c>
      <c r="AP606" s="21">
        <f t="shared" si="223"/>
        <v>3.0254187538996478</v>
      </c>
      <c r="AQ606" s="23">
        <f t="shared" si="213"/>
        <v>-1.9207394674758405E-8</v>
      </c>
      <c r="AR606" s="23">
        <f t="shared" si="214"/>
        <v>84.039547770438318</v>
      </c>
    </row>
    <row r="607" spans="2:44" x14ac:dyDescent="0.65">
      <c r="B607" s="17">
        <f t="shared" si="215"/>
        <v>572</v>
      </c>
      <c r="C607" s="57">
        <f t="shared" si="216"/>
        <v>48.072457651130989</v>
      </c>
      <c r="D607" s="22">
        <f t="shared" si="208"/>
        <v>-1.2975921403324264E-4</v>
      </c>
      <c r="E607" s="62">
        <f t="shared" si="217"/>
        <v>93.784993993053504</v>
      </c>
      <c r="F607" s="23">
        <f t="shared" si="209"/>
        <v>0.10200308555027959</v>
      </c>
      <c r="G607" s="57">
        <f t="shared" si="218"/>
        <v>168.0770185394129</v>
      </c>
      <c r="H607" s="23">
        <f t="shared" si="210"/>
        <v>0.1841216980309639</v>
      </c>
      <c r="I607" s="14">
        <f t="shared" si="207"/>
        <v>309.9344701835974</v>
      </c>
      <c r="K607" s="57">
        <f t="shared" si="219"/>
        <v>309.934470183597</v>
      </c>
      <c r="L607" s="23">
        <f t="shared" si="224"/>
        <v>0.28599502436720803</v>
      </c>
      <c r="AK607" s="17">
        <f t="shared" si="220"/>
        <v>572</v>
      </c>
      <c r="AL607" s="21">
        <f t="shared" si="221"/>
        <v>79.333341775311396</v>
      </c>
      <c r="AM607" s="22">
        <f t="shared" si="211"/>
        <v>1.0776124520807395E-6</v>
      </c>
      <c r="AN607" s="21">
        <f t="shared" si="222"/>
        <v>1.6807885045088304</v>
      </c>
      <c r="AO607" s="23">
        <f t="shared" si="212"/>
        <v>1.8566909520956187E-7</v>
      </c>
      <c r="AP607" s="21">
        <f t="shared" si="223"/>
        <v>3.0254188089026166</v>
      </c>
      <c r="AQ607" s="23">
        <f t="shared" si="213"/>
        <v>5.5002968957218457E-8</v>
      </c>
      <c r="AR607" s="23">
        <f t="shared" si="214"/>
        <v>84.039549088722836</v>
      </c>
    </row>
    <row r="608" spans="2:44" x14ac:dyDescent="0.65">
      <c r="B608" s="17">
        <f t="shared" si="215"/>
        <v>573</v>
      </c>
      <c r="C608" s="57">
        <f t="shared" si="216"/>
        <v>48.072328265513448</v>
      </c>
      <c r="D608" s="22">
        <f t="shared" si="208"/>
        <v>-1.2938561754283207E-4</v>
      </c>
      <c r="E608" s="62">
        <f t="shared" si="217"/>
        <v>93.886925598694575</v>
      </c>
      <c r="F608" s="23">
        <f t="shared" si="209"/>
        <v>0.10193160564107018</v>
      </c>
      <c r="G608" s="57">
        <f t="shared" si="218"/>
        <v>168.26101120143375</v>
      </c>
      <c r="H608" s="23">
        <f t="shared" si="210"/>
        <v>0.18399266202084874</v>
      </c>
      <c r="I608" s="14">
        <f t="shared" si="207"/>
        <v>310.2202650656418</v>
      </c>
      <c r="K608" s="57">
        <f t="shared" si="219"/>
        <v>310.2202650656414</v>
      </c>
      <c r="L608" s="23">
        <f t="shared" si="224"/>
        <v>0.28579488204437187</v>
      </c>
      <c r="AK608" s="17">
        <f t="shared" si="220"/>
        <v>573</v>
      </c>
      <c r="AL608" s="21">
        <f t="shared" si="221"/>
        <v>79.333342676303189</v>
      </c>
      <c r="AM608" s="22">
        <f t="shared" si="211"/>
        <v>9.0099179831173992E-7</v>
      </c>
      <c r="AN608" s="21">
        <f t="shared" si="222"/>
        <v>1.6807887173465259</v>
      </c>
      <c r="AO608" s="23">
        <f t="shared" si="212"/>
        <v>2.1283769546798226E-7</v>
      </c>
      <c r="AP608" s="21">
        <f t="shared" si="223"/>
        <v>3.0254189337059363</v>
      </c>
      <c r="AQ608" s="23">
        <f t="shared" si="213"/>
        <v>1.248033195677678E-7</v>
      </c>
      <c r="AR608" s="23">
        <f t="shared" si="214"/>
        <v>84.039550327355656</v>
      </c>
    </row>
    <row r="609" spans="2:44" x14ac:dyDescent="0.65">
      <c r="B609" s="17">
        <f t="shared" si="215"/>
        <v>574</v>
      </c>
      <c r="C609" s="57">
        <f t="shared" si="216"/>
        <v>48.07219925191076</v>
      </c>
      <c r="D609" s="22">
        <f t="shared" si="208"/>
        <v>-1.2901360268835482E-4</v>
      </c>
      <c r="E609" s="62">
        <f t="shared" si="217"/>
        <v>93.988785775938737</v>
      </c>
      <c r="F609" s="23">
        <f t="shared" si="209"/>
        <v>0.10186017724416274</v>
      </c>
      <c r="G609" s="57">
        <f t="shared" si="218"/>
        <v>168.44487492048788</v>
      </c>
      <c r="H609" s="23">
        <f t="shared" si="210"/>
        <v>0.18386371905412346</v>
      </c>
      <c r="I609" s="14">
        <f t="shared" si="207"/>
        <v>310.50585994833739</v>
      </c>
      <c r="K609" s="57">
        <f t="shared" si="219"/>
        <v>310.50585994833699</v>
      </c>
      <c r="L609" s="23">
        <f t="shared" si="224"/>
        <v>0.28559488269558386</v>
      </c>
      <c r="AK609" s="17">
        <f t="shared" si="220"/>
        <v>574</v>
      </c>
      <c r="AL609" s="21">
        <f t="shared" si="221"/>
        <v>79.333343395970658</v>
      </c>
      <c r="AM609" s="22">
        <f t="shared" si="211"/>
        <v>7.1966747072424453E-7</v>
      </c>
      <c r="AN609" s="21">
        <f t="shared" si="222"/>
        <v>1.6807889528999005</v>
      </c>
      <c r="AO609" s="23">
        <f t="shared" si="212"/>
        <v>2.3555337458347481E-7</v>
      </c>
      <c r="AP609" s="21">
        <f t="shared" si="223"/>
        <v>3.0254191230853889</v>
      </c>
      <c r="AQ609" s="23">
        <f t="shared" si="213"/>
        <v>1.8937945256425337E-7</v>
      </c>
      <c r="AR609" s="23">
        <f t="shared" si="214"/>
        <v>84.039551471955946</v>
      </c>
    </row>
    <row r="610" spans="2:44" x14ac:dyDescent="0.65">
      <c r="B610" s="17">
        <f t="shared" si="215"/>
        <v>575</v>
      </c>
      <c r="C610" s="57">
        <f t="shared" si="216"/>
        <v>48.07207060875016</v>
      </c>
      <c r="D610" s="22">
        <f t="shared" si="208"/>
        <v>-1.286431606009053E-4</v>
      </c>
      <c r="E610" s="62">
        <f t="shared" si="217"/>
        <v>94.090574576254099</v>
      </c>
      <c r="F610" s="23">
        <f t="shared" si="209"/>
        <v>0.10178880031536153</v>
      </c>
      <c r="G610" s="57">
        <f t="shared" si="218"/>
        <v>168.62860978953833</v>
      </c>
      <c r="H610" s="23">
        <f t="shared" si="210"/>
        <v>0.18373486905046121</v>
      </c>
      <c r="I610" s="14">
        <f t="shared" si="207"/>
        <v>310.7912549745426</v>
      </c>
      <c r="K610" s="57">
        <f t="shared" si="219"/>
        <v>310.7912549745422</v>
      </c>
      <c r="L610" s="23">
        <f t="shared" si="224"/>
        <v>0.28539502620521473</v>
      </c>
      <c r="AK610" s="17">
        <f t="shared" si="220"/>
        <v>575</v>
      </c>
      <c r="AL610" s="21">
        <f t="shared" si="221"/>
        <v>79.333343932509109</v>
      </c>
      <c r="AM610" s="22">
        <f t="shared" si="211"/>
        <v>5.3653845573028991E-7</v>
      </c>
      <c r="AN610" s="21">
        <f t="shared" si="222"/>
        <v>1.6807892065974457</v>
      </c>
      <c r="AO610" s="23">
        <f t="shared" si="212"/>
        <v>2.5369754519388721E-7</v>
      </c>
      <c r="AP610" s="21">
        <f t="shared" si="223"/>
        <v>3.0254193711189967</v>
      </c>
      <c r="AQ610" s="23">
        <f t="shared" si="213"/>
        <v>2.4803360798575369E-7</v>
      </c>
      <c r="AR610" s="23">
        <f t="shared" si="214"/>
        <v>84.039552510225548</v>
      </c>
    </row>
    <row r="611" spans="2:44" x14ac:dyDescent="0.65">
      <c r="B611" s="17">
        <f t="shared" si="215"/>
        <v>576</v>
      </c>
      <c r="C611" s="57">
        <f t="shared" si="216"/>
        <v>48.071942334467749</v>
      </c>
      <c r="D611" s="22">
        <f t="shared" si="208"/>
        <v>-1.2827428240669292E-4</v>
      </c>
      <c r="E611" s="62">
        <f t="shared" si="217"/>
        <v>94.192292051064555</v>
      </c>
      <c r="F611" s="23">
        <f t="shared" si="209"/>
        <v>0.10171747481045657</v>
      </c>
      <c r="G611" s="57">
        <f t="shared" si="218"/>
        <v>168.81221590146811</v>
      </c>
      <c r="H611" s="23">
        <f t="shared" si="210"/>
        <v>0.18360611192976251</v>
      </c>
      <c r="I611" s="14">
        <f t="shared" si="207"/>
        <v>311.0764502870004</v>
      </c>
      <c r="K611" s="57">
        <f t="shared" si="219"/>
        <v>311.076450287</v>
      </c>
      <c r="L611" s="23">
        <f t="shared" si="224"/>
        <v>0.28519531245780572</v>
      </c>
      <c r="AK611" s="17">
        <f t="shared" si="220"/>
        <v>576</v>
      </c>
      <c r="AL611" s="21">
        <f t="shared" si="221"/>
        <v>79.333344286898836</v>
      </c>
      <c r="AM611" s="22">
        <f t="shared" si="211"/>
        <v>3.5438972954826564E-7</v>
      </c>
      <c r="AN611" s="21">
        <f t="shared" si="222"/>
        <v>1.6807894738221489</v>
      </c>
      <c r="AO611" s="23">
        <f t="shared" si="212"/>
        <v>2.6722470325424297E-7</v>
      </c>
      <c r="AP611" s="21">
        <f t="shared" si="223"/>
        <v>3.0254196713080983</v>
      </c>
      <c r="AQ611" s="23">
        <f t="shared" si="213"/>
        <v>3.0018910135432009E-7</v>
      </c>
      <c r="AR611" s="23">
        <f t="shared" si="214"/>
        <v>84.039553432029081</v>
      </c>
    </row>
    <row r="612" spans="2:44" x14ac:dyDescent="0.65">
      <c r="B612" s="17">
        <f t="shared" si="215"/>
        <v>577</v>
      </c>
      <c r="C612" s="57">
        <f t="shared" si="216"/>
        <v>48.071814427508464</v>
      </c>
      <c r="D612" s="22">
        <f t="shared" si="208"/>
        <v>-1.2790695928655005E-4</v>
      </c>
      <c r="E612" s="62">
        <f t="shared" si="217"/>
        <v>94.293938251749879</v>
      </c>
      <c r="F612" s="23">
        <f t="shared" si="209"/>
        <v>0.10164620068532315</v>
      </c>
      <c r="G612" s="57">
        <f t="shared" si="218"/>
        <v>168.99569334908014</v>
      </c>
      <c r="H612" s="23">
        <f t="shared" si="210"/>
        <v>0.18347744761202733</v>
      </c>
      <c r="I612" s="14">
        <f t="shared" ref="I612:I675" si="225">C612+E612+G612</f>
        <v>311.36144602833849</v>
      </c>
      <c r="K612" s="57">
        <f t="shared" si="219"/>
        <v>311.36144602833809</v>
      </c>
      <c r="L612" s="23">
        <f t="shared" si="224"/>
        <v>0.28499574133806993</v>
      </c>
      <c r="AK612" s="17">
        <f t="shared" si="220"/>
        <v>577</v>
      </c>
      <c r="AL612" s="21">
        <f t="shared" si="221"/>
        <v>79.333344462755548</v>
      </c>
      <c r="AM612" s="22">
        <f t="shared" si="211"/>
        <v>1.7585670901779094E-7</v>
      </c>
      <c r="AN612" s="21">
        <f t="shared" si="222"/>
        <v>1.6807897499817126</v>
      </c>
      <c r="AO612" s="23">
        <f t="shared" si="212"/>
        <v>2.7615956366133787E-7</v>
      </c>
      <c r="AP612" s="21">
        <f t="shared" si="223"/>
        <v>3.025420016701041</v>
      </c>
      <c r="AQ612" s="23">
        <f t="shared" si="213"/>
        <v>3.4539294246904717E-7</v>
      </c>
      <c r="AR612" s="23">
        <f t="shared" si="214"/>
        <v>84.039554229438295</v>
      </c>
    </row>
    <row r="613" spans="2:44" x14ac:dyDescent="0.65">
      <c r="B613" s="17">
        <f t="shared" si="215"/>
        <v>578</v>
      </c>
      <c r="C613" s="57">
        <f t="shared" si="216"/>
        <v>48.071686886325935</v>
      </c>
      <c r="D613" s="22">
        <f t="shared" ref="D613:D676" si="226">$E$23*(C612+E612+G612)-$E$24*C612*E612-$E$27*C612+$E$26*G612</f>
        <v>-1.2754118252900071E-4</v>
      </c>
      <c r="E613" s="62">
        <f t="shared" si="217"/>
        <v>94.395513229645886</v>
      </c>
      <c r="F613" s="23">
        <f t="shared" ref="F613:F676" si="227">$E$24*C612*E612-($E$25+$E$27+$E$28)*E612</f>
        <v>0.10157497789600711</v>
      </c>
      <c r="G613" s="57">
        <f t="shared" si="218"/>
        <v>169.17904222509756</v>
      </c>
      <c r="H613" s="23">
        <f t="shared" ref="H613:H676" si="228">$E$28*E612-($E$27+$E$26)*G612</f>
        <v>0.18334887601741201</v>
      </c>
      <c r="I613" s="14">
        <f t="shared" si="225"/>
        <v>311.64624234106941</v>
      </c>
      <c r="K613" s="57">
        <f t="shared" si="219"/>
        <v>311.64624234106901</v>
      </c>
      <c r="L613" s="23">
        <f t="shared" si="224"/>
        <v>0.28479631273089145</v>
      </c>
      <c r="AK613" s="17">
        <f t="shared" si="220"/>
        <v>578</v>
      </c>
      <c r="AL613" s="21">
        <f t="shared" si="221"/>
        <v>79.333344466149285</v>
      </c>
      <c r="AM613" s="22">
        <f t="shared" ref="AM613:AM676" si="229">$AN$23*(AL612+AN612+AP612)-$AN$24*AL612*AN612-$AN$27*AL612+$AN$26*AP612</f>
        <v>3.3937325137622931E-9</v>
      </c>
      <c r="AN613" s="21">
        <f t="shared" si="222"/>
        <v>1.6807900305749941</v>
      </c>
      <c r="AO613" s="23">
        <f t="shared" ref="AO613:AO676" si="230">$AN$24*AL612*AN612-($AN$25+$AN$27+$AN$28)*AN612</f>
        <v>2.8059328149865337E-7</v>
      </c>
      <c r="AP613" s="21">
        <f t="shared" si="223"/>
        <v>3.0254204000175515</v>
      </c>
      <c r="AQ613" s="23">
        <f t="shared" ref="AQ613:AQ676" si="231">$AN$28*AN612-($AN$27+$AN$26)*AP612</f>
        <v>3.8331651042167181E-7</v>
      </c>
      <c r="AR613" s="23">
        <f t="shared" ref="AR613:AR676" si="232">AL613+AN613+AP613</f>
        <v>84.039554896741834</v>
      </c>
    </row>
    <row r="614" spans="2:44" x14ac:dyDescent="0.65">
      <c r="B614" s="17">
        <f t="shared" si="215"/>
        <v>579</v>
      </c>
      <c r="C614" s="57">
        <f t="shared" si="216"/>
        <v>48.07155970938242</v>
      </c>
      <c r="D614" s="22">
        <f t="shared" si="226"/>
        <v>-1.2717694351227493E-4</v>
      </c>
      <c r="E614" s="62">
        <f t="shared" si="217"/>
        <v>94.497017036044468</v>
      </c>
      <c r="F614" s="23">
        <f t="shared" si="227"/>
        <v>0.1015038063985827</v>
      </c>
      <c r="G614" s="57">
        <f t="shared" si="218"/>
        <v>169.36226262216383</v>
      </c>
      <c r="H614" s="23">
        <f t="shared" si="228"/>
        <v>0.18322039706625759</v>
      </c>
      <c r="I614" s="14">
        <f t="shared" si="225"/>
        <v>311.93083936759069</v>
      </c>
      <c r="K614" s="57">
        <f t="shared" si="219"/>
        <v>311.93083936759035</v>
      </c>
      <c r="L614" s="23">
        <f t="shared" si="224"/>
        <v>0.28459702652132046</v>
      </c>
      <c r="AK614" s="17">
        <f t="shared" si="220"/>
        <v>579</v>
      </c>
      <c r="AL614" s="21">
        <f t="shared" si="221"/>
        <v>79.333344305395954</v>
      </c>
      <c r="AM614" s="22">
        <f t="shared" si="229"/>
        <v>-1.6075332766665729E-7</v>
      </c>
      <c r="AN614" s="21">
        <f t="shared" si="222"/>
        <v>1.6807903112538849</v>
      </c>
      <c r="AO614" s="23">
        <f t="shared" si="230"/>
        <v>2.8067889079608221E-7</v>
      </c>
      <c r="AP614" s="21">
        <f t="shared" si="223"/>
        <v>3.0254208137719107</v>
      </c>
      <c r="AQ614" s="23">
        <f t="shared" si="231"/>
        <v>4.1375435944068784E-7</v>
      </c>
      <c r="AR614" s="23">
        <f t="shared" si="232"/>
        <v>84.039555430421757</v>
      </c>
    </row>
    <row r="615" spans="2:44" x14ac:dyDescent="0.65">
      <c r="B615" s="17">
        <f t="shared" si="215"/>
        <v>580</v>
      </c>
      <c r="C615" s="57">
        <f t="shared" si="216"/>
        <v>48.07143289514886</v>
      </c>
      <c r="D615" s="22">
        <f t="shared" si="226"/>
        <v>-1.268142335615341E-4</v>
      </c>
      <c r="E615" s="62">
        <f t="shared" si="217"/>
        <v>94.59844972219355</v>
      </c>
      <c r="F615" s="23">
        <f t="shared" si="227"/>
        <v>0.10143268614908152</v>
      </c>
      <c r="G615" s="57">
        <f t="shared" si="218"/>
        <v>169.54535463284287</v>
      </c>
      <c r="H615" s="23">
        <f t="shared" si="228"/>
        <v>0.18309201067905434</v>
      </c>
      <c r="I615" s="14">
        <f t="shared" si="225"/>
        <v>312.21523725018528</v>
      </c>
      <c r="K615" s="57">
        <f t="shared" si="219"/>
        <v>312.21523725018494</v>
      </c>
      <c r="L615" s="23">
        <f t="shared" si="224"/>
        <v>0.28439788259457588</v>
      </c>
      <c r="AK615" s="17">
        <f t="shared" si="220"/>
        <v>580</v>
      </c>
      <c r="AL615" s="21">
        <f t="shared" si="221"/>
        <v>79.333343990825909</v>
      </c>
      <c r="AM615" s="22">
        <f t="shared" si="229"/>
        <v>-3.1457004174770264E-7</v>
      </c>
      <c r="AN615" s="21">
        <f t="shared" si="222"/>
        <v>1.6807905878799332</v>
      </c>
      <c r="AO615" s="23">
        <f t="shared" si="230"/>
        <v>2.7662604829004067E-7</v>
      </c>
      <c r="AP615" s="21">
        <f t="shared" si="223"/>
        <v>3.0254212503931814</v>
      </c>
      <c r="AQ615" s="23">
        <f t="shared" si="231"/>
        <v>4.3662127058308187E-7</v>
      </c>
      <c r="AR615" s="23">
        <f t="shared" si="232"/>
        <v>84.039555829099015</v>
      </c>
    </row>
    <row r="616" spans="2:44" x14ac:dyDescent="0.65">
      <c r="B616" s="17">
        <f t="shared" si="215"/>
        <v>581</v>
      </c>
      <c r="C616" s="57">
        <f t="shared" si="216"/>
        <v>48.07130644210477</v>
      </c>
      <c r="D616" s="22">
        <f t="shared" si="226"/>
        <v>-1.2645304408698266E-4</v>
      </c>
      <c r="E616" s="62">
        <f t="shared" si="217"/>
        <v>94.699811339297312</v>
      </c>
      <c r="F616" s="23">
        <f t="shared" si="227"/>
        <v>0.10136161710376257</v>
      </c>
      <c r="G616" s="57">
        <f t="shared" si="218"/>
        <v>169.72831834961926</v>
      </c>
      <c r="H616" s="23">
        <f t="shared" si="228"/>
        <v>0.18296371677637779</v>
      </c>
      <c r="I616" s="14">
        <f t="shared" si="225"/>
        <v>312.49943613102135</v>
      </c>
      <c r="K616" s="57">
        <f t="shared" si="219"/>
        <v>312.49943613102101</v>
      </c>
      <c r="L616" s="23">
        <f t="shared" si="224"/>
        <v>0.28419888083604894</v>
      </c>
      <c r="AK616" s="17">
        <f t="shared" si="220"/>
        <v>581</v>
      </c>
      <c r="AL616" s="21">
        <f t="shared" si="221"/>
        <v>79.333343534534052</v>
      </c>
      <c r="AM616" s="22">
        <f t="shared" si="229"/>
        <v>-4.5629185249640436E-7</v>
      </c>
      <c r="AN616" s="21">
        <f t="shared" si="222"/>
        <v>1.6807908565751313</v>
      </c>
      <c r="AO616" s="23">
        <f t="shared" si="230"/>
        <v>2.6869519809125109E-7</v>
      </c>
      <c r="AP616" s="21">
        <f t="shared" si="223"/>
        <v>3.0254217023408563</v>
      </c>
      <c r="AQ616" s="23">
        <f t="shared" si="231"/>
        <v>4.5194767461786967E-7</v>
      </c>
      <c r="AR616" s="23">
        <f t="shared" si="232"/>
        <v>84.039556093450031</v>
      </c>
    </row>
    <row r="617" spans="2:44" x14ac:dyDescent="0.65">
      <c r="B617" s="17">
        <f t="shared" si="215"/>
        <v>582</v>
      </c>
      <c r="C617" s="57">
        <f t="shared" si="216"/>
        <v>48.071180348738125</v>
      </c>
      <c r="D617" s="22">
        <f t="shared" si="226"/>
        <v>-1.2609336664803905E-4</v>
      </c>
      <c r="E617" s="62">
        <f t="shared" si="217"/>
        <v>94.801101938516283</v>
      </c>
      <c r="F617" s="23">
        <f t="shared" si="227"/>
        <v>0.1012905992189701</v>
      </c>
      <c r="G617" s="57">
        <f t="shared" si="218"/>
        <v>169.91115386489824</v>
      </c>
      <c r="H617" s="23">
        <f t="shared" si="228"/>
        <v>0.18283551527897401</v>
      </c>
      <c r="I617" s="14">
        <f t="shared" si="225"/>
        <v>312.7834361521526</v>
      </c>
      <c r="K617" s="57">
        <f t="shared" si="219"/>
        <v>312.78343615215232</v>
      </c>
      <c r="L617" s="23">
        <f t="shared" si="224"/>
        <v>0.28400002113129741</v>
      </c>
      <c r="AK617" s="17">
        <f t="shared" si="220"/>
        <v>582</v>
      </c>
      <c r="AL617" s="21">
        <f t="shared" si="221"/>
        <v>79.333342950116119</v>
      </c>
      <c r="AM617" s="22">
        <f t="shared" si="229"/>
        <v>-5.8441793250943452E-7</v>
      </c>
      <c r="AN617" s="21">
        <f t="shared" si="222"/>
        <v>1.6807911137664044</v>
      </c>
      <c r="AO617" s="23">
        <f t="shared" si="230"/>
        <v>2.5719127316747858E-7</v>
      </c>
      <c r="AP617" s="21">
        <f t="shared" si="223"/>
        <v>3.0254221622144515</v>
      </c>
      <c r="AQ617" s="23">
        <f t="shared" si="231"/>
        <v>4.5987359498234071E-7</v>
      </c>
      <c r="AR617" s="23">
        <f t="shared" si="232"/>
        <v>84.039556226096977</v>
      </c>
    </row>
    <row r="618" spans="2:44" x14ac:dyDescent="0.65">
      <c r="B618" s="17">
        <f t="shared" si="215"/>
        <v>583</v>
      </c>
      <c r="C618" s="57">
        <f t="shared" si="216"/>
        <v>48.071054613545257</v>
      </c>
      <c r="D618" s="22">
        <f t="shared" si="226"/>
        <v>-1.2573519287006896E-4</v>
      </c>
      <c r="E618" s="62">
        <f t="shared" si="217"/>
        <v>94.902321570967416</v>
      </c>
      <c r="F618" s="23">
        <f t="shared" si="227"/>
        <v>0.10121963245113363</v>
      </c>
      <c r="G618" s="57">
        <f t="shared" si="218"/>
        <v>170.09386127100601</v>
      </c>
      <c r="H618" s="23">
        <f t="shared" si="228"/>
        <v>0.1827074061077667</v>
      </c>
      <c r="I618" s="14">
        <f t="shared" si="225"/>
        <v>313.06723745551869</v>
      </c>
      <c r="K618" s="57">
        <f t="shared" si="219"/>
        <v>313.06723745551835</v>
      </c>
      <c r="L618" s="23">
        <f t="shared" si="224"/>
        <v>0.28380130336604026</v>
      </c>
      <c r="AK618" s="17">
        <f t="shared" si="220"/>
        <v>583</v>
      </c>
      <c r="AL618" s="21">
        <f t="shared" si="221"/>
        <v>79.333342252395568</v>
      </c>
      <c r="AM618" s="22">
        <f t="shared" si="229"/>
        <v>-6.977205474628656E-7</v>
      </c>
      <c r="AN618" s="21">
        <f t="shared" si="222"/>
        <v>1.68079135622345</v>
      </c>
      <c r="AO618" s="23">
        <f t="shared" si="230"/>
        <v>2.4245704555170278E-7</v>
      </c>
      <c r="AP618" s="21">
        <f t="shared" si="223"/>
        <v>3.0254226228557206</v>
      </c>
      <c r="AQ618" s="23">
        <f t="shared" si="231"/>
        <v>4.606412691288142E-7</v>
      </c>
      <c r="AR618" s="23">
        <f t="shared" si="232"/>
        <v>84.039556231474734</v>
      </c>
    </row>
    <row r="619" spans="2:44" x14ac:dyDescent="0.65">
      <c r="B619" s="17">
        <f t="shared" si="215"/>
        <v>584</v>
      </c>
      <c r="C619" s="57">
        <f t="shared" si="216"/>
        <v>48.070929235031009</v>
      </c>
      <c r="D619" s="22">
        <f t="shared" si="226"/>
        <v>-1.2537851424743174E-4</v>
      </c>
      <c r="E619" s="62">
        <f t="shared" si="217"/>
        <v>95.003470287723999</v>
      </c>
      <c r="F619" s="23">
        <f t="shared" si="227"/>
        <v>0.10114871675658321</v>
      </c>
      <c r="G619" s="57">
        <f t="shared" si="218"/>
        <v>170.27644066018985</v>
      </c>
      <c r="H619" s="23">
        <f t="shared" si="228"/>
        <v>0.18257938918383587</v>
      </c>
      <c r="I619" s="14">
        <f t="shared" si="225"/>
        <v>313.35084018294486</v>
      </c>
      <c r="K619" s="57">
        <f t="shared" si="219"/>
        <v>313.35084018294452</v>
      </c>
      <c r="L619" s="23">
        <f t="shared" si="224"/>
        <v>0.28360272742616743</v>
      </c>
      <c r="AK619" s="17">
        <f t="shared" si="220"/>
        <v>584</v>
      </c>
      <c r="AL619" s="21">
        <f t="shared" si="221"/>
        <v>79.333341457145735</v>
      </c>
      <c r="AM619" s="22">
        <f t="shared" si="229"/>
        <v>-7.9524983910908564E-7</v>
      </c>
      <c r="AN619" s="21">
        <f t="shared" si="222"/>
        <v>1.6807915810896907</v>
      </c>
      <c r="AO619" s="23">
        <f t="shared" si="230"/>
        <v>2.2486624073891903E-7</v>
      </c>
      <c r="AP619" s="21">
        <f t="shared" si="223"/>
        <v>3.0254230774423432</v>
      </c>
      <c r="AQ619" s="23">
        <f t="shared" si="231"/>
        <v>4.545866223448769E-7</v>
      </c>
      <c r="AR619" s="23">
        <f t="shared" si="232"/>
        <v>84.039556115677769</v>
      </c>
    </row>
    <row r="620" spans="2:44" x14ac:dyDescent="0.65">
      <c r="B620" s="17">
        <f t="shared" si="215"/>
        <v>585</v>
      </c>
      <c r="C620" s="57">
        <f t="shared" si="216"/>
        <v>48.070804211708413</v>
      </c>
      <c r="D620" s="22">
        <f t="shared" si="226"/>
        <v>-1.2502332259467508E-4</v>
      </c>
      <c r="E620" s="62">
        <f t="shared" si="217"/>
        <v>95.104548139815989</v>
      </c>
      <c r="F620" s="23">
        <f t="shared" si="227"/>
        <v>0.10107785209198994</v>
      </c>
      <c r="G620" s="57">
        <f t="shared" si="218"/>
        <v>170.45889212461819</v>
      </c>
      <c r="H620" s="23">
        <f t="shared" si="228"/>
        <v>0.1824514644283397</v>
      </c>
      <c r="I620" s="14">
        <f t="shared" si="225"/>
        <v>313.63424447614261</v>
      </c>
      <c r="K620" s="57">
        <f t="shared" si="219"/>
        <v>313.63424447614227</v>
      </c>
      <c r="L620" s="23">
        <f t="shared" si="224"/>
        <v>0.28340429319773142</v>
      </c>
      <c r="AK620" s="17">
        <f t="shared" si="220"/>
        <v>585</v>
      </c>
      <c r="AL620" s="21">
        <f t="shared" si="221"/>
        <v>79.333340580811353</v>
      </c>
      <c r="AM620" s="22">
        <f t="shared" si="229"/>
        <v>-8.7633437698478311E-7</v>
      </c>
      <c r="AN620" s="21">
        <f t="shared" si="222"/>
        <v>1.6807917859062229</v>
      </c>
      <c r="AO620" s="23">
        <f t="shared" si="230"/>
        <v>2.0481653217885309E-7</v>
      </c>
      <c r="AP620" s="21">
        <f t="shared" si="223"/>
        <v>3.0254235195721182</v>
      </c>
      <c r="AQ620" s="23">
        <f t="shared" si="231"/>
        <v>4.4212977501345563E-7</v>
      </c>
      <c r="AR620" s="23">
        <f t="shared" si="232"/>
        <v>84.039555886289691</v>
      </c>
    </row>
    <row r="621" spans="2:44" x14ac:dyDescent="0.65">
      <c r="B621" s="17">
        <f t="shared" si="215"/>
        <v>586</v>
      </c>
      <c r="C621" s="57">
        <f t="shared" si="216"/>
        <v>48.070679542098851</v>
      </c>
      <c r="D621" s="22">
        <f t="shared" si="226"/>
        <v>-1.2466960956092343E-4</v>
      </c>
      <c r="E621" s="62">
        <f t="shared" si="217"/>
        <v>95.205555178229858</v>
      </c>
      <c r="F621" s="23">
        <f t="shared" si="227"/>
        <v>0.1010070384138686</v>
      </c>
      <c r="G621" s="57">
        <f t="shared" si="218"/>
        <v>170.64121575638083</v>
      </c>
      <c r="H621" s="23">
        <f t="shared" si="228"/>
        <v>0.18232363176264954</v>
      </c>
      <c r="I621" s="14">
        <f t="shared" si="225"/>
        <v>313.91745047670952</v>
      </c>
      <c r="K621" s="57">
        <f t="shared" si="219"/>
        <v>313.91745047670923</v>
      </c>
      <c r="L621" s="23">
        <f t="shared" si="224"/>
        <v>0.28320600056694945</v>
      </c>
      <c r="AK621" s="17">
        <f t="shared" si="220"/>
        <v>586</v>
      </c>
      <c r="AL621" s="21">
        <f t="shared" si="221"/>
        <v>79.333339640233845</v>
      </c>
      <c r="AM621" s="22">
        <f t="shared" si="229"/>
        <v>-9.405775098191016E-7</v>
      </c>
      <c r="AN621" s="21">
        <f t="shared" si="222"/>
        <v>1.6807919686287458</v>
      </c>
      <c r="AO621" s="23">
        <f t="shared" si="230"/>
        <v>1.8272252289008861E-7</v>
      </c>
      <c r="AP621" s="21">
        <f t="shared" si="223"/>
        <v>3.025423943336889</v>
      </c>
      <c r="AQ621" s="23">
        <f t="shared" si="231"/>
        <v>4.2376477082939346E-7</v>
      </c>
      <c r="AR621" s="23">
        <f t="shared" si="232"/>
        <v>84.039555552199474</v>
      </c>
    </row>
    <row r="622" spans="2:44" x14ac:dyDescent="0.65">
      <c r="B622" s="17">
        <f t="shared" si="215"/>
        <v>587</v>
      </c>
      <c r="C622" s="57">
        <f t="shared" si="216"/>
        <v>48.070555224731862</v>
      </c>
      <c r="D622" s="22">
        <f t="shared" si="226"/>
        <v>-1.2431736699025642E-4</v>
      </c>
      <c r="E622" s="62">
        <f t="shared" si="217"/>
        <v>95.306491453908819</v>
      </c>
      <c r="F622" s="23">
        <f t="shared" si="227"/>
        <v>0.10093627567896135</v>
      </c>
      <c r="G622" s="57">
        <f t="shared" si="218"/>
        <v>170.82341164748905</v>
      </c>
      <c r="H622" s="23">
        <f t="shared" si="228"/>
        <v>0.18219589110822909</v>
      </c>
      <c r="I622" s="14">
        <f t="shared" si="225"/>
        <v>314.20045832612971</v>
      </c>
      <c r="K622" s="57">
        <f t="shared" si="219"/>
        <v>314.20045832612942</v>
      </c>
      <c r="L622" s="23">
        <f t="shared" si="224"/>
        <v>0.28300784942020218</v>
      </c>
      <c r="AK622" s="17">
        <f t="shared" si="220"/>
        <v>587</v>
      </c>
      <c r="AL622" s="21">
        <f t="shared" si="221"/>
        <v>79.333338652383944</v>
      </c>
      <c r="AM622" s="22">
        <f t="shared" si="229"/>
        <v>-9.8784990811701112E-7</v>
      </c>
      <c r="AN622" s="21">
        <f t="shared" si="222"/>
        <v>1.6807921276375617</v>
      </c>
      <c r="AO622" s="23">
        <f t="shared" si="230"/>
        <v>1.5900881589203664E-7</v>
      </c>
      <c r="AP622" s="21">
        <f t="shared" si="223"/>
        <v>3.0254243433856023</v>
      </c>
      <c r="AQ622" s="23">
        <f t="shared" si="231"/>
        <v>4.0004871337817605E-7</v>
      </c>
      <c r="AR622" s="23">
        <f t="shared" si="232"/>
        <v>84.039555123407112</v>
      </c>
    </row>
    <row r="623" spans="2:44" x14ac:dyDescent="0.65">
      <c r="B623" s="17">
        <f t="shared" si="215"/>
        <v>588</v>
      </c>
      <c r="C623" s="57">
        <f t="shared" si="216"/>
        <v>48.070431258145135</v>
      </c>
      <c r="D623" s="22">
        <f t="shared" si="226"/>
        <v>-1.2396658672431116E-4</v>
      </c>
      <c r="E623" s="62">
        <f t="shared" si="217"/>
        <v>95.407357017752872</v>
      </c>
      <c r="F623" s="23">
        <f t="shared" si="227"/>
        <v>0.10086556384405299</v>
      </c>
      <c r="G623" s="57">
        <f t="shared" si="218"/>
        <v>171.00547988987574</v>
      </c>
      <c r="H623" s="23">
        <f t="shared" si="228"/>
        <v>0.18206824238670549</v>
      </c>
      <c r="I623" s="14">
        <f t="shared" si="225"/>
        <v>314.48326816577378</v>
      </c>
      <c r="K623" s="57">
        <f t="shared" si="219"/>
        <v>314.48326816577344</v>
      </c>
      <c r="L623" s="23">
        <f t="shared" si="224"/>
        <v>0.28280983964403505</v>
      </c>
      <c r="AK623" s="17">
        <f t="shared" si="220"/>
        <v>588</v>
      </c>
      <c r="AL623" s="21">
        <f t="shared" si="221"/>
        <v>79.333337634105462</v>
      </c>
      <c r="AM623" s="22">
        <f t="shared" si="229"/>
        <v>-1.0182784850286397E-6</v>
      </c>
      <c r="AN623" s="21">
        <f t="shared" si="222"/>
        <v>1.6807922617408377</v>
      </c>
      <c r="AO623" s="23">
        <f t="shared" si="230"/>
        <v>1.3410327603935457E-7</v>
      </c>
      <c r="AP623" s="21">
        <f t="shared" si="223"/>
        <v>3.0254247149761047</v>
      </c>
      <c r="AQ623" s="23">
        <f t="shared" si="231"/>
        <v>3.7159050225721302E-7</v>
      </c>
      <c r="AR623" s="23">
        <f t="shared" si="232"/>
        <v>84.039554610822407</v>
      </c>
    </row>
    <row r="624" spans="2:44" x14ac:dyDescent="0.65">
      <c r="B624" s="17">
        <f t="shared" ref="B624:B687" si="233">B623+$C$33</f>
        <v>589</v>
      </c>
      <c r="C624" s="57">
        <f t="shared" ref="C624:C687" si="234">C623+D624*$C$33</f>
        <v>48.070307640884508</v>
      </c>
      <c r="D624" s="22">
        <f t="shared" si="226"/>
        <v>-1.2361726062937173E-4</v>
      </c>
      <c r="E624" s="62">
        <f t="shared" ref="E624:E687" si="235">E623+F624*$C$33</f>
        <v>95.508151920618801</v>
      </c>
      <c r="F624" s="23">
        <f t="shared" si="227"/>
        <v>0.10079490286592829</v>
      </c>
      <c r="G624" s="57">
        <f t="shared" ref="G624:G687" si="236">G623+H624*$C$33</f>
        <v>171.18742057539561</v>
      </c>
      <c r="H624" s="23">
        <f t="shared" si="228"/>
        <v>0.18194068551985509</v>
      </c>
      <c r="I624" s="14">
        <f t="shared" si="225"/>
        <v>314.76588013689889</v>
      </c>
      <c r="K624" s="57">
        <f t="shared" ref="K624:K687" si="237">K623+L624*$C$33</f>
        <v>314.7658801368986</v>
      </c>
      <c r="L624" s="23">
        <f t="shared" si="224"/>
        <v>0.28261197112515468</v>
      </c>
      <c r="AK624" s="17">
        <f t="shared" ref="AK624:AK687" si="238">AK623+$C$33</f>
        <v>589</v>
      </c>
      <c r="AL624" s="21">
        <f t="shared" ref="AL624:AL687" si="239">AL623+AM624*$C$33</f>
        <v>79.333336601873356</v>
      </c>
      <c r="AM624" s="22">
        <f t="shared" si="229"/>
        <v>-1.0322321116196242E-6</v>
      </c>
      <c r="AN624" s="21">
        <f t="shared" ref="AN624:AN687" si="240">AN623+AO624*$C$33</f>
        <v>1.6807923701714049</v>
      </c>
      <c r="AO624" s="23">
        <f t="shared" si="230"/>
        <v>1.0843056719167521E-7</v>
      </c>
      <c r="AP624" s="21">
        <f t="shared" ref="AP624:AP687" si="241">AP623+AQ624*$C$33</f>
        <v>3.0254250540154555</v>
      </c>
      <c r="AQ624" s="23">
        <f t="shared" si="231"/>
        <v>3.3903935081625036E-7</v>
      </c>
      <c r="AR624" s="23">
        <f t="shared" si="232"/>
        <v>84.039554026060216</v>
      </c>
    </row>
    <row r="625" spans="2:44" x14ac:dyDescent="0.65">
      <c r="B625" s="17">
        <f t="shared" si="233"/>
        <v>590</v>
      </c>
      <c r="C625" s="57">
        <f t="shared" si="234"/>
        <v>48.0701843715037</v>
      </c>
      <c r="D625" s="22">
        <f t="shared" si="226"/>
        <v>-1.2326938081130834E-4</v>
      </c>
      <c r="E625" s="62">
        <f t="shared" si="235"/>
        <v>95.608876213320471</v>
      </c>
      <c r="F625" s="23">
        <f t="shared" si="227"/>
        <v>0.10072429270167049</v>
      </c>
      <c r="G625" s="57">
        <f t="shared" si="236"/>
        <v>171.36923379582515</v>
      </c>
      <c r="H625" s="23">
        <f t="shared" si="228"/>
        <v>0.18181322042956083</v>
      </c>
      <c r="I625" s="14">
        <f t="shared" si="225"/>
        <v>315.04829438064934</v>
      </c>
      <c r="K625" s="57">
        <f t="shared" si="237"/>
        <v>315.04829438064905</v>
      </c>
      <c r="L625" s="23">
        <f t="shared" si="224"/>
        <v>0.28241424375042756</v>
      </c>
      <c r="AK625" s="17">
        <f t="shared" si="238"/>
        <v>590</v>
      </c>
      <c r="AL625" s="21">
        <f t="shared" si="239"/>
        <v>79.333335571568938</v>
      </c>
      <c r="AM625" s="22">
        <f t="shared" si="229"/>
        <v>-1.0303044236242842E-6</v>
      </c>
      <c r="AN625" s="21">
        <f t="shared" si="240"/>
        <v>1.680792452577462</v>
      </c>
      <c r="AO625" s="23">
        <f t="shared" si="230"/>
        <v>8.2406057089201568E-8</v>
      </c>
      <c r="AP625" s="21">
        <f t="shared" si="241"/>
        <v>3.0254253570887237</v>
      </c>
      <c r="AQ625" s="23">
        <f t="shared" si="231"/>
        <v>3.0307326837064608E-7</v>
      </c>
      <c r="AR625" s="23">
        <f t="shared" si="232"/>
        <v>84.039553381235123</v>
      </c>
    </row>
    <row r="626" spans="2:44" x14ac:dyDescent="0.65">
      <c r="B626" s="17">
        <f t="shared" si="233"/>
        <v>591</v>
      </c>
      <c r="C626" s="57">
        <f t="shared" si="234"/>
        <v>48.070061448564552</v>
      </c>
      <c r="D626" s="22">
        <f t="shared" si="226"/>
        <v>-1.2292293914839547E-4</v>
      </c>
      <c r="E626" s="62">
        <f t="shared" si="235"/>
        <v>95.709529946628578</v>
      </c>
      <c r="F626" s="23">
        <f t="shared" si="227"/>
        <v>0.10065373330810701</v>
      </c>
      <c r="G626" s="57">
        <f t="shared" si="236"/>
        <v>171.55091964286308</v>
      </c>
      <c r="H626" s="23">
        <f t="shared" si="228"/>
        <v>0.1816858470379259</v>
      </c>
      <c r="I626" s="14">
        <f t="shared" si="225"/>
        <v>315.33051103805622</v>
      </c>
      <c r="K626" s="57">
        <f t="shared" si="237"/>
        <v>315.33051103805593</v>
      </c>
      <c r="L626" s="23">
        <f t="shared" ref="L626:L689" si="242">($E$23-$E$27)*I625-$E$25*E625</f>
        <v>0.28221665740688229</v>
      </c>
      <c r="AK626" s="17">
        <f t="shared" si="238"/>
        <v>591</v>
      </c>
      <c r="AL626" s="21">
        <f t="shared" si="239"/>
        <v>79.333334558274743</v>
      </c>
      <c r="AM626" s="22">
        <f t="shared" si="229"/>
        <v>-1.0132941995998068E-6</v>
      </c>
      <c r="AN626" s="21">
        <f t="shared" si="240"/>
        <v>1.6807925090076048</v>
      </c>
      <c r="AO626" s="23">
        <f t="shared" si="230"/>
        <v>5.6430142780783399E-8</v>
      </c>
      <c r="AP626" s="21">
        <f t="shared" si="241"/>
        <v>3.0254256214764008</v>
      </c>
      <c r="AQ626" s="23">
        <f t="shared" si="231"/>
        <v>2.6438767697367638E-7</v>
      </c>
      <c r="AR626" s="23">
        <f t="shared" si="232"/>
        <v>84.039552688758747</v>
      </c>
    </row>
    <row r="627" spans="2:44" x14ac:dyDescent="0.65">
      <c r="B627" s="17">
        <f t="shared" si="233"/>
        <v>592</v>
      </c>
      <c r="C627" s="57">
        <f t="shared" si="234"/>
        <v>48.069938870636761</v>
      </c>
      <c r="D627" s="22">
        <f t="shared" si="226"/>
        <v>-1.2257792778824772E-4</v>
      </c>
      <c r="E627" s="62">
        <f t="shared" si="235"/>
        <v>95.810113171270984</v>
      </c>
      <c r="F627" s="23">
        <f t="shared" si="227"/>
        <v>0.10058322464240632</v>
      </c>
      <c r="G627" s="57">
        <f t="shared" si="236"/>
        <v>171.73247820813017</v>
      </c>
      <c r="H627" s="23">
        <f t="shared" si="228"/>
        <v>0.18155856526708902</v>
      </c>
      <c r="I627" s="14">
        <f t="shared" si="225"/>
        <v>315.61253025003793</v>
      </c>
      <c r="K627" s="57">
        <f t="shared" si="237"/>
        <v>315.61253025003765</v>
      </c>
      <c r="L627" s="23">
        <f t="shared" si="242"/>
        <v>0.28201921198170776</v>
      </c>
      <c r="AK627" s="17">
        <f t="shared" si="238"/>
        <v>592</v>
      </c>
      <c r="AL627" s="21">
        <f t="shared" si="239"/>
        <v>79.333333576091121</v>
      </c>
      <c r="AM627" s="22">
        <f t="shared" si="229"/>
        <v>-9.8218362183308261E-7</v>
      </c>
      <c r="AN627" s="21">
        <f t="shared" si="240"/>
        <v>1.6807925398906898</v>
      </c>
      <c r="AO627" s="23">
        <f t="shared" si="230"/>
        <v>3.0883084978228226E-8</v>
      </c>
      <c r="AP627" s="21">
        <f t="shared" si="241"/>
        <v>3.025425845160723</v>
      </c>
      <c r="AQ627" s="23">
        <f t="shared" si="231"/>
        <v>2.2368432195385424E-7</v>
      </c>
      <c r="AR627" s="23">
        <f t="shared" si="232"/>
        <v>84.039551961142536</v>
      </c>
    </row>
    <row r="628" spans="2:44" x14ac:dyDescent="0.65">
      <c r="B628" s="17">
        <f t="shared" si="233"/>
        <v>593</v>
      </c>
      <c r="C628" s="57">
        <f t="shared" si="234"/>
        <v>48.069816636297936</v>
      </c>
      <c r="D628" s="22">
        <f t="shared" si="226"/>
        <v>-1.2223433882740942E-4</v>
      </c>
      <c r="E628" s="62">
        <f t="shared" si="235"/>
        <v>95.910625937932664</v>
      </c>
      <c r="F628" s="23">
        <f t="shared" si="227"/>
        <v>0.10051276666168008</v>
      </c>
      <c r="G628" s="57">
        <f t="shared" si="236"/>
        <v>171.91390958316958</v>
      </c>
      <c r="H628" s="23">
        <f t="shared" si="228"/>
        <v>0.1814313750394021</v>
      </c>
      <c r="I628" s="14">
        <f t="shared" si="225"/>
        <v>315.89435215740019</v>
      </c>
      <c r="K628" s="57">
        <f t="shared" si="237"/>
        <v>315.89435215739991</v>
      </c>
      <c r="L628" s="23">
        <f t="shared" si="242"/>
        <v>0.28182190736225277</v>
      </c>
      <c r="AK628" s="17">
        <f t="shared" si="238"/>
        <v>593</v>
      </c>
      <c r="AL628" s="21">
        <f t="shared" si="239"/>
        <v>79.333332637976198</v>
      </c>
      <c r="AM628" s="22">
        <f t="shared" si="229"/>
        <v>-9.3811492862805324E-7</v>
      </c>
      <c r="AN628" s="21">
        <f t="shared" si="240"/>
        <v>1.6807925460110718</v>
      </c>
      <c r="AO628" s="23">
        <f t="shared" si="230"/>
        <v>6.1203819790023317E-9</v>
      </c>
      <c r="AP628" s="21">
        <f t="shared" si="241"/>
        <v>3.0254260268213526</v>
      </c>
      <c r="AQ628" s="23">
        <f t="shared" si="231"/>
        <v>1.8166062965008223E-7</v>
      </c>
      <c r="AR628" s="23">
        <f t="shared" si="232"/>
        <v>84.039551210808625</v>
      </c>
    </row>
    <row r="629" spans="2:44" x14ac:dyDescent="0.65">
      <c r="B629" s="17">
        <f t="shared" si="233"/>
        <v>594</v>
      </c>
      <c r="C629" s="57">
        <f t="shared" si="234"/>
        <v>48.069694744133429</v>
      </c>
      <c r="D629" s="22">
        <f t="shared" si="226"/>
        <v>-1.2189216451008456E-4</v>
      </c>
      <c r="E629" s="62">
        <f t="shared" si="235"/>
        <v>96.011068297255903</v>
      </c>
      <c r="F629" s="23">
        <f t="shared" si="227"/>
        <v>0.10044235932323886</v>
      </c>
      <c r="G629" s="57">
        <f t="shared" si="236"/>
        <v>172.09521385944689</v>
      </c>
      <c r="H629" s="23">
        <f t="shared" si="228"/>
        <v>0.18130427627730228</v>
      </c>
      <c r="I629" s="14">
        <f t="shared" si="225"/>
        <v>316.17597690083619</v>
      </c>
      <c r="K629" s="57">
        <f t="shared" si="237"/>
        <v>316.17597690083591</v>
      </c>
      <c r="L629" s="23">
        <f t="shared" si="242"/>
        <v>0.28162474343602506</v>
      </c>
      <c r="AK629" s="17">
        <f t="shared" si="238"/>
        <v>594</v>
      </c>
      <c r="AL629" s="21">
        <f t="shared" si="239"/>
        <v>79.333331755610374</v>
      </c>
      <c r="AM629" s="22">
        <f t="shared" si="229"/>
        <v>-8.8236582652945206E-7</v>
      </c>
      <c r="AN629" s="21">
        <f t="shared" si="240"/>
        <v>1.6807925284798055</v>
      </c>
      <c r="AO629" s="23">
        <f t="shared" si="230"/>
        <v>-1.7531266216508357E-8</v>
      </c>
      <c r="AP629" s="21">
        <f t="shared" si="241"/>
        <v>3.0254261658209969</v>
      </c>
      <c r="AQ629" s="23">
        <f t="shared" si="231"/>
        <v>1.3899964412811272E-7</v>
      </c>
      <c r="AR629" s="23">
        <f t="shared" si="232"/>
        <v>84.039550449911175</v>
      </c>
    </row>
    <row r="630" spans="2:44" x14ac:dyDescent="0.65">
      <c r="B630" s="17">
        <f t="shared" si="233"/>
        <v>595</v>
      </c>
      <c r="C630" s="57">
        <f t="shared" si="234"/>
        <v>48.069573192736357</v>
      </c>
      <c r="D630" s="22">
        <f t="shared" si="226"/>
        <v>-1.2155139707292761E-4</v>
      </c>
      <c r="E630" s="62">
        <f t="shared" si="235"/>
        <v>96.111440299840226</v>
      </c>
      <c r="F630" s="23">
        <f t="shared" si="227"/>
        <v>0.10037200258432222</v>
      </c>
      <c r="G630" s="57">
        <f t="shared" si="236"/>
        <v>172.27639112835033</v>
      </c>
      <c r="H630" s="23">
        <f t="shared" si="228"/>
        <v>0.18117726890343278</v>
      </c>
      <c r="I630" s="14">
        <f t="shared" si="225"/>
        <v>316.45740462092692</v>
      </c>
      <c r="K630" s="57">
        <f t="shared" si="237"/>
        <v>316.45740462092658</v>
      </c>
      <c r="L630" s="23">
        <f t="shared" si="242"/>
        <v>0.28142772009068739</v>
      </c>
      <c r="AK630" s="17">
        <f t="shared" si="238"/>
        <v>595</v>
      </c>
      <c r="AL630" s="21">
        <f t="shared" si="239"/>
        <v>79.333330939286299</v>
      </c>
      <c r="AM630" s="22">
        <f t="shared" si="229"/>
        <v>-8.1632407946535812E-7</v>
      </c>
      <c r="AN630" s="21">
        <f t="shared" si="240"/>
        <v>1.6807924887024308</v>
      </c>
      <c r="AO630" s="23">
        <f t="shared" si="230"/>
        <v>-3.9777374727378856E-8</v>
      </c>
      <c r="AP630" s="21">
        <f t="shared" si="241"/>
        <v>3.0254262621816603</v>
      </c>
      <c r="AQ630" s="23">
        <f t="shared" si="231"/>
        <v>9.6360663337513586E-8</v>
      </c>
      <c r="AR630" s="23">
        <f t="shared" si="232"/>
        <v>84.039549690170389</v>
      </c>
    </row>
    <row r="631" spans="2:44" x14ac:dyDescent="0.65">
      <c r="B631" s="17">
        <f t="shared" si="233"/>
        <v>596</v>
      </c>
      <c r="C631" s="57">
        <f t="shared" si="234"/>
        <v>48.069451980707662</v>
      </c>
      <c r="D631" s="22">
        <f t="shared" si="226"/>
        <v>-1.2121202869774805E-4</v>
      </c>
      <c r="E631" s="62">
        <f t="shared" si="235"/>
        <v>96.211741996242466</v>
      </c>
      <c r="F631" s="23">
        <f t="shared" si="227"/>
        <v>0.10030169640224074</v>
      </c>
      <c r="G631" s="57">
        <f t="shared" si="236"/>
        <v>172.45744148119084</v>
      </c>
      <c r="H631" s="23">
        <f t="shared" si="228"/>
        <v>0.18105035284052207</v>
      </c>
      <c r="I631" s="14">
        <f t="shared" si="225"/>
        <v>316.73863545814095</v>
      </c>
      <c r="K631" s="57">
        <f t="shared" si="237"/>
        <v>316.73863545814066</v>
      </c>
      <c r="L631" s="23">
        <f t="shared" si="242"/>
        <v>0.2812308372140655</v>
      </c>
      <c r="AK631" s="17">
        <f t="shared" si="238"/>
        <v>596</v>
      </c>
      <c r="AL631" s="21">
        <f t="shared" si="239"/>
        <v>79.333330197824552</v>
      </c>
      <c r="AM631" s="22">
        <f t="shared" si="229"/>
        <v>-7.4146174391595543E-7</v>
      </c>
      <c r="AN631" s="21">
        <f t="shared" si="240"/>
        <v>1.6807924283439868</v>
      </c>
      <c r="AO631" s="23">
        <f t="shared" si="230"/>
        <v>-6.0358444020636171E-8</v>
      </c>
      <c r="AP631" s="21">
        <f t="shared" si="241"/>
        <v>3.0254263165523394</v>
      </c>
      <c r="AQ631" s="23">
        <f t="shared" si="231"/>
        <v>5.4370678848059129E-8</v>
      </c>
      <c r="AR631" s="23">
        <f t="shared" si="232"/>
        <v>84.039548942720884</v>
      </c>
    </row>
    <row r="632" spans="2:44" x14ac:dyDescent="0.65">
      <c r="B632" s="17">
        <f t="shared" si="233"/>
        <v>597</v>
      </c>
      <c r="C632" s="57">
        <f t="shared" si="234"/>
        <v>48.069331106655795</v>
      </c>
      <c r="D632" s="22">
        <f t="shared" si="226"/>
        <v>-1.2087405186411715E-4</v>
      </c>
      <c r="E632" s="62">
        <f t="shared" si="235"/>
        <v>96.31197343697707</v>
      </c>
      <c r="F632" s="23">
        <f t="shared" si="227"/>
        <v>0.10023144073460344</v>
      </c>
      <c r="G632" s="57">
        <f t="shared" si="236"/>
        <v>172.63836500920223</v>
      </c>
      <c r="H632" s="23">
        <f t="shared" si="228"/>
        <v>0.1809235280113981</v>
      </c>
      <c r="I632" s="14">
        <f t="shared" si="225"/>
        <v>317.01966955283513</v>
      </c>
      <c r="K632" s="57">
        <f t="shared" si="237"/>
        <v>317.01966955283478</v>
      </c>
      <c r="L632" s="23">
        <f t="shared" si="242"/>
        <v>0.28103409469413831</v>
      </c>
      <c r="AK632" s="17">
        <f t="shared" si="238"/>
        <v>597</v>
      </c>
      <c r="AL632" s="21">
        <f t="shared" si="239"/>
        <v>79.333329538515159</v>
      </c>
      <c r="AM632" s="22">
        <f t="shared" si="229"/>
        <v>-6.5930939728217619E-7</v>
      </c>
      <c r="AN632" s="21">
        <f t="shared" si="240"/>
        <v>1.6807923492918952</v>
      </c>
      <c r="AO632" s="23">
        <f t="shared" si="230"/>
        <v>-7.9052091539466574E-8</v>
      </c>
      <c r="AP632" s="21">
        <f t="shared" si="241"/>
        <v>3.0254263301690485</v>
      </c>
      <c r="AQ632" s="23">
        <f t="shared" si="231"/>
        <v>1.3616709204633537E-8</v>
      </c>
      <c r="AR632" s="23">
        <f t="shared" si="232"/>
        <v>84.039548217976105</v>
      </c>
    </row>
    <row r="633" spans="2:44" x14ac:dyDescent="0.65">
      <c r="B633" s="17">
        <f t="shared" si="233"/>
        <v>598</v>
      </c>
      <c r="C633" s="57">
        <f t="shared" si="234"/>
        <v>48.069210569196883</v>
      </c>
      <c r="D633" s="22">
        <f t="shared" si="226"/>
        <v>-1.2053745890905354E-4</v>
      </c>
      <c r="E633" s="62">
        <f t="shared" si="235"/>
        <v>96.412134672515904</v>
      </c>
      <c r="F633" s="23">
        <f t="shared" si="227"/>
        <v>0.1001612355388346</v>
      </c>
      <c r="G633" s="57">
        <f t="shared" si="236"/>
        <v>172.81916180354136</v>
      </c>
      <c r="H633" s="23">
        <f t="shared" si="228"/>
        <v>0.18079679433912332</v>
      </c>
      <c r="I633" s="14">
        <f t="shared" si="225"/>
        <v>317.30050704525416</v>
      </c>
      <c r="K633" s="57">
        <f t="shared" si="237"/>
        <v>317.30050704525382</v>
      </c>
      <c r="L633" s="23">
        <f t="shared" si="242"/>
        <v>0.28083749241904243</v>
      </c>
      <c r="AK633" s="17">
        <f t="shared" si="238"/>
        <v>598</v>
      </c>
      <c r="AL633" s="21">
        <f t="shared" si="239"/>
        <v>79.333328967084398</v>
      </c>
      <c r="AM633" s="22">
        <f t="shared" si="229"/>
        <v>-5.7143075557139489E-7</v>
      </c>
      <c r="AN633" s="21">
        <f t="shared" si="240"/>
        <v>1.6807922536173749</v>
      </c>
      <c r="AO633" s="23">
        <f t="shared" si="230"/>
        <v>-9.567452030623258E-8</v>
      </c>
      <c r="AP633" s="21">
        <f t="shared" si="241"/>
        <v>3.0254263048081391</v>
      </c>
      <c r="AQ633" s="23">
        <f t="shared" si="231"/>
        <v>-2.536090926152923E-8</v>
      </c>
      <c r="AR633" s="23">
        <f t="shared" si="232"/>
        <v>84.039547525509903</v>
      </c>
    </row>
    <row r="634" spans="2:44" x14ac:dyDescent="0.65">
      <c r="B634" s="17">
        <f t="shared" si="233"/>
        <v>599</v>
      </c>
      <c r="C634" s="57">
        <f t="shared" si="234"/>
        <v>48.069090366954562</v>
      </c>
      <c r="D634" s="22">
        <f t="shared" si="226"/>
        <v>-1.2020224232145438E-4</v>
      </c>
      <c r="E634" s="62">
        <f t="shared" si="235"/>
        <v>96.512225753288476</v>
      </c>
      <c r="F634" s="23">
        <f t="shared" si="227"/>
        <v>0.10009108077257167</v>
      </c>
      <c r="G634" s="57">
        <f t="shared" si="236"/>
        <v>172.99983195528819</v>
      </c>
      <c r="H634" s="23">
        <f t="shared" si="228"/>
        <v>0.180670151746817</v>
      </c>
      <c r="I634" s="14">
        <f t="shared" si="225"/>
        <v>317.58114807553125</v>
      </c>
      <c r="K634" s="57">
        <f t="shared" si="237"/>
        <v>317.5811480755309</v>
      </c>
      <c r="L634" s="23">
        <f t="shared" si="242"/>
        <v>0.28064103027706766</v>
      </c>
      <c r="AK634" s="17">
        <f t="shared" si="238"/>
        <v>599</v>
      </c>
      <c r="AL634" s="21">
        <f t="shared" si="239"/>
        <v>79.333328487686387</v>
      </c>
      <c r="AM634" s="22">
        <f t="shared" si="229"/>
        <v>-4.7939801543425697E-7</v>
      </c>
      <c r="AN634" s="21">
        <f t="shared" si="240"/>
        <v>1.6807921435360145</v>
      </c>
      <c r="AO634" s="23">
        <f t="shared" si="230"/>
        <v>-1.1008136047152561E-7</v>
      </c>
      <c r="AP634" s="21">
        <f t="shared" si="241"/>
        <v>3.0254262427339231</v>
      </c>
      <c r="AQ634" s="23">
        <f t="shared" si="231"/>
        <v>-6.2074215989582626E-8</v>
      </c>
      <c r="AR634" s="23">
        <f t="shared" si="232"/>
        <v>84.039546873956326</v>
      </c>
    </row>
    <row r="635" spans="2:44" x14ac:dyDescent="0.65">
      <c r="B635" s="17">
        <f t="shared" si="233"/>
        <v>600</v>
      </c>
      <c r="C635" s="57">
        <f t="shared" si="234"/>
        <v>48.068970498560013</v>
      </c>
      <c r="D635" s="22">
        <f t="shared" si="226"/>
        <v>-1.198683945473622E-4</v>
      </c>
      <c r="E635" s="62">
        <f t="shared" si="235"/>
        <v>96.612246729681928</v>
      </c>
      <c r="F635" s="23">
        <f t="shared" si="227"/>
        <v>0.10002097639345209</v>
      </c>
      <c r="G635" s="57">
        <f t="shared" si="236"/>
        <v>173.18037555544595</v>
      </c>
      <c r="H635" s="23">
        <f t="shared" si="228"/>
        <v>0.18054360015776894</v>
      </c>
      <c r="I635" s="14">
        <f t="shared" si="225"/>
        <v>317.86159278368791</v>
      </c>
      <c r="K635" s="57">
        <f t="shared" si="237"/>
        <v>317.86159278368757</v>
      </c>
      <c r="L635" s="23">
        <f t="shared" si="242"/>
        <v>0.28044470815666145</v>
      </c>
      <c r="AK635" s="17">
        <f t="shared" si="238"/>
        <v>600</v>
      </c>
      <c r="AL635" s="21">
        <f t="shared" si="239"/>
        <v>79.333328102918102</v>
      </c>
      <c r="AM635" s="22">
        <f t="shared" si="229"/>
        <v>-3.8476828697481258E-7</v>
      </c>
      <c r="AN635" s="21">
        <f t="shared" si="240"/>
        <v>1.6807920213681347</v>
      </c>
      <c r="AO635" s="23">
        <f t="shared" si="230"/>
        <v>-1.2216787981245147E-7</v>
      </c>
      <c r="AP635" s="21">
        <f t="shared" si="241"/>
        <v>3.025426146641649</v>
      </c>
      <c r="AQ635" s="23">
        <f t="shared" si="231"/>
        <v>-9.6092274248782417E-8</v>
      </c>
      <c r="AR635" s="23">
        <f t="shared" si="232"/>
        <v>84.039546270927886</v>
      </c>
    </row>
    <row r="636" spans="2:44" x14ac:dyDescent="0.65">
      <c r="B636" s="17">
        <f t="shared" si="233"/>
        <v>601</v>
      </c>
      <c r="C636" s="57">
        <f t="shared" si="234"/>
        <v>48.068850962651815</v>
      </c>
      <c r="D636" s="22">
        <f t="shared" si="226"/>
        <v>-1.1953590819557824E-4</v>
      </c>
      <c r="E636" s="62">
        <f t="shared" si="235"/>
        <v>96.712197652041169</v>
      </c>
      <c r="F636" s="23">
        <f t="shared" si="227"/>
        <v>9.995092235924119E-2</v>
      </c>
      <c r="G636" s="57">
        <f t="shared" si="236"/>
        <v>173.36079269494132</v>
      </c>
      <c r="H636" s="23">
        <f t="shared" si="228"/>
        <v>0.18041713949538263</v>
      </c>
      <c r="I636" s="14">
        <f t="shared" si="225"/>
        <v>318.14184130963429</v>
      </c>
      <c r="K636" s="57">
        <f t="shared" si="237"/>
        <v>318.141841309634</v>
      </c>
      <c r="L636" s="23">
        <f t="shared" si="242"/>
        <v>0.28024852594642402</v>
      </c>
      <c r="AK636" s="17">
        <f t="shared" si="238"/>
        <v>601</v>
      </c>
      <c r="AL636" s="21">
        <f t="shared" si="239"/>
        <v>79.33332781385667</v>
      </c>
      <c r="AM636" s="22">
        <f t="shared" si="229"/>
        <v>-2.8906143370935333E-7</v>
      </c>
      <c r="AN636" s="21">
        <f t="shared" si="240"/>
        <v>1.680791889499532</v>
      </c>
      <c r="AO636" s="23">
        <f t="shared" si="230"/>
        <v>-1.3186860270408829E-7</v>
      </c>
      <c r="AP636" s="21">
        <f t="shared" si="241"/>
        <v>3.0254260195968974</v>
      </c>
      <c r="AQ636" s="23">
        <f t="shared" si="231"/>
        <v>-1.2704475160774109E-7</v>
      </c>
      <c r="AR636" s="23">
        <f t="shared" si="232"/>
        <v>84.039545722953093</v>
      </c>
    </row>
    <row r="637" spans="2:44" x14ac:dyDescent="0.65">
      <c r="B637" s="17">
        <f t="shared" si="233"/>
        <v>602</v>
      </c>
      <c r="C637" s="57">
        <f t="shared" si="234"/>
        <v>48.068731757876002</v>
      </c>
      <c r="D637" s="22">
        <f t="shared" si="226"/>
        <v>-1.1920477581472966E-4</v>
      </c>
      <c r="E637" s="62">
        <f t="shared" si="235"/>
        <v>96.812078570668902</v>
      </c>
      <c r="F637" s="23">
        <f t="shared" si="227"/>
        <v>9.988091862773274E-2</v>
      </c>
      <c r="G637" s="57">
        <f t="shared" si="236"/>
        <v>173.54108346462453</v>
      </c>
      <c r="H637" s="23">
        <f t="shared" si="228"/>
        <v>0.18029076968319657</v>
      </c>
      <c r="I637" s="14">
        <f t="shared" si="225"/>
        <v>318.42189379316943</v>
      </c>
      <c r="K637" s="57">
        <f t="shared" si="237"/>
        <v>318.42189379316909</v>
      </c>
      <c r="L637" s="23">
        <f t="shared" si="242"/>
        <v>0.28005248353511103</v>
      </c>
      <c r="AK637" s="17">
        <f t="shared" si="238"/>
        <v>602</v>
      </c>
      <c r="AL637" s="21">
        <f t="shared" si="239"/>
        <v>79.333327620117245</v>
      </c>
      <c r="AM637" s="22">
        <f t="shared" si="229"/>
        <v>-1.9373942630046548E-7</v>
      </c>
      <c r="AN637" s="21">
        <f t="shared" si="240"/>
        <v>1.6807917503431575</v>
      </c>
      <c r="AO637" s="23">
        <f t="shared" si="230"/>
        <v>-1.3915637442352136E-7</v>
      </c>
      <c r="AP637" s="21">
        <f t="shared" si="241"/>
        <v>3.0254258649724624</v>
      </c>
      <c r="AQ637" s="23">
        <f t="shared" si="231"/>
        <v>-1.5462443492264555E-7</v>
      </c>
      <c r="AR637" s="23">
        <f t="shared" si="232"/>
        <v>84.039545235432868</v>
      </c>
    </row>
    <row r="638" spans="2:44" x14ac:dyDescent="0.65">
      <c r="B638" s="17">
        <f t="shared" si="233"/>
        <v>603</v>
      </c>
      <c r="C638" s="57">
        <f t="shared" si="234"/>
        <v>48.068612882885894</v>
      </c>
      <c r="D638" s="22">
        <f t="shared" si="226"/>
        <v>-1.1887499010754254E-4</v>
      </c>
      <c r="E638" s="62">
        <f t="shared" si="235"/>
        <v>96.911889535825765</v>
      </c>
      <c r="F638" s="23">
        <f t="shared" si="227"/>
        <v>9.9810965156862608E-2</v>
      </c>
      <c r="G638" s="57">
        <f t="shared" si="236"/>
        <v>173.7212479552694</v>
      </c>
      <c r="H638" s="23">
        <f t="shared" si="228"/>
        <v>0.18016449064487006</v>
      </c>
      <c r="I638" s="14">
        <f t="shared" si="225"/>
        <v>318.7017503739811</v>
      </c>
      <c r="K638" s="57">
        <f t="shared" si="237"/>
        <v>318.7017503739807</v>
      </c>
      <c r="L638" s="23">
        <f t="shared" si="242"/>
        <v>0.27985658081163045</v>
      </c>
      <c r="AK638" s="17">
        <f t="shared" si="238"/>
        <v>603</v>
      </c>
      <c r="AL638" s="21">
        <f t="shared" si="239"/>
        <v>79.333327519929597</v>
      </c>
      <c r="AM638" s="22">
        <f t="shared" si="229"/>
        <v>-1.0018765407918129E-7</v>
      </c>
      <c r="AN638" s="21">
        <f t="shared" si="240"/>
        <v>1.6807916063022605</v>
      </c>
      <c r="AO638" s="23">
        <f t="shared" si="230"/>
        <v>-1.4404089698771827E-7</v>
      </c>
      <c r="AP638" s="21">
        <f t="shared" si="241"/>
        <v>3.0254256863837679</v>
      </c>
      <c r="AQ638" s="23">
        <f t="shared" si="231"/>
        <v>-1.7858869472142658E-7</v>
      </c>
      <c r="AR638" s="23">
        <f t="shared" si="232"/>
        <v>84.039544812615631</v>
      </c>
    </row>
    <row r="639" spans="2:44" x14ac:dyDescent="0.65">
      <c r="B639" s="17">
        <f t="shared" si="233"/>
        <v>604</v>
      </c>
      <c r="C639" s="57">
        <f t="shared" si="234"/>
        <v>48.068494336342106</v>
      </c>
      <c r="D639" s="22">
        <f t="shared" si="226"/>
        <v>-1.1854654378673501E-4</v>
      </c>
      <c r="E639" s="62">
        <f t="shared" si="235"/>
        <v>97.01163059773036</v>
      </c>
      <c r="F639" s="23">
        <f t="shared" si="227"/>
        <v>9.9741061904595085E-2</v>
      </c>
      <c r="G639" s="57">
        <f t="shared" si="236"/>
        <v>173.90128625757364</v>
      </c>
      <c r="H639" s="23">
        <f t="shared" si="228"/>
        <v>0.18003830230424711</v>
      </c>
      <c r="I639" s="14">
        <f t="shared" si="225"/>
        <v>318.98141119164609</v>
      </c>
      <c r="K639" s="57">
        <f t="shared" si="237"/>
        <v>318.98141119164575</v>
      </c>
      <c r="L639" s="23">
        <f t="shared" si="242"/>
        <v>0.27966081766504081</v>
      </c>
      <c r="AK639" s="17">
        <f t="shared" si="238"/>
        <v>604</v>
      </c>
      <c r="AL639" s="21">
        <f t="shared" si="239"/>
        <v>79.333327510231342</v>
      </c>
      <c r="AM639" s="22">
        <f t="shared" si="229"/>
        <v>-9.6982478402229955E-9</v>
      </c>
      <c r="AN639" s="21">
        <f t="shared" si="240"/>
        <v>1.6807914597354578</v>
      </c>
      <c r="AO639" s="23">
        <f t="shared" si="230"/>
        <v>-1.4656680269453659E-7</v>
      </c>
      <c r="AP639" s="21">
        <f t="shared" si="241"/>
        <v>3.0254254876238429</v>
      </c>
      <c r="AQ639" s="23">
        <f t="shared" si="231"/>
        <v>-1.9875992474105431E-7</v>
      </c>
      <c r="AR639" s="23">
        <f t="shared" si="232"/>
        <v>84.039544457590651</v>
      </c>
    </row>
    <row r="640" spans="2:44" x14ac:dyDescent="0.65">
      <c r="B640" s="17">
        <f t="shared" si="233"/>
        <v>605</v>
      </c>
      <c r="C640" s="57">
        <f t="shared" si="234"/>
        <v>48.068376116912546</v>
      </c>
      <c r="D640" s="22">
        <f t="shared" si="226"/>
        <v>-1.1821942955902998E-4</v>
      </c>
      <c r="E640" s="62">
        <f t="shared" si="235"/>
        <v>97.111301806559212</v>
      </c>
      <c r="F640" s="23">
        <f t="shared" si="227"/>
        <v>9.9671208828851832E-2</v>
      </c>
      <c r="G640" s="57">
        <f t="shared" si="236"/>
        <v>174.08119846215891</v>
      </c>
      <c r="H640" s="23">
        <f t="shared" si="228"/>
        <v>0.17991220458524992</v>
      </c>
      <c r="I640" s="14">
        <f t="shared" si="225"/>
        <v>319.2608763856307</v>
      </c>
      <c r="K640" s="57">
        <f t="shared" si="237"/>
        <v>319.2608763856303</v>
      </c>
      <c r="L640" s="23">
        <f t="shared" si="242"/>
        <v>0.27946519398455294</v>
      </c>
      <c r="AK640" s="17">
        <f t="shared" si="238"/>
        <v>605</v>
      </c>
      <c r="AL640" s="21">
        <f t="shared" si="239"/>
        <v>79.333327586775823</v>
      </c>
      <c r="AM640" s="22">
        <f t="shared" si="229"/>
        <v>7.654448617305798E-8</v>
      </c>
      <c r="AN640" s="21">
        <f t="shared" si="240"/>
        <v>1.6807913129241565</v>
      </c>
      <c r="AO640" s="23">
        <f t="shared" si="230"/>
        <v>-1.4681130133809006E-7</v>
      </c>
      <c r="AP640" s="21">
        <f t="shared" si="241"/>
        <v>3.025425272598838</v>
      </c>
      <c r="AQ640" s="23">
        <f t="shared" si="231"/>
        <v>-2.1502500469061658E-7</v>
      </c>
      <c r="AR640" s="23">
        <f t="shared" si="232"/>
        <v>84.039544172298818</v>
      </c>
    </row>
    <row r="641" spans="2:44" x14ac:dyDescent="0.65">
      <c r="B641" s="17">
        <f t="shared" si="233"/>
        <v>606</v>
      </c>
      <c r="C641" s="57">
        <f t="shared" si="234"/>
        <v>48.068258223272345</v>
      </c>
      <c r="D641" s="22">
        <f t="shared" si="226"/>
        <v>-1.178936402026487E-4</v>
      </c>
      <c r="E641" s="62">
        <f t="shared" si="235"/>
        <v>97.210903212447036</v>
      </c>
      <c r="F641" s="23">
        <f t="shared" si="227"/>
        <v>9.9601405887824512E-2</v>
      </c>
      <c r="G641" s="57">
        <f t="shared" si="236"/>
        <v>174.26098465957082</v>
      </c>
      <c r="H641" s="23">
        <f t="shared" si="228"/>
        <v>0.17978619741192148</v>
      </c>
      <c r="I641" s="14">
        <f t="shared" si="225"/>
        <v>319.5401460952902</v>
      </c>
      <c r="K641" s="57">
        <f t="shared" si="237"/>
        <v>319.54014609528986</v>
      </c>
      <c r="L641" s="23">
        <f t="shared" si="242"/>
        <v>0.27926970965953357</v>
      </c>
      <c r="AK641" s="17">
        <f t="shared" si="238"/>
        <v>606</v>
      </c>
      <c r="AL641" s="21">
        <f t="shared" si="239"/>
        <v>79.333327744252031</v>
      </c>
      <c r="AM641" s="22">
        <f t="shared" si="229"/>
        <v>1.5747620764686165E-7</v>
      </c>
      <c r="AN641" s="21">
        <f t="shared" si="240"/>
        <v>1.6807911680426972</v>
      </c>
      <c r="AO641" s="23">
        <f t="shared" si="230"/>
        <v>-1.4488145927415985E-7</v>
      </c>
      <c r="AP641" s="21">
        <f t="shared" si="241"/>
        <v>3.0254250452649991</v>
      </c>
      <c r="AQ641" s="23">
        <f t="shared" si="231"/>
        <v>-2.2733383908679627E-7</v>
      </c>
      <c r="AR641" s="23">
        <f t="shared" si="232"/>
        <v>84.039543957559729</v>
      </c>
    </row>
    <row r="642" spans="2:44" x14ac:dyDescent="0.65">
      <c r="B642" s="17">
        <f t="shared" si="233"/>
        <v>607</v>
      </c>
      <c r="C642" s="57">
        <f t="shared" si="234"/>
        <v>48.068140654103665</v>
      </c>
      <c r="D642" s="22">
        <f t="shared" si="226"/>
        <v>-1.1756916868210787E-4</v>
      </c>
      <c r="E642" s="62">
        <f t="shared" si="235"/>
        <v>97.310434865486755</v>
      </c>
      <c r="F642" s="23">
        <f t="shared" si="227"/>
        <v>9.9531653039719004E-2</v>
      </c>
      <c r="G642" s="57">
        <f t="shared" si="236"/>
        <v>174.4406449402793</v>
      </c>
      <c r="H642" s="23">
        <f t="shared" si="228"/>
        <v>0.17966028070846107</v>
      </c>
      <c r="I642" s="14">
        <f t="shared" si="225"/>
        <v>319.81922045986971</v>
      </c>
      <c r="K642" s="57">
        <f t="shared" si="237"/>
        <v>319.81922045986937</v>
      </c>
      <c r="L642" s="23">
        <f t="shared" si="242"/>
        <v>0.27907436457949375</v>
      </c>
      <c r="AK642" s="17">
        <f t="shared" si="238"/>
        <v>607</v>
      </c>
      <c r="AL642" s="21">
        <f t="shared" si="239"/>
        <v>79.333327976414495</v>
      </c>
      <c r="AM642" s="22">
        <f t="shared" si="229"/>
        <v>2.3216246351071002E-7</v>
      </c>
      <c r="AN642" s="21">
        <f t="shared" si="240"/>
        <v>1.6807910271315203</v>
      </c>
      <c r="AO642" s="23">
        <f t="shared" si="230"/>
        <v>-1.4091117694903232E-7</v>
      </c>
      <c r="AP642" s="21">
        <f t="shared" si="241"/>
        <v>3.025424809567963</v>
      </c>
      <c r="AQ642" s="23">
        <f t="shared" si="231"/>
        <v>-2.3569703599957137E-7</v>
      </c>
      <c r="AR642" s="23">
        <f t="shared" si="232"/>
        <v>84.03954381311398</v>
      </c>
    </row>
    <row r="643" spans="2:44" x14ac:dyDescent="0.65">
      <c r="B643" s="17">
        <f t="shared" si="233"/>
        <v>608</v>
      </c>
      <c r="C643" s="57">
        <f t="shared" si="234"/>
        <v>48.068023408095854</v>
      </c>
      <c r="D643" s="22">
        <f t="shared" si="226"/>
        <v>-1.1724600781159999E-4</v>
      </c>
      <c r="E643" s="62">
        <f t="shared" si="235"/>
        <v>97.409896815729454</v>
      </c>
      <c r="F643" s="23">
        <f t="shared" si="227"/>
        <v>9.9461950242698549E-2</v>
      </c>
      <c r="G643" s="57">
        <f t="shared" si="236"/>
        <v>174.62017939467853</v>
      </c>
      <c r="H643" s="23">
        <f t="shared" si="228"/>
        <v>0.17953445439921722</v>
      </c>
      <c r="I643" s="14">
        <f t="shared" si="225"/>
        <v>320.09809961850385</v>
      </c>
      <c r="K643" s="57">
        <f t="shared" si="237"/>
        <v>320.09809961850345</v>
      </c>
      <c r="L643" s="23">
        <f t="shared" si="242"/>
        <v>0.27887915863409729</v>
      </c>
      <c r="AK643" s="17">
        <f t="shared" si="238"/>
        <v>608</v>
      </c>
      <c r="AL643" s="21">
        <f t="shared" si="239"/>
        <v>79.333328276220598</v>
      </c>
      <c r="AM643" s="22">
        <f t="shared" si="229"/>
        <v>2.9980610290539222E-7</v>
      </c>
      <c r="AN643" s="21">
        <f t="shared" si="240"/>
        <v>1.6807908920736034</v>
      </c>
      <c r="AO643" s="23">
        <f t="shared" si="230"/>
        <v>-1.3505791685020085E-7</v>
      </c>
      <c r="AP643" s="21">
        <f t="shared" si="241"/>
        <v>3.0254245693851565</v>
      </c>
      <c r="AQ643" s="23">
        <f t="shared" si="231"/>
        <v>-2.4018280664339642E-7</v>
      </c>
      <c r="AR643" s="23">
        <f t="shared" si="232"/>
        <v>84.039543737679352</v>
      </c>
    </row>
    <row r="644" spans="2:44" x14ac:dyDescent="0.65">
      <c r="B644" s="17">
        <f t="shared" si="233"/>
        <v>609</v>
      </c>
      <c r="C644" s="57">
        <f t="shared" si="234"/>
        <v>48.067906483945315</v>
      </c>
      <c r="D644" s="22">
        <f t="shared" si="226"/>
        <v>-1.1692415054076477E-4</v>
      </c>
      <c r="E644" s="62">
        <f t="shared" si="235"/>
        <v>97.509289113184536</v>
      </c>
      <c r="F644" s="23">
        <f t="shared" si="227"/>
        <v>9.9392297455082712E-2</v>
      </c>
      <c r="G644" s="57">
        <f t="shared" si="236"/>
        <v>174.79958811308717</v>
      </c>
      <c r="H644" s="23">
        <f t="shared" si="228"/>
        <v>0.17940871840862371</v>
      </c>
      <c r="I644" s="14">
        <f t="shared" si="225"/>
        <v>320.37678371021701</v>
      </c>
      <c r="K644" s="57">
        <f t="shared" si="237"/>
        <v>320.37678371021661</v>
      </c>
      <c r="L644" s="23">
        <f t="shared" si="242"/>
        <v>0.27868409171315811</v>
      </c>
      <c r="AK644" s="17">
        <f t="shared" si="238"/>
        <v>609</v>
      </c>
      <c r="AL644" s="21">
        <f t="shared" si="239"/>
        <v>79.33332863597299</v>
      </c>
      <c r="AM644" s="22">
        <f t="shared" si="229"/>
        <v>3.5975239261881731E-7</v>
      </c>
      <c r="AN644" s="21">
        <f t="shared" si="240"/>
        <v>1.6807907645743683</v>
      </c>
      <c r="AO644" s="23">
        <f t="shared" si="230"/>
        <v>-1.274992351696369E-7</v>
      </c>
      <c r="AP644" s="21">
        <f t="shared" si="241"/>
        <v>3.0254243284719888</v>
      </c>
      <c r="AQ644" s="23">
        <f t="shared" si="231"/>
        <v>-2.4091316752627989E-7</v>
      </c>
      <c r="AR644" s="23">
        <f t="shared" si="232"/>
        <v>84.039543729019343</v>
      </c>
    </row>
    <row r="645" spans="2:44" x14ac:dyDescent="0.65">
      <c r="B645" s="17">
        <f t="shared" si="233"/>
        <v>610</v>
      </c>
      <c r="C645" s="57">
        <f t="shared" si="234"/>
        <v>48.067789880355441</v>
      </c>
      <c r="D645" s="22">
        <f t="shared" si="226"/>
        <v>-1.1660358987608532E-4</v>
      </c>
      <c r="E645" s="62">
        <f t="shared" si="235"/>
        <v>97.608611807819798</v>
      </c>
      <c r="F645" s="23">
        <f t="shared" si="227"/>
        <v>9.932269463526211E-2</v>
      </c>
      <c r="G645" s="57">
        <f t="shared" si="236"/>
        <v>174.9788711857484</v>
      </c>
      <c r="H645" s="23">
        <f t="shared" si="228"/>
        <v>0.17928307266124932</v>
      </c>
      <c r="I645" s="14">
        <f t="shared" si="225"/>
        <v>320.65527287392365</v>
      </c>
      <c r="K645" s="57">
        <f t="shared" si="237"/>
        <v>320.65527287392325</v>
      </c>
      <c r="L645" s="23">
        <f t="shared" si="242"/>
        <v>0.27848916370663712</v>
      </c>
      <c r="AK645" s="17">
        <f t="shared" si="238"/>
        <v>610</v>
      </c>
      <c r="AL645" s="21">
        <f t="shared" si="239"/>
        <v>79.33332904746473</v>
      </c>
      <c r="AM645" s="22">
        <f t="shared" si="229"/>
        <v>4.1149173686874652E-7</v>
      </c>
      <c r="AN645" s="21">
        <f t="shared" si="240"/>
        <v>1.6807906461451703</v>
      </c>
      <c r="AO645" s="23">
        <f t="shared" si="230"/>
        <v>-1.1842919800386653E-7</v>
      </c>
      <c r="AP645" s="21">
        <f t="shared" si="241"/>
        <v>3.0254240904124572</v>
      </c>
      <c r="AQ645" s="23">
        <f t="shared" si="231"/>
        <v>-2.3805953142108649E-7</v>
      </c>
      <c r="AR645" s="23">
        <f t="shared" si="232"/>
        <v>84.039543784022356</v>
      </c>
    </row>
    <row r="646" spans="2:44" x14ac:dyDescent="0.65">
      <c r="B646" s="17">
        <f t="shared" si="233"/>
        <v>611</v>
      </c>
      <c r="C646" s="57">
        <f t="shared" si="234"/>
        <v>48.067673596036585</v>
      </c>
      <c r="D646" s="22">
        <f t="shared" si="226"/>
        <v>-1.16284318860016E-4</v>
      </c>
      <c r="E646" s="62">
        <f t="shared" si="235"/>
        <v>97.707864949561497</v>
      </c>
      <c r="F646" s="23">
        <f t="shared" si="227"/>
        <v>9.9253141741698414E-2</v>
      </c>
      <c r="G646" s="57">
        <f t="shared" si="236"/>
        <v>175.15802870283022</v>
      </c>
      <c r="H646" s="23">
        <f t="shared" si="228"/>
        <v>0.17915751708181205</v>
      </c>
      <c r="I646" s="14">
        <f t="shared" si="225"/>
        <v>320.93356724842829</v>
      </c>
      <c r="K646" s="57">
        <f t="shared" si="237"/>
        <v>320.93356724842789</v>
      </c>
      <c r="L646" s="23">
        <f t="shared" si="242"/>
        <v>0.27829437450464578</v>
      </c>
      <c r="AK646" s="17">
        <f t="shared" si="238"/>
        <v>611</v>
      </c>
      <c r="AL646" s="21">
        <f t="shared" si="239"/>
        <v>79.333329502124883</v>
      </c>
      <c r="AM646" s="22">
        <f t="shared" si="229"/>
        <v>4.5466014611875161E-7</v>
      </c>
      <c r="AN646" s="21">
        <f t="shared" si="240"/>
        <v>1.6807905380904522</v>
      </c>
      <c r="AO646" s="23">
        <f t="shared" si="230"/>
        <v>-1.0805471806207834E-7</v>
      </c>
      <c r="AP646" s="21">
        <f t="shared" si="241"/>
        <v>3.0254238585746696</v>
      </c>
      <c r="AQ646" s="23">
        <f t="shared" si="231"/>
        <v>-2.3183778763424812E-7</v>
      </c>
      <c r="AR646" s="23">
        <f t="shared" si="232"/>
        <v>84.039543898790001</v>
      </c>
    </row>
    <row r="647" spans="2:44" x14ac:dyDescent="0.65">
      <c r="B647" s="17">
        <f t="shared" si="233"/>
        <v>612</v>
      </c>
      <c r="C647" s="57">
        <f t="shared" si="234"/>
        <v>48.067557629705988</v>
      </c>
      <c r="D647" s="22">
        <f t="shared" si="226"/>
        <v>-1.1596633059518524E-4</v>
      </c>
      <c r="E647" s="62">
        <f t="shared" si="235"/>
        <v>97.807048588294407</v>
      </c>
      <c r="F647" s="23">
        <f t="shared" si="227"/>
        <v>9.918363873291014E-2</v>
      </c>
      <c r="G647" s="57">
        <f t="shared" si="236"/>
        <v>175.33706075442535</v>
      </c>
      <c r="H647" s="23">
        <f t="shared" si="228"/>
        <v>0.17903205159512225</v>
      </c>
      <c r="I647" s="14">
        <f t="shared" si="225"/>
        <v>321.21166697242575</v>
      </c>
      <c r="K647" s="57">
        <f t="shared" si="237"/>
        <v>321.21166697242535</v>
      </c>
      <c r="L647" s="23">
        <f t="shared" si="242"/>
        <v>0.27809972399744121</v>
      </c>
      <c r="AK647" s="17">
        <f t="shared" si="238"/>
        <v>612</v>
      </c>
      <c r="AL647" s="21">
        <f t="shared" si="239"/>
        <v>79.333329991162401</v>
      </c>
      <c r="AM647" s="22">
        <f t="shared" si="229"/>
        <v>4.8903752045831306E-7</v>
      </c>
      <c r="AN647" s="21">
        <f t="shared" si="240"/>
        <v>1.6807904414985688</v>
      </c>
      <c r="AO647" s="23">
        <f t="shared" si="230"/>
        <v>-9.6591883380625632E-8</v>
      </c>
      <c r="AP647" s="21">
        <f t="shared" si="241"/>
        <v>3.0254236360717055</v>
      </c>
      <c r="AQ647" s="23">
        <f t="shared" si="231"/>
        <v>-2.2250296383141688E-7</v>
      </c>
      <c r="AR647" s="23">
        <f t="shared" si="232"/>
        <v>84.039544068732681</v>
      </c>
    </row>
    <row r="648" spans="2:44" x14ac:dyDescent="0.65">
      <c r="B648" s="17">
        <f t="shared" si="233"/>
        <v>613</v>
      </c>
      <c r="C648" s="57">
        <f t="shared" si="234"/>
        <v>48.067441980087814</v>
      </c>
      <c r="D648" s="22">
        <f t="shared" si="226"/>
        <v>-1.156496181753397E-4</v>
      </c>
      <c r="E648" s="62">
        <f t="shared" si="235"/>
        <v>97.906162773861865</v>
      </c>
      <c r="F648" s="23">
        <f t="shared" si="227"/>
        <v>9.9114185567458435E-2</v>
      </c>
      <c r="G648" s="57">
        <f t="shared" si="236"/>
        <v>175.51596743055148</v>
      </c>
      <c r="H648" s="23">
        <f t="shared" si="228"/>
        <v>0.17890667612614664</v>
      </c>
      <c r="I648" s="14">
        <f t="shared" si="225"/>
        <v>321.48957218450118</v>
      </c>
      <c r="K648" s="57">
        <f t="shared" si="237"/>
        <v>321.48957218450079</v>
      </c>
      <c r="L648" s="23">
        <f t="shared" si="242"/>
        <v>0.2779052120754284</v>
      </c>
      <c r="AK648" s="17">
        <f t="shared" si="238"/>
        <v>613</v>
      </c>
      <c r="AL648" s="21">
        <f t="shared" si="239"/>
        <v>79.333330505706343</v>
      </c>
      <c r="AM648" s="22">
        <f t="shared" si="229"/>
        <v>5.1454394706107465E-7</v>
      </c>
      <c r="AN648" s="21">
        <f t="shared" si="240"/>
        <v>1.6807903572362348</v>
      </c>
      <c r="AO648" s="23">
        <f t="shared" si="230"/>
        <v>-8.4262333999163275E-8</v>
      </c>
      <c r="AP648" s="21">
        <f t="shared" si="241"/>
        <v>3.0254234257281354</v>
      </c>
      <c r="AQ648" s="23">
        <f t="shared" si="231"/>
        <v>-2.1034357033933304E-7</v>
      </c>
      <c r="AR648" s="23">
        <f t="shared" si="232"/>
        <v>84.039544288670712</v>
      </c>
    </row>
    <row r="649" spans="2:44" x14ac:dyDescent="0.65">
      <c r="B649" s="17">
        <f t="shared" si="233"/>
        <v>614</v>
      </c>
      <c r="C649" s="57">
        <f t="shared" si="234"/>
        <v>48.067326645912985</v>
      </c>
      <c r="D649" s="22">
        <f t="shared" si="226"/>
        <v>-1.1533417483144959E-4</v>
      </c>
      <c r="E649" s="62">
        <f t="shared" si="235"/>
        <v>98.005207556065898</v>
      </c>
      <c r="F649" s="23">
        <f t="shared" si="227"/>
        <v>9.9044782204032344E-2</v>
      </c>
      <c r="G649" s="57">
        <f t="shared" si="236"/>
        <v>175.69474882115145</v>
      </c>
      <c r="H649" s="23">
        <f t="shared" si="228"/>
        <v>0.17878139059997267</v>
      </c>
      <c r="I649" s="14">
        <f t="shared" si="225"/>
        <v>321.76728302313035</v>
      </c>
      <c r="K649" s="57">
        <f t="shared" si="237"/>
        <v>321.76728302312995</v>
      </c>
      <c r="L649" s="23">
        <f t="shared" si="242"/>
        <v>0.27771083862915891</v>
      </c>
      <c r="AK649" s="17">
        <f t="shared" si="238"/>
        <v>614</v>
      </c>
      <c r="AL649" s="21">
        <f t="shared" si="239"/>
        <v>79.333331036940379</v>
      </c>
      <c r="AM649" s="22">
        <f t="shared" si="229"/>
        <v>5.3123403986887752E-7</v>
      </c>
      <c r="AN649" s="21">
        <f t="shared" si="240"/>
        <v>1.6807902859465118</v>
      </c>
      <c r="AO649" s="23">
        <f t="shared" si="230"/>
        <v>-7.1289723013734374E-8</v>
      </c>
      <c r="AP649" s="21">
        <f t="shared" si="241"/>
        <v>3.0254232300524073</v>
      </c>
      <c r="AQ649" s="23">
        <f t="shared" si="231"/>
        <v>-1.9567572817624779E-7</v>
      </c>
      <c r="AR649" s="23">
        <f t="shared" si="232"/>
        <v>84.039544552939304</v>
      </c>
    </row>
    <row r="650" spans="2:44" x14ac:dyDescent="0.65">
      <c r="B650" s="17">
        <f t="shared" si="233"/>
        <v>615</v>
      </c>
      <c r="C650" s="57">
        <f t="shared" si="234"/>
        <v>48.067211625919192</v>
      </c>
      <c r="D650" s="22">
        <f t="shared" si="226"/>
        <v>-1.1501999379559535E-4</v>
      </c>
      <c r="E650" s="62">
        <f t="shared" si="235"/>
        <v>98.104182984667233</v>
      </c>
      <c r="F650" s="23">
        <f t="shared" si="227"/>
        <v>9.8975428601335125E-2</v>
      </c>
      <c r="G650" s="57">
        <f t="shared" si="236"/>
        <v>175.87340501609324</v>
      </c>
      <c r="H650" s="23">
        <f t="shared" si="228"/>
        <v>0.17865619494179441</v>
      </c>
      <c r="I650" s="14">
        <f t="shared" si="225"/>
        <v>322.04479962667966</v>
      </c>
      <c r="K650" s="57">
        <f t="shared" si="237"/>
        <v>322.04479962667926</v>
      </c>
      <c r="L650" s="23">
        <f t="shared" si="242"/>
        <v>0.2775166035493295</v>
      </c>
      <c r="AK650" s="17">
        <f t="shared" si="238"/>
        <v>615</v>
      </c>
      <c r="AL650" s="21">
        <f t="shared" si="239"/>
        <v>79.333331576230009</v>
      </c>
      <c r="AM650" s="22">
        <f t="shared" si="229"/>
        <v>5.3928963620122894E-7</v>
      </c>
      <c r="AN650" s="21">
        <f t="shared" si="240"/>
        <v>1.6807902280501872</v>
      </c>
      <c r="AO650" s="23">
        <f t="shared" si="230"/>
        <v>-5.7896324623385453E-8</v>
      </c>
      <c r="AP650" s="21">
        <f t="shared" si="241"/>
        <v>3.0254230512152356</v>
      </c>
      <c r="AQ650" s="23">
        <f t="shared" si="231"/>
        <v>-1.7883717151612188E-7</v>
      </c>
      <c r="AR650" s="23">
        <f t="shared" si="232"/>
        <v>84.039544855495436</v>
      </c>
    </row>
    <row r="651" spans="2:44" x14ac:dyDescent="0.65">
      <c r="B651" s="17">
        <f t="shared" si="233"/>
        <v>616</v>
      </c>
      <c r="C651" s="57">
        <f t="shared" si="234"/>
        <v>48.067096918850929</v>
      </c>
      <c r="D651" s="22">
        <f t="shared" si="226"/>
        <v>-1.1470706826455235E-4</v>
      </c>
      <c r="E651" s="62">
        <f t="shared" si="235"/>
        <v>98.203089109385331</v>
      </c>
      <c r="F651" s="23">
        <f t="shared" si="227"/>
        <v>9.8906124718098454E-2</v>
      </c>
      <c r="G651" s="57">
        <f t="shared" si="236"/>
        <v>176.0519361051702</v>
      </c>
      <c r="H651" s="23">
        <f t="shared" si="228"/>
        <v>0.17853108907694804</v>
      </c>
      <c r="I651" s="14">
        <f t="shared" si="225"/>
        <v>322.32212213340642</v>
      </c>
      <c r="K651" s="57">
        <f t="shared" si="237"/>
        <v>322.32212213340603</v>
      </c>
      <c r="L651" s="23">
        <f t="shared" si="242"/>
        <v>0.2773225067267826</v>
      </c>
      <c r="AK651" s="17">
        <f t="shared" si="238"/>
        <v>616</v>
      </c>
      <c r="AL651" s="21">
        <f t="shared" si="239"/>
        <v>79.333332115240921</v>
      </c>
      <c r="AM651" s="22">
        <f t="shared" si="229"/>
        <v>5.3901091910668608E-7</v>
      </c>
      <c r="AN651" s="21">
        <f t="shared" si="240"/>
        <v>1.6807901837503558</v>
      </c>
      <c r="AO651" s="23">
        <f t="shared" si="230"/>
        <v>-4.4299831358785013E-8</v>
      </c>
      <c r="AP651" s="21">
        <f t="shared" si="241"/>
        <v>3.0254228910340109</v>
      </c>
      <c r="AQ651" s="23">
        <f t="shared" si="231"/>
        <v>-1.601812246176948E-7</v>
      </c>
      <c r="AR651" s="23">
        <f t="shared" si="232"/>
        <v>84.039545190025294</v>
      </c>
    </row>
    <row r="652" spans="2:44" x14ac:dyDescent="0.65">
      <c r="B652" s="17">
        <f t="shared" si="233"/>
        <v>617</v>
      </c>
      <c r="C652" s="57">
        <f t="shared" si="234"/>
        <v>48.066982523459323</v>
      </c>
      <c r="D652" s="22">
        <f t="shared" si="226"/>
        <v>-1.1439539160451595E-4</v>
      </c>
      <c r="E652" s="62">
        <f t="shared" si="235"/>
        <v>98.301925979898584</v>
      </c>
      <c r="F652" s="23">
        <f t="shared" si="227"/>
        <v>9.8836870513252961E-2</v>
      </c>
      <c r="G652" s="57">
        <f t="shared" si="236"/>
        <v>176.23034217810104</v>
      </c>
      <c r="H652" s="23">
        <f t="shared" si="228"/>
        <v>0.17840607293084787</v>
      </c>
      <c r="I652" s="14">
        <f t="shared" si="225"/>
        <v>322.59925068145895</v>
      </c>
      <c r="K652" s="57">
        <f t="shared" si="237"/>
        <v>322.59925068145856</v>
      </c>
      <c r="L652" s="23">
        <f t="shared" si="242"/>
        <v>0.2771285480525072</v>
      </c>
      <c r="AK652" s="17">
        <f t="shared" si="238"/>
        <v>617</v>
      </c>
      <c r="AL652" s="21">
        <f t="shared" si="239"/>
        <v>79.333332646047211</v>
      </c>
      <c r="AM652" s="22">
        <f t="shared" si="229"/>
        <v>5.3080628546059438E-7</v>
      </c>
      <c r="AN652" s="21">
        <f t="shared" si="240"/>
        <v>1.6807901530399896</v>
      </c>
      <c r="AO652" s="23">
        <f t="shared" si="230"/>
        <v>-3.0710366250019661E-8</v>
      </c>
      <c r="AP652" s="21">
        <f t="shared" si="241"/>
        <v>3.0254227509631684</v>
      </c>
      <c r="AQ652" s="23">
        <f t="shared" si="231"/>
        <v>-1.400708425913777E-7</v>
      </c>
      <c r="AR652" s="23">
        <f t="shared" si="232"/>
        <v>84.039545550050377</v>
      </c>
    </row>
    <row r="653" spans="2:44" x14ac:dyDescent="0.65">
      <c r="B653" s="17">
        <f t="shared" si="233"/>
        <v>618</v>
      </c>
      <c r="C653" s="57">
        <f t="shared" si="234"/>
        <v>48.066868438502183</v>
      </c>
      <c r="D653" s="22">
        <f t="shared" si="226"/>
        <v>-1.1408495713882694E-4</v>
      </c>
      <c r="E653" s="62">
        <f t="shared" si="235"/>
        <v>98.400693645844257</v>
      </c>
      <c r="F653" s="23">
        <f t="shared" si="227"/>
        <v>9.8767665945672434E-2</v>
      </c>
      <c r="G653" s="57">
        <f t="shared" si="236"/>
        <v>176.40862332453014</v>
      </c>
      <c r="H653" s="23">
        <f t="shared" si="228"/>
        <v>0.1782811464291072</v>
      </c>
      <c r="I653" s="14">
        <f t="shared" si="225"/>
        <v>322.87618540887661</v>
      </c>
      <c r="K653" s="57">
        <f t="shared" si="237"/>
        <v>322.87618540887621</v>
      </c>
      <c r="L653" s="23">
        <f t="shared" si="242"/>
        <v>0.27693472741763481</v>
      </c>
      <c r="AK653" s="17">
        <f t="shared" si="238"/>
        <v>618</v>
      </c>
      <c r="AL653" s="21">
        <f t="shared" si="239"/>
        <v>79.333333161228282</v>
      </c>
      <c r="AM653" s="22">
        <f t="shared" si="229"/>
        <v>5.1518106568976263E-7</v>
      </c>
      <c r="AN653" s="21">
        <f t="shared" si="240"/>
        <v>1.6807901357122335</v>
      </c>
      <c r="AO653" s="23">
        <f t="shared" si="230"/>
        <v>-1.7327756118845627E-8</v>
      </c>
      <c r="AP653" s="21">
        <f t="shared" si="241"/>
        <v>3.0254226320903719</v>
      </c>
      <c r="AQ653" s="23">
        <f t="shared" si="231"/>
        <v>-1.1887279671718431E-7</v>
      </c>
      <c r="AR653" s="23">
        <f t="shared" si="232"/>
        <v>84.039545929030879</v>
      </c>
    </row>
    <row r="654" spans="2:44" x14ac:dyDescent="0.65">
      <c r="B654" s="17">
        <f t="shared" si="233"/>
        <v>619</v>
      </c>
      <c r="C654" s="57">
        <f t="shared" si="234"/>
        <v>48.066754662743811</v>
      </c>
      <c r="D654" s="22">
        <f t="shared" si="226"/>
        <v>-1.1377575837179243E-4</v>
      </c>
      <c r="E654" s="62">
        <f t="shared" si="235"/>
        <v>98.499392156818701</v>
      </c>
      <c r="F654" s="23">
        <f t="shared" si="227"/>
        <v>9.869851097444382E-2</v>
      </c>
      <c r="G654" s="57">
        <f t="shared" si="236"/>
        <v>176.58677963402752</v>
      </c>
      <c r="H654" s="23">
        <f t="shared" si="228"/>
        <v>0.17815630949738193</v>
      </c>
      <c r="I654" s="14">
        <f t="shared" si="225"/>
        <v>323.15292645359</v>
      </c>
      <c r="K654" s="57">
        <f t="shared" si="237"/>
        <v>323.15292645358966</v>
      </c>
      <c r="L654" s="23">
        <f t="shared" si="242"/>
        <v>0.2767410447134413</v>
      </c>
      <c r="AK654" s="17">
        <f t="shared" si="238"/>
        <v>619</v>
      </c>
      <c r="AL654" s="21">
        <f t="shared" si="239"/>
        <v>79.333333653953645</v>
      </c>
      <c r="AM654" s="22">
        <f t="shared" si="229"/>
        <v>4.9272536731606587E-7</v>
      </c>
      <c r="AN654" s="21">
        <f t="shared" si="240"/>
        <v>1.6807901313731461</v>
      </c>
      <c r="AO654" s="23">
        <f t="shared" si="230"/>
        <v>-4.3390873116777584E-9</v>
      </c>
      <c r="AP654" s="21">
        <f t="shared" si="241"/>
        <v>3.0254225351382837</v>
      </c>
      <c r="AQ654" s="23">
        <f t="shared" si="231"/>
        <v>-9.6952087913493301E-8</v>
      </c>
      <c r="AR654" s="23">
        <f t="shared" si="232"/>
        <v>84.039546320465078</v>
      </c>
    </row>
    <row r="655" spans="2:44" x14ac:dyDescent="0.65">
      <c r="B655" s="17">
        <f t="shared" si="233"/>
        <v>620</v>
      </c>
      <c r="C655" s="57">
        <f t="shared" si="234"/>
        <v>48.066641194955125</v>
      </c>
      <c r="D655" s="22">
        <f t="shared" si="226"/>
        <v>-1.1346778868870366E-4</v>
      </c>
      <c r="E655" s="62">
        <f t="shared" si="235"/>
        <v>98.598021562377184</v>
      </c>
      <c r="F655" s="23">
        <f t="shared" si="227"/>
        <v>9.8629405558483541E-2</v>
      </c>
      <c r="G655" s="57">
        <f t="shared" si="236"/>
        <v>176.76481119608906</v>
      </c>
      <c r="H655" s="23">
        <f t="shared" si="228"/>
        <v>0.17803156206153403</v>
      </c>
      <c r="I655" s="14">
        <f t="shared" si="225"/>
        <v>323.42947395342139</v>
      </c>
      <c r="K655" s="57">
        <f t="shared" si="237"/>
        <v>323.429473953421</v>
      </c>
      <c r="L655" s="23">
        <f t="shared" si="242"/>
        <v>0.27654749983134197</v>
      </c>
      <c r="AK655" s="17">
        <f t="shared" si="238"/>
        <v>620</v>
      </c>
      <c r="AL655" s="21">
        <f t="shared" si="239"/>
        <v>79.33333411805495</v>
      </c>
      <c r="AM655" s="22">
        <f t="shared" si="229"/>
        <v>4.6410130289178952E-7</v>
      </c>
      <c r="AN655" s="21">
        <f t="shared" si="240"/>
        <v>1.6807901394565783</v>
      </c>
      <c r="AO655" s="23">
        <f t="shared" si="230"/>
        <v>8.0834321458667091E-9</v>
      </c>
      <c r="AP655" s="21">
        <f t="shared" si="241"/>
        <v>3.0254224604716287</v>
      </c>
      <c r="AQ655" s="23">
        <f t="shared" si="231"/>
        <v>-7.4666655192068276E-8</v>
      </c>
      <c r="AR655" s="23">
        <f t="shared" si="232"/>
        <v>84.039546717983157</v>
      </c>
    </row>
    <row r="656" spans="2:44" x14ac:dyDescent="0.65">
      <c r="B656" s="17">
        <f t="shared" si="233"/>
        <v>621</v>
      </c>
      <c r="C656" s="57">
        <f t="shared" si="234"/>
        <v>48.066528033913634</v>
      </c>
      <c r="D656" s="22">
        <f t="shared" si="226"/>
        <v>-1.1316104148928474E-4</v>
      </c>
      <c r="E656" s="62">
        <f t="shared" si="235"/>
        <v>98.696581912034119</v>
      </c>
      <c r="F656" s="23">
        <f t="shared" si="227"/>
        <v>9.8560349656935387E-2</v>
      </c>
      <c r="G656" s="57">
        <f t="shared" si="236"/>
        <v>176.94271810013652</v>
      </c>
      <c r="H656" s="23">
        <f t="shared" si="228"/>
        <v>0.17790690404746812</v>
      </c>
      <c r="I656" s="14">
        <f t="shared" si="225"/>
        <v>323.70582804608426</v>
      </c>
      <c r="K656" s="57">
        <f t="shared" si="237"/>
        <v>323.70582804608392</v>
      </c>
      <c r="L656" s="23">
        <f t="shared" si="242"/>
        <v>0.27635409266290134</v>
      </c>
      <c r="AK656" s="17">
        <f t="shared" si="238"/>
        <v>621</v>
      </c>
      <c r="AL656" s="21">
        <f t="shared" si="239"/>
        <v>79.33333454808465</v>
      </c>
      <c r="AM656" s="22">
        <f t="shared" si="229"/>
        <v>4.3002970241678984E-7</v>
      </c>
      <c r="AN656" s="21">
        <f t="shared" si="240"/>
        <v>1.6807901592408636</v>
      </c>
      <c r="AO656" s="23">
        <f t="shared" si="230"/>
        <v>1.9784285321122752E-8</v>
      </c>
      <c r="AP656" s="21">
        <f t="shared" si="241"/>
        <v>3.0254224081091818</v>
      </c>
      <c r="AQ656" s="23">
        <f t="shared" si="231"/>
        <v>-5.2362446933962303E-8</v>
      </c>
      <c r="AR656" s="23">
        <f t="shared" si="232"/>
        <v>84.039547115434686</v>
      </c>
    </row>
    <row r="657" spans="2:44" x14ac:dyDescent="0.65">
      <c r="B657" s="17">
        <f t="shared" si="233"/>
        <v>622</v>
      </c>
      <c r="C657" s="57">
        <f t="shared" si="234"/>
        <v>48.066415178403176</v>
      </c>
      <c r="D657" s="22">
        <f t="shared" si="226"/>
        <v>-1.1285551046213982E-4</v>
      </c>
      <c r="E657" s="62">
        <f t="shared" si="235"/>
        <v>98.795073255263176</v>
      </c>
      <c r="F657" s="23">
        <f t="shared" si="227"/>
        <v>9.8491343229056838E-2</v>
      </c>
      <c r="G657" s="57">
        <f t="shared" si="236"/>
        <v>177.12050043551773</v>
      </c>
      <c r="H657" s="23">
        <f t="shared" si="228"/>
        <v>0.17778233538122379</v>
      </c>
      <c r="I657" s="14">
        <f t="shared" si="225"/>
        <v>323.98198886918408</v>
      </c>
      <c r="K657" s="57">
        <f t="shared" si="237"/>
        <v>323.98198886918374</v>
      </c>
      <c r="L657" s="23">
        <f t="shared" si="242"/>
        <v>0.27616082309982204</v>
      </c>
      <c r="AK657" s="17">
        <f t="shared" si="238"/>
        <v>622</v>
      </c>
      <c r="AL657" s="21">
        <f t="shared" si="239"/>
        <v>79.333334939361336</v>
      </c>
      <c r="AM657" s="22">
        <f t="shared" si="229"/>
        <v>3.9127668674185379E-7</v>
      </c>
      <c r="AN657" s="21">
        <f t="shared" si="240"/>
        <v>1.6807901898669946</v>
      </c>
      <c r="AO657" s="23">
        <f t="shared" si="230"/>
        <v>3.0626130964606091E-8</v>
      </c>
      <c r="AP657" s="21">
        <f t="shared" si="241"/>
        <v>3.0254223777402749</v>
      </c>
      <c r="AQ657" s="23">
        <f t="shared" si="231"/>
        <v>-3.0368906833722065E-8</v>
      </c>
      <c r="AR657" s="23">
        <f t="shared" si="232"/>
        <v>84.039547506968603</v>
      </c>
    </row>
    <row r="658" spans="2:44" x14ac:dyDescent="0.65">
      <c r="B658" s="17">
        <f t="shared" si="233"/>
        <v>623</v>
      </c>
      <c r="C658" s="57">
        <f t="shared" si="234"/>
        <v>48.066302627214078</v>
      </c>
      <c r="D658" s="22">
        <f t="shared" si="226"/>
        <v>-1.1255118909980766E-4</v>
      </c>
      <c r="E658" s="62">
        <f t="shared" si="235"/>
        <v>98.893495641497225</v>
      </c>
      <c r="F658" s="23">
        <f t="shared" si="227"/>
        <v>9.8422386234048531E-2</v>
      </c>
      <c r="G658" s="57">
        <f t="shared" si="236"/>
        <v>177.29815829150672</v>
      </c>
      <c r="H658" s="23">
        <f t="shared" si="228"/>
        <v>0.17765785598899697</v>
      </c>
      <c r="I658" s="14">
        <f t="shared" si="225"/>
        <v>324.25795656021802</v>
      </c>
      <c r="K658" s="57">
        <f t="shared" si="237"/>
        <v>324.25795656021768</v>
      </c>
      <c r="L658" s="23">
        <f t="shared" si="242"/>
        <v>0.27596769103394836</v>
      </c>
      <c r="AK658" s="17">
        <f t="shared" si="238"/>
        <v>623</v>
      </c>
      <c r="AL658" s="21">
        <f t="shared" si="239"/>
        <v>79.333335288001507</v>
      </c>
      <c r="AM658" s="22">
        <f t="shared" si="229"/>
        <v>3.4864016887348193E-7</v>
      </c>
      <c r="AN658" s="21">
        <f t="shared" si="240"/>
        <v>1.6807902303579363</v>
      </c>
      <c r="AO658" s="23">
        <f t="shared" si="230"/>
        <v>4.0490941710658035E-8</v>
      </c>
      <c r="AP658" s="21">
        <f t="shared" si="241"/>
        <v>3.0254223687453536</v>
      </c>
      <c r="AQ658" s="23">
        <f t="shared" si="231"/>
        <v>-8.9949211412587715E-9</v>
      </c>
      <c r="AR658" s="23">
        <f t="shared" si="232"/>
        <v>84.039547887104803</v>
      </c>
    </row>
    <row r="659" spans="2:44" x14ac:dyDescent="0.65">
      <c r="B659" s="17">
        <f t="shared" si="233"/>
        <v>624</v>
      </c>
      <c r="C659" s="57">
        <f t="shared" si="234"/>
        <v>48.066190379143052</v>
      </c>
      <c r="D659" s="22">
        <f t="shared" si="226"/>
        <v>-1.1224807102450107E-4</v>
      </c>
      <c r="E659" s="62">
        <f t="shared" si="235"/>
        <v>98.99184912012845</v>
      </c>
      <c r="F659" s="23">
        <f t="shared" si="227"/>
        <v>9.8353478631224789E-2</v>
      </c>
      <c r="G659" s="57">
        <f t="shared" si="236"/>
        <v>177.47569175730379</v>
      </c>
      <c r="H659" s="23">
        <f t="shared" si="228"/>
        <v>0.17753346579706886</v>
      </c>
      <c r="I659" s="14">
        <f t="shared" si="225"/>
        <v>324.53373125657527</v>
      </c>
      <c r="K659" s="57">
        <f t="shared" si="237"/>
        <v>324.53373125657492</v>
      </c>
      <c r="L659" s="23">
        <f t="shared" si="242"/>
        <v>0.27577469635726626</v>
      </c>
      <c r="AK659" s="17">
        <f t="shared" si="238"/>
        <v>624</v>
      </c>
      <c r="AL659" s="21">
        <f t="shared" si="239"/>
        <v>79.333335590938049</v>
      </c>
      <c r="AM659" s="22">
        <f t="shared" si="229"/>
        <v>3.029365414942975E-7</v>
      </c>
      <c r="AN659" s="21">
        <f t="shared" si="240"/>
        <v>1.6807902796387437</v>
      </c>
      <c r="AO659" s="23">
        <f t="shared" si="230"/>
        <v>4.9280807434826102E-8</v>
      </c>
      <c r="AP659" s="21">
        <f t="shared" si="241"/>
        <v>3.0254223802200864</v>
      </c>
      <c r="AQ659" s="23">
        <f t="shared" si="231"/>
        <v>1.1474732941607613E-8</v>
      </c>
      <c r="AR659" s="23">
        <f t="shared" si="232"/>
        <v>84.039548250796884</v>
      </c>
    </row>
    <row r="660" spans="2:44" x14ac:dyDescent="0.65">
      <c r="B660" s="17">
        <f t="shared" si="233"/>
        <v>625</v>
      </c>
      <c r="C660" s="57">
        <f t="shared" si="234"/>
        <v>48.066078432993095</v>
      </c>
      <c r="D660" s="22">
        <f t="shared" si="226"/>
        <v>-1.1194614996057339E-4</v>
      </c>
      <c r="E660" s="62">
        <f t="shared" si="235"/>
        <v>99.090133740508449</v>
      </c>
      <c r="F660" s="23">
        <f t="shared" si="227"/>
        <v>9.828462037999941E-2</v>
      </c>
      <c r="G660" s="57">
        <f t="shared" si="236"/>
        <v>177.65310092203566</v>
      </c>
      <c r="H660" s="23">
        <f t="shared" si="228"/>
        <v>0.17740916473185564</v>
      </c>
      <c r="I660" s="14">
        <f t="shared" si="225"/>
        <v>324.80931309553722</v>
      </c>
      <c r="K660" s="57">
        <f t="shared" si="237"/>
        <v>324.80931309553682</v>
      </c>
      <c r="L660" s="23">
        <f t="shared" si="242"/>
        <v>0.27558183896190247</v>
      </c>
      <c r="AK660" s="17">
        <f t="shared" si="238"/>
        <v>625</v>
      </c>
      <c r="AL660" s="21">
        <f t="shared" si="239"/>
        <v>79.333335845925831</v>
      </c>
      <c r="AM660" s="22">
        <f t="shared" si="229"/>
        <v>2.5498778719740267E-7</v>
      </c>
      <c r="AN660" s="21">
        <f t="shared" si="240"/>
        <v>1.6807903365571444</v>
      </c>
      <c r="AO660" s="23">
        <f t="shared" si="230"/>
        <v>5.6918400659355939E-8</v>
      </c>
      <c r="AP660" s="21">
        <f t="shared" si="241"/>
        <v>3.0254224110024994</v>
      </c>
      <c r="AQ660" s="23">
        <f t="shared" si="231"/>
        <v>3.0782413062979685E-8</v>
      </c>
      <c r="AR660" s="23">
        <f t="shared" si="232"/>
        <v>84.039548593485463</v>
      </c>
    </row>
    <row r="661" spans="2:44" x14ac:dyDescent="0.65">
      <c r="B661" s="17">
        <f t="shared" si="233"/>
        <v>626</v>
      </c>
      <c r="C661" s="57">
        <f t="shared" si="234"/>
        <v>48.065966787573601</v>
      </c>
      <c r="D661" s="22">
        <f t="shared" si="226"/>
        <v>-1.1164541949759688E-4</v>
      </c>
      <c r="E661" s="62">
        <f t="shared" si="235"/>
        <v>99.188349551948178</v>
      </c>
      <c r="F661" s="23">
        <f t="shared" si="227"/>
        <v>9.821581143972935E-2</v>
      </c>
      <c r="G661" s="57">
        <f t="shared" si="236"/>
        <v>177.83038587475556</v>
      </c>
      <c r="H661" s="23">
        <f t="shared" si="228"/>
        <v>0.1772849527198872</v>
      </c>
      <c r="I661" s="14">
        <f t="shared" si="225"/>
        <v>325.08470221427734</v>
      </c>
      <c r="K661" s="57">
        <f t="shared" si="237"/>
        <v>325.08470221427694</v>
      </c>
      <c r="L661" s="23">
        <f t="shared" si="242"/>
        <v>0.2753891187401214</v>
      </c>
      <c r="AK661" s="17">
        <f t="shared" si="238"/>
        <v>626</v>
      </c>
      <c r="AL661" s="21">
        <f t="shared" si="239"/>
        <v>79.3333360515349</v>
      </c>
      <c r="AM661" s="22">
        <f t="shared" si="229"/>
        <v>2.0560907022446062E-7</v>
      </c>
      <c r="AN661" s="21">
        <f t="shared" si="240"/>
        <v>1.6807903999042626</v>
      </c>
      <c r="AO661" s="23">
        <f t="shared" si="230"/>
        <v>6.3347118217649268E-8</v>
      </c>
      <c r="AP661" s="21">
        <f t="shared" si="241"/>
        <v>3.0254224597025896</v>
      </c>
      <c r="AQ661" s="23">
        <f t="shared" si="231"/>
        <v>4.8700090182762779E-8</v>
      </c>
      <c r="AR661" s="23">
        <f t="shared" si="232"/>
        <v>84.039548911141765</v>
      </c>
    </row>
    <row r="662" spans="2:44" x14ac:dyDescent="0.65">
      <c r="B662" s="17">
        <f t="shared" si="233"/>
        <v>627</v>
      </c>
      <c r="C662" s="57">
        <f t="shared" si="234"/>
        <v>48.065855441700108</v>
      </c>
      <c r="D662" s="22">
        <f t="shared" si="226"/>
        <v>-1.1134587349403979E-4</v>
      </c>
      <c r="E662" s="62">
        <f t="shared" si="235"/>
        <v>99.28649660371822</v>
      </c>
      <c r="F662" s="23">
        <f t="shared" si="227"/>
        <v>9.8147051770041571E-2</v>
      </c>
      <c r="G662" s="57">
        <f t="shared" si="236"/>
        <v>178.00754670444337</v>
      </c>
      <c r="H662" s="23">
        <f t="shared" si="228"/>
        <v>0.1771608296877929</v>
      </c>
      <c r="I662" s="14">
        <f t="shared" si="225"/>
        <v>325.35989874986171</v>
      </c>
      <c r="K662" s="57">
        <f t="shared" si="237"/>
        <v>325.35989874986126</v>
      </c>
      <c r="L662" s="23">
        <f t="shared" si="242"/>
        <v>0.27519653558433088</v>
      </c>
      <c r="AK662" s="17">
        <f t="shared" si="238"/>
        <v>627</v>
      </c>
      <c r="AL662" s="21">
        <f t="shared" si="239"/>
        <v>79.333336207132007</v>
      </c>
      <c r="AM662" s="22">
        <f t="shared" si="229"/>
        <v>1.5559711322166159E-7</v>
      </c>
      <c r="AN662" s="21">
        <f t="shared" si="240"/>
        <v>1.6807904684351693</v>
      </c>
      <c r="AO662" s="23">
        <f t="shared" si="230"/>
        <v>6.853090672720441E-8</v>
      </c>
      <c r="AP662" s="21">
        <f t="shared" si="241"/>
        <v>3.0254225247338606</v>
      </c>
      <c r="AQ662" s="23">
        <f t="shared" si="231"/>
        <v>6.5031270812809794E-8</v>
      </c>
      <c r="AR662" s="23">
        <f t="shared" si="232"/>
        <v>84.039549200301025</v>
      </c>
    </row>
    <row r="663" spans="2:44" x14ac:dyDescent="0.65">
      <c r="B663" s="17">
        <f t="shared" si="233"/>
        <v>628</v>
      </c>
      <c r="C663" s="57">
        <f t="shared" si="234"/>
        <v>48.065744394194411</v>
      </c>
      <c r="D663" s="22">
        <f t="shared" si="226"/>
        <v>-1.1104750570090083E-4</v>
      </c>
      <c r="E663" s="62">
        <f t="shared" si="235"/>
        <v>99.384574945048641</v>
      </c>
      <c r="F663" s="23">
        <f t="shared" si="227"/>
        <v>9.8078341330420926E-2</v>
      </c>
      <c r="G663" s="57">
        <f t="shared" si="236"/>
        <v>178.18458350000571</v>
      </c>
      <c r="H663" s="23">
        <f t="shared" si="228"/>
        <v>0.17703679556235841</v>
      </c>
      <c r="I663" s="14">
        <f t="shared" si="225"/>
        <v>325.63490283924875</v>
      </c>
      <c r="K663" s="57">
        <f t="shared" si="237"/>
        <v>325.63490283924835</v>
      </c>
      <c r="L663" s="23">
        <f t="shared" si="242"/>
        <v>0.27500408938707332</v>
      </c>
      <c r="AK663" s="17">
        <f t="shared" si="238"/>
        <v>628</v>
      </c>
      <c r="AL663" s="21">
        <f t="shared" si="239"/>
        <v>79.333336312851259</v>
      </c>
      <c r="AM663" s="22">
        <f t="shared" si="229"/>
        <v>1.0571925761551637E-7</v>
      </c>
      <c r="AN663" s="21">
        <f t="shared" si="240"/>
        <v>1.680790540888971</v>
      </c>
      <c r="AO663" s="23">
        <f t="shared" si="230"/>
        <v>7.2453801625016467E-8</v>
      </c>
      <c r="AP663" s="21">
        <f t="shared" si="241"/>
        <v>3.0254226043462218</v>
      </c>
      <c r="AQ663" s="23">
        <f t="shared" si="231"/>
        <v>7.9612361036929258E-8</v>
      </c>
      <c r="AR663" s="23">
        <f t="shared" si="232"/>
        <v>84.039549458086455</v>
      </c>
    </row>
    <row r="664" spans="2:44" x14ac:dyDescent="0.65">
      <c r="B664" s="17">
        <f t="shared" si="233"/>
        <v>629</v>
      </c>
      <c r="C664" s="57">
        <f t="shared" si="234"/>
        <v>48.06563364388451</v>
      </c>
      <c r="D664" s="22">
        <f t="shared" si="226"/>
        <v>-1.1075030989715628E-4</v>
      </c>
      <c r="E664" s="62">
        <f t="shared" si="235"/>
        <v>99.482584625129107</v>
      </c>
      <c r="F664" s="23">
        <f t="shared" si="227"/>
        <v>9.8009680080465955E-2</v>
      </c>
      <c r="G664" s="57">
        <f t="shared" si="236"/>
        <v>178.36149635027618</v>
      </c>
      <c r="H664" s="23">
        <f t="shared" si="228"/>
        <v>0.17691285027046177</v>
      </c>
      <c r="I664" s="14">
        <f t="shared" si="225"/>
        <v>325.90971461928979</v>
      </c>
      <c r="K664" s="57">
        <f t="shared" si="237"/>
        <v>325.90971461928939</v>
      </c>
      <c r="L664" s="23">
        <f t="shared" si="242"/>
        <v>0.27481178004103102</v>
      </c>
      <c r="AK664" s="17">
        <f t="shared" si="238"/>
        <v>629</v>
      </c>
      <c r="AL664" s="21">
        <f t="shared" si="239"/>
        <v>79.333336369554971</v>
      </c>
      <c r="AM664" s="22">
        <f t="shared" si="229"/>
        <v>5.6703717100231588E-8</v>
      </c>
      <c r="AN664" s="21">
        <f t="shared" si="240"/>
        <v>1.6807906160081543</v>
      </c>
      <c r="AO664" s="23">
        <f t="shared" si="230"/>
        <v>7.5119183318150817E-8</v>
      </c>
      <c r="AP664" s="21">
        <f t="shared" si="241"/>
        <v>3.0254226966597031</v>
      </c>
      <c r="AQ664" s="23">
        <f t="shared" si="231"/>
        <v>9.2313481525607699E-8</v>
      </c>
      <c r="AR664" s="23">
        <f t="shared" si="232"/>
        <v>84.039549682222827</v>
      </c>
    </row>
    <row r="665" spans="2:44" x14ac:dyDescent="0.65">
      <c r="B665" s="17">
        <f t="shared" si="233"/>
        <v>630</v>
      </c>
      <c r="C665" s="57">
        <f t="shared" si="234"/>
        <v>48.065523189604541</v>
      </c>
      <c r="D665" s="22">
        <f t="shared" si="226"/>
        <v>-1.1045427996969615E-4</v>
      </c>
      <c r="E665" s="62">
        <f t="shared" si="235"/>
        <v>99.580525693109053</v>
      </c>
      <c r="F665" s="23">
        <f t="shared" si="227"/>
        <v>9.7941067979945728E-2</v>
      </c>
      <c r="G665" s="57">
        <f t="shared" si="236"/>
        <v>178.53828534401524</v>
      </c>
      <c r="H665" s="23">
        <f t="shared" si="228"/>
        <v>0.1767889937390521</v>
      </c>
      <c r="I665" s="14">
        <f t="shared" si="225"/>
        <v>326.18433422672882</v>
      </c>
      <c r="K665" s="57">
        <f t="shared" si="237"/>
        <v>326.18433422672842</v>
      </c>
      <c r="L665" s="23">
        <f t="shared" si="242"/>
        <v>0.27461960743902747</v>
      </c>
      <c r="AK665" s="17">
        <f t="shared" si="238"/>
        <v>630</v>
      </c>
      <c r="AL665" s="21">
        <f t="shared" si="239"/>
        <v>79.333336378785589</v>
      </c>
      <c r="AM665" s="22">
        <f t="shared" si="229"/>
        <v>9.230613783745012E-9</v>
      </c>
      <c r="AN665" s="21">
        <f t="shared" si="240"/>
        <v>1.6807906925569469</v>
      </c>
      <c r="AO665" s="23">
        <f t="shared" si="230"/>
        <v>7.654879263796488E-8</v>
      </c>
      <c r="AP665" s="21">
        <f t="shared" si="241"/>
        <v>3.0254227996984469</v>
      </c>
      <c r="AQ665" s="23">
        <f t="shared" si="231"/>
        <v>1.0303874364847587E-7</v>
      </c>
      <c r="AR665" s="23">
        <f t="shared" si="232"/>
        <v>84.039549871040975</v>
      </c>
    </row>
    <row r="666" spans="2:44" x14ac:dyDescent="0.65">
      <c r="B666" s="17">
        <f t="shared" si="233"/>
        <v>631</v>
      </c>
      <c r="C666" s="57">
        <f t="shared" si="234"/>
        <v>48.065413030194655</v>
      </c>
      <c r="D666" s="22">
        <f t="shared" si="226"/>
        <v>-1.1015940988756689E-4</v>
      </c>
      <c r="E666" s="62">
        <f t="shared" si="235"/>
        <v>99.678398198097696</v>
      </c>
      <c r="F666" s="23">
        <f t="shared" si="227"/>
        <v>9.7872504988643527E-2</v>
      </c>
      <c r="G666" s="57">
        <f t="shared" si="236"/>
        <v>178.71495056991051</v>
      </c>
      <c r="H666" s="23">
        <f t="shared" si="228"/>
        <v>0.17666522589526323</v>
      </c>
      <c r="I666" s="14">
        <f t="shared" si="225"/>
        <v>326.45876179820289</v>
      </c>
      <c r="K666" s="57">
        <f t="shared" si="237"/>
        <v>326.45876179820243</v>
      </c>
      <c r="L666" s="23">
        <f t="shared" si="242"/>
        <v>0.27442757147401986</v>
      </c>
      <c r="AK666" s="17">
        <f t="shared" si="238"/>
        <v>631</v>
      </c>
      <c r="AL666" s="21">
        <f t="shared" si="239"/>
        <v>79.333336342709998</v>
      </c>
      <c r="AM666" s="22">
        <f t="shared" si="229"/>
        <v>-3.6075597335816223E-8</v>
      </c>
      <c r="AN666" s="21">
        <f t="shared" si="240"/>
        <v>1.6807907693384641</v>
      </c>
      <c r="AO666" s="23">
        <f t="shared" si="230"/>
        <v>7.6781517144297595E-8</v>
      </c>
      <c r="AP666" s="21">
        <f t="shared" si="241"/>
        <v>3.0254229114244611</v>
      </c>
      <c r="AQ666" s="23">
        <f t="shared" si="231"/>
        <v>1.1172601444009445E-7</v>
      </c>
      <c r="AR666" s="23">
        <f t="shared" si="232"/>
        <v>84.039550023472913</v>
      </c>
    </row>
    <row r="667" spans="2:44" x14ac:dyDescent="0.65">
      <c r="B667" s="17">
        <f t="shared" si="233"/>
        <v>632</v>
      </c>
      <c r="C667" s="57">
        <f t="shared" si="234"/>
        <v>48.065303164501124</v>
      </c>
      <c r="D667" s="22">
        <f t="shared" si="226"/>
        <v>-1.0986569353299558E-4</v>
      </c>
      <c r="E667" s="62">
        <f t="shared" si="235"/>
        <v>99.776202189163996</v>
      </c>
      <c r="F667" s="23">
        <f t="shared" si="227"/>
        <v>9.78039910663E-2</v>
      </c>
      <c r="G667" s="57">
        <f t="shared" si="236"/>
        <v>178.89149211657684</v>
      </c>
      <c r="H667" s="23">
        <f t="shared" si="228"/>
        <v>0.17654154666633559</v>
      </c>
      <c r="I667" s="14">
        <f t="shared" si="225"/>
        <v>326.73299747024197</v>
      </c>
      <c r="K667" s="57">
        <f t="shared" si="237"/>
        <v>326.73299747024151</v>
      </c>
      <c r="L667" s="23">
        <f t="shared" si="242"/>
        <v>0.27423567203910126</v>
      </c>
      <c r="AK667" s="17">
        <f t="shared" si="238"/>
        <v>632</v>
      </c>
      <c r="AL667" s="21">
        <f t="shared" si="239"/>
        <v>79.333336264057309</v>
      </c>
      <c r="AM667" s="22">
        <f t="shared" si="229"/>
        <v>-7.8652683112995225E-8</v>
      </c>
      <c r="AN667" s="21">
        <f t="shared" si="240"/>
        <v>1.6807908452104519</v>
      </c>
      <c r="AO667" s="23">
        <f t="shared" si="230"/>
        <v>7.5871987803566299E-8</v>
      </c>
      <c r="AP667" s="21">
        <f t="shared" si="241"/>
        <v>3.0254230297706548</v>
      </c>
      <c r="AQ667" s="23">
        <f t="shared" si="231"/>
        <v>1.1834619362272036E-7</v>
      </c>
      <c r="AR667" s="23">
        <f t="shared" si="232"/>
        <v>84.039550139038411</v>
      </c>
    </row>
    <row r="668" spans="2:44" x14ac:dyDescent="0.65">
      <c r="B668" s="17">
        <f t="shared" si="233"/>
        <v>633</v>
      </c>
      <c r="C668" s="57">
        <f t="shared" si="234"/>
        <v>48.0651935913762</v>
      </c>
      <c r="D668" s="22">
        <f t="shared" si="226"/>
        <v>-1.0957312492299032E-4</v>
      </c>
      <c r="E668" s="62">
        <f t="shared" si="235"/>
        <v>99.873937715336837</v>
      </c>
      <c r="F668" s="23">
        <f t="shared" si="227"/>
        <v>9.7735526172840537E-2</v>
      </c>
      <c r="G668" s="57">
        <f t="shared" si="236"/>
        <v>179.06791007255643</v>
      </c>
      <c r="H668" s="23">
        <f t="shared" si="228"/>
        <v>0.17641795597958776</v>
      </c>
      <c r="I668" s="14">
        <f t="shared" si="225"/>
        <v>327.00704137926948</v>
      </c>
      <c r="K668" s="57">
        <f t="shared" si="237"/>
        <v>327.00704137926903</v>
      </c>
      <c r="L668" s="23">
        <f t="shared" si="242"/>
        <v>0.27404390902750286</v>
      </c>
      <c r="AK668" s="17">
        <f t="shared" si="238"/>
        <v>633</v>
      </c>
      <c r="AL668" s="21">
        <f t="shared" si="239"/>
        <v>79.333336146051423</v>
      </c>
      <c r="AM668" s="22">
        <f t="shared" si="229"/>
        <v>-1.1800589030594444E-7</v>
      </c>
      <c r="AN668" s="21">
        <f t="shared" si="240"/>
        <v>1.6807909190994623</v>
      </c>
      <c r="AO668" s="23">
        <f t="shared" si="230"/>
        <v>7.3889010465677529E-8</v>
      </c>
      <c r="AP668" s="21">
        <f t="shared" si="241"/>
        <v>3.0254231526726945</v>
      </c>
      <c r="AQ668" s="23">
        <f t="shared" si="231"/>
        <v>1.2290203965648061E-7</v>
      </c>
      <c r="AR668" s="23">
        <f t="shared" si="232"/>
        <v>84.039550217823589</v>
      </c>
    </row>
    <row r="669" spans="2:44" x14ac:dyDescent="0.65">
      <c r="B669" s="17">
        <f t="shared" si="233"/>
        <v>634</v>
      </c>
      <c r="C669" s="57">
        <f t="shared" si="234"/>
        <v>48.065084309678149</v>
      </c>
      <c r="D669" s="22">
        <f t="shared" si="226"/>
        <v>-1.092816980530209E-4</v>
      </c>
      <c r="E669" s="62">
        <f t="shared" si="235"/>
        <v>99.971604825605013</v>
      </c>
      <c r="F669" s="23">
        <f t="shared" si="227"/>
        <v>9.7667110268176316E-2</v>
      </c>
      <c r="G669" s="57">
        <f t="shared" si="236"/>
        <v>179.2442045263189</v>
      </c>
      <c r="H669" s="23">
        <f t="shared" si="228"/>
        <v>0.17629445376247332</v>
      </c>
      <c r="I669" s="14">
        <f t="shared" si="225"/>
        <v>327.28089366160202</v>
      </c>
      <c r="K669" s="57">
        <f t="shared" si="237"/>
        <v>327.28089366160162</v>
      </c>
      <c r="L669" s="23">
        <f t="shared" si="242"/>
        <v>0.27385228233259307</v>
      </c>
      <c r="AK669" s="17">
        <f t="shared" si="238"/>
        <v>634</v>
      </c>
      <c r="AL669" s="21">
        <f t="shared" si="239"/>
        <v>79.333335992339485</v>
      </c>
      <c r="AM669" s="22">
        <f t="shared" si="229"/>
        <v>-1.5371194002355981E-7</v>
      </c>
      <c r="AN669" s="21">
        <f t="shared" si="240"/>
        <v>1.6807909900133273</v>
      </c>
      <c r="AO669" s="23">
        <f t="shared" si="230"/>
        <v>7.0913865002353305E-8</v>
      </c>
      <c r="AP669" s="21">
        <f t="shared" si="241"/>
        <v>3.0254232780992787</v>
      </c>
      <c r="AQ669" s="23">
        <f t="shared" si="231"/>
        <v>1.2542658445191535E-7</v>
      </c>
      <c r="AR669" s="23">
        <f t="shared" si="232"/>
        <v>84.039550260452089</v>
      </c>
    </row>
    <row r="670" spans="2:44" x14ac:dyDescent="0.65">
      <c r="B670" s="17">
        <f t="shared" si="233"/>
        <v>635</v>
      </c>
      <c r="C670" s="57">
        <f t="shared" si="234"/>
        <v>48.064975318271117</v>
      </c>
      <c r="D670" s="22">
        <f t="shared" si="226"/>
        <v>-1.0899140703468646E-4</v>
      </c>
      <c r="E670" s="62">
        <f t="shared" si="235"/>
        <v>100.06920356891739</v>
      </c>
      <c r="F670" s="23">
        <f t="shared" si="227"/>
        <v>9.7598743312374836E-2</v>
      </c>
      <c r="G670" s="57">
        <f t="shared" si="236"/>
        <v>179.42037556626144</v>
      </c>
      <c r="H670" s="23">
        <f t="shared" si="228"/>
        <v>0.17617103994253114</v>
      </c>
      <c r="I670" s="14">
        <f t="shared" si="225"/>
        <v>327.55455445344995</v>
      </c>
      <c r="K670" s="57">
        <f t="shared" si="237"/>
        <v>327.5545544534495</v>
      </c>
      <c r="L670" s="23">
        <f t="shared" si="242"/>
        <v>0.27366079184787306</v>
      </c>
      <c r="AK670" s="17">
        <f t="shared" si="238"/>
        <v>635</v>
      </c>
      <c r="AL670" s="21">
        <f t="shared" si="239"/>
        <v>79.33333580691766</v>
      </c>
      <c r="AM670" s="22">
        <f t="shared" si="229"/>
        <v>-1.8542182647976468E-7</v>
      </c>
      <c r="AN670" s="21">
        <f t="shared" si="240"/>
        <v>1.6807910570518314</v>
      </c>
      <c r="AO670" s="23">
        <f t="shared" si="230"/>
        <v>6.7038504081295969E-8</v>
      </c>
      <c r="AP670" s="21">
        <f t="shared" si="241"/>
        <v>3.0254234040804562</v>
      </c>
      <c r="AQ670" s="23">
        <f t="shared" si="231"/>
        <v>1.2598117760109773E-7</v>
      </c>
      <c r="AR670" s="23">
        <f t="shared" si="232"/>
        <v>84.03955026804995</v>
      </c>
    </row>
    <row r="671" spans="2:44" x14ac:dyDescent="0.65">
      <c r="B671" s="17">
        <f t="shared" si="233"/>
        <v>636</v>
      </c>
      <c r="C671" s="57">
        <f t="shared" si="234"/>
        <v>48.064866616025228</v>
      </c>
      <c r="D671" s="22">
        <f t="shared" si="226"/>
        <v>-1.0870224588921396E-4</v>
      </c>
      <c r="E671" s="62">
        <f t="shared" si="235"/>
        <v>100.16673399418279</v>
      </c>
      <c r="F671" s="23">
        <f t="shared" si="227"/>
        <v>9.7530425265404119E-2</v>
      </c>
      <c r="G671" s="57">
        <f t="shared" si="236"/>
        <v>179.5964232807089</v>
      </c>
      <c r="H671" s="23">
        <f t="shared" si="228"/>
        <v>0.17604771444746348</v>
      </c>
      <c r="I671" s="14">
        <f t="shared" si="225"/>
        <v>327.82802389091694</v>
      </c>
      <c r="K671" s="57">
        <f t="shared" si="237"/>
        <v>327.82802389091648</v>
      </c>
      <c r="L671" s="23">
        <f t="shared" si="242"/>
        <v>0.27346943746698082</v>
      </c>
      <c r="AK671" s="17">
        <f t="shared" si="238"/>
        <v>636</v>
      </c>
      <c r="AL671" s="21">
        <f t="shared" si="239"/>
        <v>79.333335594055356</v>
      </c>
      <c r="AM671" s="22">
        <f t="shared" si="229"/>
        <v>-2.1286230307213105E-7</v>
      </c>
      <c r="AN671" s="21">
        <f t="shared" si="240"/>
        <v>1.6807911194155079</v>
      </c>
      <c r="AO671" s="23">
        <f t="shared" si="230"/>
        <v>6.2363676445187366E-8</v>
      </c>
      <c r="AP671" s="21">
        <f t="shared" si="241"/>
        <v>3.0254235287336662</v>
      </c>
      <c r="AQ671" s="23">
        <f t="shared" si="231"/>
        <v>1.2465321008736652E-7</v>
      </c>
      <c r="AR671" s="23">
        <f t="shared" si="232"/>
        <v>84.039550242204527</v>
      </c>
    </row>
    <row r="672" spans="2:44" x14ac:dyDescent="0.65">
      <c r="B672" s="17">
        <f t="shared" si="233"/>
        <v>637</v>
      </c>
      <c r="C672" s="57">
        <f t="shared" si="234"/>
        <v>48.064758201816367</v>
      </c>
      <c r="D672" s="22">
        <f t="shared" si="226"/>
        <v>-1.0841420886165132E-4</v>
      </c>
      <c r="E672" s="62">
        <f t="shared" si="235"/>
        <v>100.26419615027032</v>
      </c>
      <c r="F672" s="23">
        <f t="shared" si="227"/>
        <v>9.7462156087530616E-2</v>
      </c>
      <c r="G672" s="57">
        <f t="shared" si="236"/>
        <v>179.77234775791393</v>
      </c>
      <c r="H672" s="23">
        <f t="shared" si="228"/>
        <v>0.17592447720502946</v>
      </c>
      <c r="I672" s="14">
        <f t="shared" si="225"/>
        <v>328.10130211000063</v>
      </c>
      <c r="K672" s="57">
        <f t="shared" si="237"/>
        <v>328.10130211000018</v>
      </c>
      <c r="L672" s="23">
        <f t="shared" si="242"/>
        <v>0.27327821908368843</v>
      </c>
      <c r="AK672" s="17">
        <f t="shared" si="238"/>
        <v>637</v>
      </c>
      <c r="AL672" s="21">
        <f t="shared" si="239"/>
        <v>79.33333535821906</v>
      </c>
      <c r="AM672" s="22">
        <f t="shared" si="229"/>
        <v>-2.3583629344889334E-7</v>
      </c>
      <c r="AN672" s="21">
        <f t="shared" si="240"/>
        <v>1.6807911764125305</v>
      </c>
      <c r="AO672" s="23">
        <f t="shared" si="230"/>
        <v>5.6997022657157004E-8</v>
      </c>
      <c r="AP672" s="21">
        <f t="shared" si="241"/>
        <v>3.025423650287228</v>
      </c>
      <c r="AQ672" s="23">
        <f t="shared" si="231"/>
        <v>1.2155356199361478E-7</v>
      </c>
      <c r="AR672" s="23">
        <f t="shared" si="232"/>
        <v>84.039550184918809</v>
      </c>
    </row>
    <row r="673" spans="2:44" x14ac:dyDescent="0.65">
      <c r="B673" s="17">
        <f t="shared" si="233"/>
        <v>638</v>
      </c>
      <c r="C673" s="57">
        <f t="shared" si="234"/>
        <v>48.064650074526284</v>
      </c>
      <c r="D673" s="22">
        <f t="shared" si="226"/>
        <v>-1.0812729008247146E-4</v>
      </c>
      <c r="E673" s="62">
        <f t="shared" si="235"/>
        <v>100.36159008600914</v>
      </c>
      <c r="F673" s="23">
        <f t="shared" si="227"/>
        <v>9.7393935738821824E-2</v>
      </c>
      <c r="G673" s="57">
        <f t="shared" si="236"/>
        <v>179.9481490860571</v>
      </c>
      <c r="H673" s="23">
        <f t="shared" si="228"/>
        <v>0.17580132814316585</v>
      </c>
      <c r="I673" s="14">
        <f t="shared" si="225"/>
        <v>328.3743892465925</v>
      </c>
      <c r="K673" s="57">
        <f t="shared" si="237"/>
        <v>328.3743892465921</v>
      </c>
      <c r="L673" s="23">
        <f t="shared" si="242"/>
        <v>0.27308713659189943</v>
      </c>
      <c r="AK673" s="17">
        <f t="shared" si="238"/>
        <v>638</v>
      </c>
      <c r="AL673" s="21">
        <f t="shared" si="239"/>
        <v>79.333335103997001</v>
      </c>
      <c r="AM673" s="22">
        <f t="shared" si="229"/>
        <v>-2.5422205974373613E-7</v>
      </c>
      <c r="AN673" s="21">
        <f t="shared" si="240"/>
        <v>1.6807912274636814</v>
      </c>
      <c r="AO673" s="23">
        <f t="shared" si="230"/>
        <v>5.1051150862235772E-8</v>
      </c>
      <c r="AP673" s="21">
        <f t="shared" si="241"/>
        <v>3.02542376710106</v>
      </c>
      <c r="AQ673" s="23">
        <f t="shared" si="231"/>
        <v>1.1681383171868731E-7</v>
      </c>
      <c r="AR673" s="23">
        <f t="shared" si="232"/>
        <v>84.039550098561747</v>
      </c>
    </row>
    <row r="674" spans="2:44" x14ac:dyDescent="0.65">
      <c r="B674" s="17">
        <f t="shared" si="233"/>
        <v>639</v>
      </c>
      <c r="C674" s="57">
        <f t="shared" si="234"/>
        <v>48.064542233042545</v>
      </c>
      <c r="D674" s="22">
        <f t="shared" si="226"/>
        <v>-1.0784148373854663E-4</v>
      </c>
      <c r="E674" s="62">
        <f t="shared" si="235"/>
        <v>100.45891585018869</v>
      </c>
      <c r="F674" s="23">
        <f t="shared" si="227"/>
        <v>9.7325764179544194E-2</v>
      </c>
      <c r="G674" s="57">
        <f t="shared" si="236"/>
        <v>180.12382735324695</v>
      </c>
      <c r="H674" s="23">
        <f t="shared" si="228"/>
        <v>0.17567826718983781</v>
      </c>
      <c r="I674" s="14">
        <f t="shared" si="225"/>
        <v>328.64728543647817</v>
      </c>
      <c r="K674" s="57">
        <f t="shared" si="237"/>
        <v>328.64728543647777</v>
      </c>
      <c r="L674" s="23">
        <f t="shared" si="242"/>
        <v>0.27289618988565412</v>
      </c>
      <c r="AK674" s="17">
        <f t="shared" si="238"/>
        <v>639</v>
      </c>
      <c r="AL674" s="21">
        <f t="shared" si="239"/>
        <v>79.333334836025642</v>
      </c>
      <c r="AM674" s="22">
        <f t="shared" si="229"/>
        <v>-2.6797135404751926E-7</v>
      </c>
      <c r="AN674" s="21">
        <f t="shared" si="240"/>
        <v>1.680791272105421</v>
      </c>
      <c r="AO674" s="23">
        <f t="shared" si="230"/>
        <v>4.4641739638251465E-8</v>
      </c>
      <c r="AP674" s="21">
        <f t="shared" si="241"/>
        <v>3.0254238776844518</v>
      </c>
      <c r="AQ674" s="23">
        <f t="shared" si="231"/>
        <v>1.1058339166591935E-7</v>
      </c>
      <c r="AR674" s="23">
        <f t="shared" si="232"/>
        <v>84.039549985815512</v>
      </c>
    </row>
    <row r="675" spans="2:44" x14ac:dyDescent="0.65">
      <c r="B675" s="17">
        <f t="shared" si="233"/>
        <v>640</v>
      </c>
      <c r="C675" s="57">
        <f t="shared" si="234"/>
        <v>48.064434676258429</v>
      </c>
      <c r="D675" s="22">
        <f t="shared" si="226"/>
        <v>-1.0755678411533687E-4</v>
      </c>
      <c r="E675" s="62">
        <f t="shared" si="235"/>
        <v>100.55617349155875</v>
      </c>
      <c r="F675" s="23">
        <f t="shared" si="227"/>
        <v>9.7257641370063652E-2</v>
      </c>
      <c r="G675" s="57">
        <f t="shared" si="236"/>
        <v>180.29938264752013</v>
      </c>
      <c r="H675" s="23">
        <f t="shared" si="228"/>
        <v>0.17555529427317396</v>
      </c>
      <c r="I675" s="14">
        <f t="shared" si="225"/>
        <v>328.91999081533731</v>
      </c>
      <c r="K675" s="57">
        <f t="shared" si="237"/>
        <v>328.91999081533692</v>
      </c>
      <c r="L675" s="23">
        <f t="shared" si="242"/>
        <v>0.27270537885912383</v>
      </c>
      <c r="AK675" s="17">
        <f t="shared" si="238"/>
        <v>640</v>
      </c>
      <c r="AL675" s="21">
        <f t="shared" si="239"/>
        <v>79.333334558919077</v>
      </c>
      <c r="AM675" s="22">
        <f t="shared" si="229"/>
        <v>-2.7710656547511037E-7</v>
      </c>
      <c r="AN675" s="21">
        <f t="shared" si="240"/>
        <v>1.6807913099911027</v>
      </c>
      <c r="AO675" s="23">
        <f t="shared" si="230"/>
        <v>3.7885681702931606E-8</v>
      </c>
      <c r="AP675" s="21">
        <f t="shared" si="241"/>
        <v>3.0254239807107783</v>
      </c>
      <c r="AQ675" s="23">
        <f t="shared" si="231"/>
        <v>1.0302632658110156E-7</v>
      </c>
      <c r="AR675" s="23">
        <f t="shared" si="232"/>
        <v>84.039549849620968</v>
      </c>
    </row>
    <row r="676" spans="2:44" x14ac:dyDescent="0.65">
      <c r="B676" s="17">
        <f t="shared" si="233"/>
        <v>641</v>
      </c>
      <c r="C676" s="57">
        <f t="shared" si="234"/>
        <v>48.064327403072916</v>
      </c>
      <c r="D676" s="22">
        <f t="shared" si="226"/>
        <v>-1.0727318551007059E-4</v>
      </c>
      <c r="E676" s="62">
        <f t="shared" si="235"/>
        <v>100.65336305882947</v>
      </c>
      <c r="F676" s="23">
        <f t="shared" si="227"/>
        <v>9.7189567270717703E-2</v>
      </c>
      <c r="G676" s="57">
        <f t="shared" si="236"/>
        <v>180.47481505684155</v>
      </c>
      <c r="H676" s="23">
        <f t="shared" si="228"/>
        <v>0.17543240932140947</v>
      </c>
      <c r="I676" s="14">
        <f t="shared" ref="I676:I735" si="243">C676+E676+G676</f>
        <v>329.19250551874393</v>
      </c>
      <c r="K676" s="57">
        <f t="shared" si="237"/>
        <v>329.19250551874353</v>
      </c>
      <c r="L676" s="23">
        <f t="shared" si="242"/>
        <v>0.27251470340661355</v>
      </c>
      <c r="AK676" s="17">
        <f t="shared" si="238"/>
        <v>641</v>
      </c>
      <c r="AL676" s="21">
        <f t="shared" si="239"/>
        <v>79.333334277202127</v>
      </c>
      <c r="AM676" s="22">
        <f t="shared" si="229"/>
        <v>-2.8171694926859558E-7</v>
      </c>
      <c r="AN676" s="21">
        <f t="shared" si="240"/>
        <v>1.6807913408904112</v>
      </c>
      <c r="AO676" s="23">
        <f t="shared" si="230"/>
        <v>3.0899308445242468E-8</v>
      </c>
      <c r="AP676" s="21">
        <f t="shared" si="241"/>
        <v>3.02542407502908</v>
      </c>
      <c r="AQ676" s="23">
        <f t="shared" si="231"/>
        <v>9.4318301613327549E-8</v>
      </c>
      <c r="AR676" s="23">
        <f t="shared" si="232"/>
        <v>84.039549693121614</v>
      </c>
    </row>
    <row r="677" spans="2:44" x14ac:dyDescent="0.65">
      <c r="B677" s="17">
        <f t="shared" si="233"/>
        <v>642</v>
      </c>
      <c r="C677" s="57">
        <f t="shared" si="234"/>
        <v>48.064220412390654</v>
      </c>
      <c r="D677" s="22">
        <f t="shared" ref="D677:D740" si="244">$E$23*(C676+E676+G676)-$E$24*C676*E676-$E$27*C676+$E$26*G676</f>
        <v>-1.0699068226305286E-4</v>
      </c>
      <c r="E677" s="62">
        <f t="shared" si="235"/>
        <v>100.75048460067141</v>
      </c>
      <c r="F677" s="23">
        <f t="shared" ref="F677:F740" si="245">$E$24*C676*E676-($E$25+$E$27+$E$28)*E676</f>
        <v>9.7121541841943326E-2</v>
      </c>
      <c r="G677" s="57">
        <f t="shared" si="236"/>
        <v>180.65012466910443</v>
      </c>
      <c r="H677" s="23">
        <f t="shared" ref="H677:H740" si="246">$E$28*E676-($E$27+$E$26)*G676</f>
        <v>0.17530961226287189</v>
      </c>
      <c r="I677" s="14">
        <f t="shared" si="243"/>
        <v>329.46482968216651</v>
      </c>
      <c r="K677" s="57">
        <f t="shared" si="237"/>
        <v>329.46482968216611</v>
      </c>
      <c r="L677" s="23">
        <f t="shared" si="242"/>
        <v>0.27232416342255839</v>
      </c>
      <c r="AK677" s="17">
        <f t="shared" si="238"/>
        <v>642</v>
      </c>
      <c r="AL677" s="21">
        <f t="shared" si="239"/>
        <v>79.333333995248026</v>
      </c>
      <c r="AM677" s="22">
        <f t="shared" ref="AM677:AM740" si="247">$AN$23*(AL676+AN676+AP676)-$AN$24*AL676*AN676-$AN$27*AL676+$AN$26*AP676</f>
        <v>-2.8195410208334271E-7</v>
      </c>
      <c r="AN677" s="21">
        <f t="shared" si="240"/>
        <v>1.6807913646871087</v>
      </c>
      <c r="AO677" s="23">
        <f t="shared" ref="AO677:AO740" si="248">$AN$24*AL676*AN676-($AN$25+$AN$27+$AN$28)*AN676</f>
        <v>2.3796697501410335E-8</v>
      </c>
      <c r="AP677" s="21">
        <f t="shared" si="241"/>
        <v>3.0254241596724949</v>
      </c>
      <c r="AQ677" s="23">
        <f t="shared" ref="AQ677:AQ740" si="249">$AN$28*AN676-($AN$27+$AN$26)*AP676</f>
        <v>8.4643415054763693E-8</v>
      </c>
      <c r="AR677" s="23">
        <f t="shared" ref="AR677:AR740" si="250">AL677+AN677+AP677</f>
        <v>84.039549519607633</v>
      </c>
    </row>
    <row r="678" spans="2:44" x14ac:dyDescent="0.65">
      <c r="B678" s="17">
        <f t="shared" si="233"/>
        <v>643</v>
      </c>
      <c r="C678" s="57">
        <f t="shared" si="234"/>
        <v>48.064113703121954</v>
      </c>
      <c r="D678" s="22">
        <f t="shared" si="244"/>
        <v>-1.0670926870037789E-4</v>
      </c>
      <c r="E678" s="62">
        <f t="shared" si="235"/>
        <v>100.84753816571562</v>
      </c>
      <c r="F678" s="23">
        <f t="shared" si="245"/>
        <v>9.7053565044205925E-2</v>
      </c>
      <c r="G678" s="57">
        <f t="shared" si="236"/>
        <v>180.82531157213046</v>
      </c>
      <c r="H678" s="23">
        <f t="shared" si="246"/>
        <v>0.1751869030260309</v>
      </c>
      <c r="I678" s="14">
        <f t="shared" si="243"/>
        <v>329.736963440968</v>
      </c>
      <c r="K678" s="57">
        <f t="shared" si="237"/>
        <v>329.73696344096766</v>
      </c>
      <c r="L678" s="23">
        <f t="shared" si="242"/>
        <v>0.27213375880152579</v>
      </c>
      <c r="AK678" s="17">
        <f t="shared" si="238"/>
        <v>643</v>
      </c>
      <c r="AL678" s="21">
        <f t="shared" si="239"/>
        <v>79.333333717221365</v>
      </c>
      <c r="AM678" s="22">
        <f t="shared" si="247"/>
        <v>-2.7802665870935162E-7</v>
      </c>
      <c r="AN678" s="21">
        <f t="shared" si="240"/>
        <v>1.680791381375216</v>
      </c>
      <c r="AO678" s="23">
        <f t="shared" si="248"/>
        <v>1.6688107340456781E-8</v>
      </c>
      <c r="AP678" s="21">
        <f t="shared" si="241"/>
        <v>3.02542423386357</v>
      </c>
      <c r="AQ678" s="23">
        <f t="shared" si="249"/>
        <v>7.4191075172258536E-8</v>
      </c>
      <c r="AR678" s="23">
        <f t="shared" si="250"/>
        <v>84.039549332460155</v>
      </c>
    </row>
    <row r="679" spans="2:44" x14ac:dyDescent="0.65">
      <c r="B679" s="17">
        <f t="shared" si="233"/>
        <v>644</v>
      </c>
      <c r="C679" s="57">
        <f t="shared" si="234"/>
        <v>48.064007274182707</v>
      </c>
      <c r="D679" s="22">
        <f t="shared" si="244"/>
        <v>-1.0642893924783792E-4</v>
      </c>
      <c r="E679" s="62">
        <f t="shared" si="235"/>
        <v>100.94452380255366</v>
      </c>
      <c r="F679" s="23">
        <f t="shared" si="245"/>
        <v>9.6985636838041955E-2</v>
      </c>
      <c r="G679" s="57">
        <f t="shared" si="236"/>
        <v>181.00037585366988</v>
      </c>
      <c r="H679" s="23">
        <f t="shared" si="246"/>
        <v>0.175064281539413</v>
      </c>
      <c r="I679" s="14">
        <f t="shared" si="243"/>
        <v>330.00890693040628</v>
      </c>
      <c r="K679" s="57">
        <f t="shared" si="237"/>
        <v>330.00890693040589</v>
      </c>
      <c r="L679" s="23">
        <f t="shared" si="242"/>
        <v>0.27194348943821423</v>
      </c>
      <c r="AK679" s="17">
        <f t="shared" si="238"/>
        <v>644</v>
      </c>
      <c r="AL679" s="21">
        <f t="shared" si="239"/>
        <v>79.333333447026874</v>
      </c>
      <c r="AM679" s="22">
        <f t="shared" si="247"/>
        <v>-2.7019449424028896E-7</v>
      </c>
      <c r="AN679" s="21">
        <f t="shared" si="240"/>
        <v>1.6807913910537517</v>
      </c>
      <c r="AO679" s="23">
        <f t="shared" si="248"/>
        <v>9.6785357506234959E-9</v>
      </c>
      <c r="AP679" s="21">
        <f t="shared" si="241"/>
        <v>3.0254242970165248</v>
      </c>
      <c r="AQ679" s="23">
        <f t="shared" si="249"/>
        <v>6.315295475456395E-8</v>
      </c>
      <c r="AR679" s="23">
        <f t="shared" si="250"/>
        <v>84.039549135097147</v>
      </c>
    </row>
    <row r="680" spans="2:44" x14ac:dyDescent="0.65">
      <c r="B680" s="17">
        <f t="shared" si="233"/>
        <v>645</v>
      </c>
      <c r="C680" s="57">
        <f t="shared" si="234"/>
        <v>48.063901124494407</v>
      </c>
      <c r="D680" s="22">
        <f t="shared" si="244"/>
        <v>-1.061496882974744E-4</v>
      </c>
      <c r="E680" s="62">
        <f t="shared" si="235"/>
        <v>101.04144155973775</v>
      </c>
      <c r="F680" s="23">
        <f t="shared" si="245"/>
        <v>9.691775718408735E-2</v>
      </c>
      <c r="G680" s="57">
        <f t="shared" si="236"/>
        <v>181.17531760140156</v>
      </c>
      <c r="H680" s="23">
        <f t="shared" si="246"/>
        <v>0.1749417477316797</v>
      </c>
      <c r="I680" s="14">
        <f t="shared" si="243"/>
        <v>330.2806602856337</v>
      </c>
      <c r="K680" s="57">
        <f t="shared" si="237"/>
        <v>330.28066028563336</v>
      </c>
      <c r="L680" s="23">
        <f t="shared" si="242"/>
        <v>0.27175335522745625</v>
      </c>
      <c r="AK680" s="17">
        <f t="shared" si="238"/>
        <v>645</v>
      </c>
      <c r="AL680" s="21">
        <f t="shared" si="239"/>
        <v>79.33333318826449</v>
      </c>
      <c r="AM680" s="22">
        <f t="shared" si="247"/>
        <v>-2.5876238825967013E-7</v>
      </c>
      <c r="AN680" s="21">
        <f t="shared" si="240"/>
        <v>1.6807913939201788</v>
      </c>
      <c r="AO680" s="23">
        <f t="shared" si="248"/>
        <v>2.8664270956824112E-9</v>
      </c>
      <c r="AP680" s="21">
        <f t="shared" si="241"/>
        <v>3.0254243487365819</v>
      </c>
      <c r="AQ680" s="23">
        <f t="shared" si="249"/>
        <v>5.172005712594796E-8</v>
      </c>
      <c r="AR680" s="23">
        <f t="shared" si="250"/>
        <v>84.039548930921242</v>
      </c>
    </row>
    <row r="681" spans="2:44" x14ac:dyDescent="0.65">
      <c r="B681" s="17">
        <f t="shared" si="233"/>
        <v>646</v>
      </c>
      <c r="C681" s="57">
        <f t="shared" si="234"/>
        <v>48.063795252983972</v>
      </c>
      <c r="D681" s="22">
        <f t="shared" si="244"/>
        <v>-1.05871510436506E-4</v>
      </c>
      <c r="E681" s="62">
        <f t="shared" si="235"/>
        <v>101.1382914857808</v>
      </c>
      <c r="F681" s="23">
        <f t="shared" si="245"/>
        <v>9.6849926043049095E-2</v>
      </c>
      <c r="G681" s="57">
        <f t="shared" si="236"/>
        <v>181.35013690293317</v>
      </c>
      <c r="H681" s="23">
        <f t="shared" si="246"/>
        <v>0.17481930153159908</v>
      </c>
      <c r="I681" s="14">
        <f t="shared" si="243"/>
        <v>330.55222364169794</v>
      </c>
      <c r="K681" s="57">
        <f t="shared" si="237"/>
        <v>330.55222364169759</v>
      </c>
      <c r="L681" s="23">
        <f t="shared" si="242"/>
        <v>0.27156335606420745</v>
      </c>
      <c r="AK681" s="17">
        <f t="shared" si="238"/>
        <v>646</v>
      </c>
      <c r="AL681" s="21">
        <f t="shared" si="239"/>
        <v>79.333332944191127</v>
      </c>
      <c r="AM681" s="22">
        <f t="shared" si="247"/>
        <v>-2.4407335597748103E-7</v>
      </c>
      <c r="AN681" s="21">
        <f t="shared" si="240"/>
        <v>1.6807913902627218</v>
      </c>
      <c r="AO681" s="23">
        <f t="shared" si="248"/>
        <v>-3.6574570039249465E-9</v>
      </c>
      <c r="AP681" s="21">
        <f t="shared" si="241"/>
        <v>3.0254243888165169</v>
      </c>
      <c r="AQ681" s="23">
        <f t="shared" si="249"/>
        <v>4.0079935037518055E-8</v>
      </c>
      <c r="AR681" s="23">
        <f t="shared" si="250"/>
        <v>84.039548723270372</v>
      </c>
    </row>
    <row r="682" spans="2:44" x14ac:dyDescent="0.65">
      <c r="B682" s="17">
        <f t="shared" si="233"/>
        <v>647</v>
      </c>
      <c r="C682" s="57">
        <f t="shared" si="234"/>
        <v>48.063689658583925</v>
      </c>
      <c r="D682" s="22">
        <f t="shared" si="244"/>
        <v>-1.0559440004898057E-4</v>
      </c>
      <c r="E682" s="62">
        <f t="shared" si="235"/>
        <v>101.23507362915633</v>
      </c>
      <c r="F682" s="23">
        <f t="shared" si="245"/>
        <v>9.6782143375534702E-2</v>
      </c>
      <c r="G682" s="57">
        <f t="shared" si="236"/>
        <v>181.52483384580125</v>
      </c>
      <c r="H682" s="23">
        <f t="shared" si="246"/>
        <v>0.17469694286806714</v>
      </c>
      <c r="I682" s="14">
        <f t="shared" si="243"/>
        <v>330.82359713354151</v>
      </c>
      <c r="K682" s="57">
        <f t="shared" si="237"/>
        <v>330.82359713354117</v>
      </c>
      <c r="L682" s="23">
        <f t="shared" si="242"/>
        <v>0.27137349184355841</v>
      </c>
      <c r="AK682" s="17">
        <f t="shared" si="238"/>
        <v>647</v>
      </c>
      <c r="AL682" s="21">
        <f t="shared" si="239"/>
        <v>79.333332717689373</v>
      </c>
      <c r="AM682" s="22">
        <f t="shared" si="247"/>
        <v>-2.2650174785407429E-7</v>
      </c>
      <c r="AN682" s="21">
        <f t="shared" si="240"/>
        <v>1.6807913804517192</v>
      </c>
      <c r="AO682" s="23">
        <f t="shared" si="248"/>
        <v>-9.8110026769404612E-9</v>
      </c>
      <c r="AP682" s="21">
        <f t="shared" si="241"/>
        <v>3.0254244172306124</v>
      </c>
      <c r="AQ682" s="23">
        <f t="shared" si="249"/>
        <v>2.8414095631923431E-8</v>
      </c>
      <c r="AR682" s="23">
        <f t="shared" si="250"/>
        <v>84.039548515371706</v>
      </c>
    </row>
    <row r="683" spans="2:44" x14ac:dyDescent="0.65">
      <c r="B683" s="17">
        <f t="shared" si="233"/>
        <v>648</v>
      </c>
      <c r="C683" s="57">
        <f t="shared" si="234"/>
        <v>48.063584340232225</v>
      </c>
      <c r="D683" s="22">
        <f t="shared" si="244"/>
        <v>-1.0531835169991233E-4</v>
      </c>
      <c r="E683" s="62">
        <f t="shared" si="235"/>
        <v>101.33178803829873</v>
      </c>
      <c r="F683" s="23">
        <f t="shared" si="245"/>
        <v>9.6714409142393265E-2</v>
      </c>
      <c r="G683" s="57">
        <f t="shared" si="236"/>
        <v>181.69940851747128</v>
      </c>
      <c r="H683" s="23">
        <f t="shared" si="246"/>
        <v>0.17457467167003671</v>
      </c>
      <c r="I683" s="14">
        <f t="shared" si="243"/>
        <v>331.09478089600225</v>
      </c>
      <c r="K683" s="57">
        <f t="shared" si="237"/>
        <v>331.09478089600191</v>
      </c>
      <c r="L683" s="23">
        <f t="shared" si="242"/>
        <v>0.27118376246072806</v>
      </c>
      <c r="AK683" s="17">
        <f t="shared" si="238"/>
        <v>648</v>
      </c>
      <c r="AL683" s="21">
        <f t="shared" si="239"/>
        <v>79.333332511243142</v>
      </c>
      <c r="AM683" s="22">
        <f t="shared" si="247"/>
        <v>-2.0644622592339013E-7</v>
      </c>
      <c r="AN683" s="21">
        <f t="shared" si="240"/>
        <v>1.6807913649301831</v>
      </c>
      <c r="AO683" s="23">
        <f t="shared" si="248"/>
        <v>-1.55215360564398E-8</v>
      </c>
      <c r="AP683" s="21">
        <f t="shared" si="241"/>
        <v>3.0254244341262329</v>
      </c>
      <c r="AQ683" s="23">
        <f t="shared" si="249"/>
        <v>1.6895620569279401E-8</v>
      </c>
      <c r="AR683" s="23">
        <f t="shared" si="250"/>
        <v>84.039548310299566</v>
      </c>
    </row>
    <row r="684" spans="2:44" x14ac:dyDescent="0.65">
      <c r="B684" s="17">
        <f t="shared" si="233"/>
        <v>649</v>
      </c>
      <c r="C684" s="57">
        <f t="shared" si="234"/>
        <v>48.063479296872188</v>
      </c>
      <c r="D684" s="22">
        <f t="shared" si="244"/>
        <v>-1.050433600351397E-4</v>
      </c>
      <c r="E684" s="62">
        <f t="shared" si="235"/>
        <v>101.42843476160323</v>
      </c>
      <c r="F684" s="23">
        <f t="shared" si="245"/>
        <v>9.6646723304502302E-2</v>
      </c>
      <c r="G684" s="57">
        <f t="shared" si="236"/>
        <v>181.87386100533789</v>
      </c>
      <c r="H684" s="23">
        <f t="shared" si="246"/>
        <v>0.17445248786660983</v>
      </c>
      <c r="I684" s="14">
        <f t="shared" si="243"/>
        <v>331.36577506381332</v>
      </c>
      <c r="K684" s="57">
        <f t="shared" si="237"/>
        <v>331.36577506381298</v>
      </c>
      <c r="L684" s="23">
        <f t="shared" si="242"/>
        <v>0.27099416781106367</v>
      </c>
      <c r="AK684" s="17">
        <f t="shared" si="238"/>
        <v>649</v>
      </c>
      <c r="AL684" s="21">
        <f t="shared" si="239"/>
        <v>79.333332326920456</v>
      </c>
      <c r="AM684" s="22">
        <f t="shared" si="247"/>
        <v>-1.8432268578810751E-7</v>
      </c>
      <c r="AN684" s="21">
        <f t="shared" si="240"/>
        <v>1.6807913442037519</v>
      </c>
      <c r="AO684" s="23">
        <f t="shared" si="248"/>
        <v>-2.0726431237960696E-8</v>
      </c>
      <c r="AP684" s="21">
        <f t="shared" si="241"/>
        <v>3.025424439813257</v>
      </c>
      <c r="AQ684" s="23">
        <f t="shared" si="249"/>
        <v>5.6870241849082959E-9</v>
      </c>
      <c r="AR684" s="23">
        <f t="shared" si="250"/>
        <v>84.03954811093746</v>
      </c>
    </row>
    <row r="685" spans="2:44" x14ac:dyDescent="0.65">
      <c r="B685" s="17">
        <f t="shared" si="233"/>
        <v>650</v>
      </c>
      <c r="C685" s="57">
        <f t="shared" si="234"/>
        <v>48.063374527452545</v>
      </c>
      <c r="D685" s="22">
        <f t="shared" si="244"/>
        <v>-1.0476941964054909E-4</v>
      </c>
      <c r="E685" s="62">
        <f t="shared" si="235"/>
        <v>101.52501384742592</v>
      </c>
      <c r="F685" s="23">
        <f t="shared" si="245"/>
        <v>9.6579085822696698E-2</v>
      </c>
      <c r="G685" s="57">
        <f t="shared" si="236"/>
        <v>182.04819139672486</v>
      </c>
      <c r="H685" s="23">
        <f t="shared" si="246"/>
        <v>0.17433039138698092</v>
      </c>
      <c r="I685" s="14">
        <f t="shared" si="243"/>
        <v>331.63657977160335</v>
      </c>
      <c r="K685" s="57">
        <f t="shared" si="237"/>
        <v>331.63657977160301</v>
      </c>
      <c r="L685" s="23">
        <f t="shared" si="242"/>
        <v>0.27080470779003951</v>
      </c>
      <c r="AK685" s="17">
        <f t="shared" si="238"/>
        <v>650</v>
      </c>
      <c r="AL685" s="21">
        <f t="shared" si="239"/>
        <v>79.333332166363135</v>
      </c>
      <c r="AM685" s="22">
        <f t="shared" si="247"/>
        <v>-1.6055732437667003E-7</v>
      </c>
      <c r="AN685" s="21">
        <f t="shared" si="240"/>
        <v>1.6807913188302011</v>
      </c>
      <c r="AO685" s="23">
        <f t="shared" si="248"/>
        <v>-2.5373550815999124E-8</v>
      </c>
      <c r="AP685" s="21">
        <f t="shared" si="241"/>
        <v>3.0254244347516313</v>
      </c>
      <c r="AQ685" s="23">
        <f t="shared" si="249"/>
        <v>-5.0616258961966309E-9</v>
      </c>
      <c r="AR685" s="23">
        <f t="shared" si="250"/>
        <v>84.039547919944965</v>
      </c>
    </row>
    <row r="686" spans="2:44" x14ac:dyDescent="0.65">
      <c r="B686" s="17">
        <f t="shared" si="233"/>
        <v>651</v>
      </c>
      <c r="C686" s="57">
        <f t="shared" si="234"/>
        <v>48.063270030927448</v>
      </c>
      <c r="D686" s="22">
        <f t="shared" si="244"/>
        <v>-1.0449652509780805E-4</v>
      </c>
      <c r="E686" s="62">
        <f t="shared" si="235"/>
        <v>101.62152534408384</v>
      </c>
      <c r="F686" s="23">
        <f t="shared" si="245"/>
        <v>9.6511496657910811E-2</v>
      </c>
      <c r="G686" s="57">
        <f t="shared" si="236"/>
        <v>182.22239977888532</v>
      </c>
      <c r="H686" s="23">
        <f t="shared" si="246"/>
        <v>0.17420838216045098</v>
      </c>
      <c r="I686" s="14">
        <f t="shared" si="243"/>
        <v>331.90719515389662</v>
      </c>
      <c r="K686" s="57">
        <f t="shared" si="237"/>
        <v>331.90719515389628</v>
      </c>
      <c r="L686" s="23">
        <f t="shared" si="242"/>
        <v>0.2706153822932591</v>
      </c>
      <c r="AK686" s="17">
        <f t="shared" si="238"/>
        <v>651</v>
      </c>
      <c r="AL686" s="21">
        <f t="shared" si="239"/>
        <v>79.333332030783296</v>
      </c>
      <c r="AM686" s="22">
        <f t="shared" si="247"/>
        <v>-1.3557983304796073E-7</v>
      </c>
      <c r="AN686" s="21">
        <f t="shared" si="240"/>
        <v>1.6807912894087007</v>
      </c>
      <c r="AO686" s="23">
        <f t="shared" si="248"/>
        <v>-2.9421500347126539E-8</v>
      </c>
      <c r="AP686" s="21">
        <f t="shared" si="241"/>
        <v>3.0254244195373139</v>
      </c>
      <c r="AQ686" s="23">
        <f t="shared" si="249"/>
        <v>-1.5214317361511576E-8</v>
      </c>
      <c r="AR686" s="23">
        <f t="shared" si="250"/>
        <v>84.039547739729315</v>
      </c>
    </row>
    <row r="687" spans="2:44" x14ac:dyDescent="0.65">
      <c r="B687" s="17">
        <f t="shared" si="233"/>
        <v>652</v>
      </c>
      <c r="C687" s="57">
        <f t="shared" si="234"/>
        <v>48.063165806256293</v>
      </c>
      <c r="D687" s="22">
        <f t="shared" si="244"/>
        <v>-1.0422467115334122E-4</v>
      </c>
      <c r="E687" s="62">
        <f t="shared" si="235"/>
        <v>101.71796929985506</v>
      </c>
      <c r="F687" s="23">
        <f t="shared" si="245"/>
        <v>9.6443955771221113E-2</v>
      </c>
      <c r="G687" s="57">
        <f t="shared" si="236"/>
        <v>182.39648623900172</v>
      </c>
      <c r="H687" s="23">
        <f t="shared" si="246"/>
        <v>0.17408646011639917</v>
      </c>
      <c r="I687" s="14">
        <f t="shared" si="243"/>
        <v>332.17762134511304</v>
      </c>
      <c r="K687" s="57">
        <f t="shared" si="237"/>
        <v>332.17762134511275</v>
      </c>
      <c r="L687" s="23">
        <f t="shared" si="242"/>
        <v>0.27042619121645428</v>
      </c>
      <c r="AK687" s="17">
        <f t="shared" si="238"/>
        <v>652</v>
      </c>
      <c r="AL687" s="21">
        <f t="shared" si="239"/>
        <v>79.333331920966373</v>
      </c>
      <c r="AM687" s="22">
        <f t="shared" si="247"/>
        <v>-1.0981691945383121E-7</v>
      </c>
      <c r="AN687" s="21">
        <f t="shared" si="240"/>
        <v>1.6807912565689791</v>
      </c>
      <c r="AO687" s="23">
        <f t="shared" si="248"/>
        <v>-3.2839721608723949E-8</v>
      </c>
      <c r="AP687" s="21">
        <f t="shared" si="241"/>
        <v>3.0254243948869006</v>
      </c>
      <c r="AQ687" s="23">
        <f t="shared" si="249"/>
        <v>-2.4650413155136164E-8</v>
      </c>
      <c r="AR687" s="23">
        <f t="shared" si="250"/>
        <v>84.039547572422251</v>
      </c>
    </row>
    <row r="688" spans="2:44" x14ac:dyDescent="0.65">
      <c r="B688" s="17">
        <f t="shared" ref="B688:B751" si="251">B687+$C$33</f>
        <v>653</v>
      </c>
      <c r="C688" s="57">
        <f t="shared" ref="C688:C751" si="252">C687+D688*$C$33</f>
        <v>48.063061852403749</v>
      </c>
      <c r="D688" s="22">
        <f t="shared" si="244"/>
        <v>-1.0395385254469147E-4</v>
      </c>
      <c r="E688" s="62">
        <f t="shared" ref="E688:E751" si="253">E687+F688*$C$33</f>
        <v>101.81434576297873</v>
      </c>
      <c r="F688" s="23">
        <f t="shared" si="245"/>
        <v>9.6376463123675649E-2</v>
      </c>
      <c r="G688" s="57">
        <f t="shared" ref="G688:G751" si="254">G687+H688*$C$33</f>
        <v>182.57045086418606</v>
      </c>
      <c r="H688" s="23">
        <f t="shared" si="246"/>
        <v>0.17396462518434674</v>
      </c>
      <c r="I688" s="14">
        <f t="shared" si="243"/>
        <v>332.44785847956854</v>
      </c>
      <c r="K688" s="57">
        <f t="shared" ref="K688:K751" si="255">K687+L688*$C$33</f>
        <v>332.44785847956825</v>
      </c>
      <c r="L688" s="23">
        <f t="shared" si="242"/>
        <v>0.2702371344554817</v>
      </c>
      <c r="AK688" s="17">
        <f t="shared" ref="AK688:AK751" si="256">AK687+$C$33</f>
        <v>653</v>
      </c>
      <c r="AL688" s="21">
        <f t="shared" ref="AL688:AL751" si="257">AL687+AM688*$C$33</f>
        <v>79.333331837280198</v>
      </c>
      <c r="AM688" s="22">
        <f t="shared" si="247"/>
        <v>-8.3686169428248691E-8</v>
      </c>
      <c r="AN688" s="21">
        <f t="shared" ref="AN688:AN751" si="258">AN687+AO688*$C$33</f>
        <v>1.6807912209605682</v>
      </c>
      <c r="AO688" s="23">
        <f t="shared" si="248"/>
        <v>-3.5608410886567299E-8</v>
      </c>
      <c r="AP688" s="21">
        <f t="shared" ref="AP688:AP751" si="259">AP687+AQ688*$C$33</f>
        <v>3.0254243616212162</v>
      </c>
      <c r="AQ688" s="23">
        <f t="shared" si="249"/>
        <v>-3.3265684540317864E-8</v>
      </c>
      <c r="AR688" s="23">
        <f t="shared" si="250"/>
        <v>84.039547419861989</v>
      </c>
    </row>
    <row r="689" spans="2:44" x14ac:dyDescent="0.65">
      <c r="B689" s="17">
        <f t="shared" si="251"/>
        <v>654</v>
      </c>
      <c r="C689" s="57">
        <f t="shared" si="252"/>
        <v>48.062958168339833</v>
      </c>
      <c r="D689" s="22">
        <f t="shared" si="244"/>
        <v>-1.0368406391458862E-4</v>
      </c>
      <c r="E689" s="62">
        <f t="shared" si="253"/>
        <v>101.91065478165505</v>
      </c>
      <c r="F689" s="23">
        <f t="shared" si="245"/>
        <v>9.6309018676322466E-2</v>
      </c>
      <c r="G689" s="57">
        <f t="shared" si="254"/>
        <v>182.74429374147996</v>
      </c>
      <c r="H689" s="23">
        <f t="shared" si="246"/>
        <v>0.17384287729391446</v>
      </c>
      <c r="I689" s="14">
        <f t="shared" si="243"/>
        <v>332.71790669147487</v>
      </c>
      <c r="K689" s="57">
        <f t="shared" si="255"/>
        <v>332.71790669147458</v>
      </c>
      <c r="L689" s="23">
        <f t="shared" si="242"/>
        <v>0.27004821190632633</v>
      </c>
      <c r="AK689" s="17">
        <f t="shared" si="256"/>
        <v>654</v>
      </c>
      <c r="AL689" s="21">
        <f t="shared" si="257"/>
        <v>79.333331779689871</v>
      </c>
      <c r="AM689" s="22">
        <f t="shared" si="247"/>
        <v>-5.7590320668571282E-8</v>
      </c>
      <c r="AN689" s="21">
        <f t="shared" si="258"/>
        <v>1.6807911832422739</v>
      </c>
      <c r="AO689" s="23">
        <f t="shared" si="248"/>
        <v>-3.7718294265687291E-8</v>
      </c>
      <c r="AP689" s="21">
        <f t="shared" si="259"/>
        <v>3.0254243206481677</v>
      </c>
      <c r="AQ689" s="23">
        <f t="shared" si="249"/>
        <v>-4.0973048287540337E-8</v>
      </c>
      <c r="AR689" s="23">
        <f t="shared" si="250"/>
        <v>84.039547283580319</v>
      </c>
    </row>
    <row r="690" spans="2:44" x14ac:dyDescent="0.65">
      <c r="B690" s="17">
        <f t="shared" si="251"/>
        <v>655</v>
      </c>
      <c r="C690" s="57">
        <f t="shared" si="252"/>
        <v>48.062854753039666</v>
      </c>
      <c r="D690" s="22">
        <f t="shared" si="244"/>
        <v>-1.0341530016511058E-4</v>
      </c>
      <c r="E690" s="62">
        <f t="shared" si="253"/>
        <v>102.00689640404553</v>
      </c>
      <c r="F690" s="23">
        <f t="shared" si="245"/>
        <v>9.624162239047962E-2</v>
      </c>
      <c r="G690" s="57">
        <f t="shared" si="254"/>
        <v>182.91801495785475</v>
      </c>
      <c r="H690" s="23">
        <f t="shared" si="246"/>
        <v>0.17372121637478699</v>
      </c>
      <c r="I690" s="14">
        <f t="shared" si="243"/>
        <v>332.98776611493997</v>
      </c>
      <c r="K690" s="57">
        <f t="shared" si="255"/>
        <v>332.98776611493969</v>
      </c>
      <c r="L690" s="23">
        <f t="shared" ref="L690:L753" si="260">($E$23-$E$27)*I689-$E$25*E689</f>
        <v>0.26985942346510017</v>
      </c>
      <c r="AK690" s="17">
        <f t="shared" si="256"/>
        <v>655</v>
      </c>
      <c r="AL690" s="21">
        <f t="shared" si="257"/>
        <v>79.333331747777805</v>
      </c>
      <c r="AM690" s="22">
        <f t="shared" si="247"/>
        <v>-3.1912058939820298E-8</v>
      </c>
      <c r="AN690" s="21">
        <f t="shared" si="258"/>
        <v>1.6807911440720202</v>
      </c>
      <c r="AO690" s="23">
        <f t="shared" si="248"/>
        <v>-3.9170253707254687E-8</v>
      </c>
      <c r="AP690" s="21">
        <f t="shared" si="259"/>
        <v>3.0254242729451493</v>
      </c>
      <c r="AQ690" s="23">
        <f t="shared" si="249"/>
        <v>-4.7703018646316764E-8</v>
      </c>
      <c r="AR690" s="23">
        <f t="shared" si="250"/>
        <v>84.039547164794968</v>
      </c>
    </row>
    <row r="691" spans="2:44" x14ac:dyDescent="0.65">
      <c r="B691" s="17">
        <f t="shared" si="251"/>
        <v>656</v>
      </c>
      <c r="C691" s="57">
        <f t="shared" si="252"/>
        <v>48.062751605483619</v>
      </c>
      <c r="D691" s="22">
        <f t="shared" si="244"/>
        <v>-1.0314755604512449E-4</v>
      </c>
      <c r="E691" s="62">
        <f t="shared" si="253"/>
        <v>102.10307067827281</v>
      </c>
      <c r="F691" s="23">
        <f t="shared" si="245"/>
        <v>9.6174274227280421E-2</v>
      </c>
      <c r="G691" s="57">
        <f t="shared" si="254"/>
        <v>183.09161460021156</v>
      </c>
      <c r="H691" s="23">
        <f t="shared" si="246"/>
        <v>0.17359964235680536</v>
      </c>
      <c r="I691" s="14">
        <f t="shared" si="243"/>
        <v>333.25743688396801</v>
      </c>
      <c r="K691" s="57">
        <f t="shared" si="255"/>
        <v>333.25743688396773</v>
      </c>
      <c r="L691" s="23">
        <f t="shared" si="260"/>
        <v>0.26967076902803644</v>
      </c>
      <c r="AK691" s="17">
        <f t="shared" si="256"/>
        <v>656</v>
      </c>
      <c r="AL691" s="21">
        <f t="shared" si="257"/>
        <v>79.333331740768429</v>
      </c>
      <c r="AM691" s="22">
        <f t="shared" si="247"/>
        <v>-7.0093694667927586E-9</v>
      </c>
      <c r="AN691" s="21">
        <f t="shared" si="258"/>
        <v>1.6807911040972048</v>
      </c>
      <c r="AO691" s="23">
        <f t="shared" si="248"/>
        <v>-3.9974815457810564E-8</v>
      </c>
      <c r="AP691" s="21">
        <f t="shared" si="259"/>
        <v>3.0254242195412711</v>
      </c>
      <c r="AQ691" s="23">
        <f t="shared" si="249"/>
        <v>-5.3403878208513333E-8</v>
      </c>
      <c r="AR691" s="23">
        <f t="shared" si="250"/>
        <v>84.039547064406904</v>
      </c>
    </row>
    <row r="692" spans="2:44" x14ac:dyDescent="0.65">
      <c r="B692" s="17">
        <f t="shared" si="251"/>
        <v>657</v>
      </c>
      <c r="C692" s="57">
        <f t="shared" si="252"/>
        <v>48.062648724657208</v>
      </c>
      <c r="D692" s="22">
        <f t="shared" si="244"/>
        <v>-1.0288082640919072E-4</v>
      </c>
      <c r="E692" s="62">
        <f t="shared" si="253"/>
        <v>102.19917765242084</v>
      </c>
      <c r="F692" s="23">
        <f t="shared" si="245"/>
        <v>9.6106974148028712E-2</v>
      </c>
      <c r="G692" s="57">
        <f t="shared" si="254"/>
        <v>183.26509275538143</v>
      </c>
      <c r="H692" s="23">
        <f t="shared" si="246"/>
        <v>0.17347815516988163</v>
      </c>
      <c r="I692" s="14">
        <f t="shared" si="243"/>
        <v>333.52691913245951</v>
      </c>
      <c r="K692" s="57">
        <f t="shared" si="255"/>
        <v>333.52691913245923</v>
      </c>
      <c r="L692" s="23">
        <f t="shared" si="260"/>
        <v>0.26948224849149849</v>
      </c>
      <c r="AK692" s="17">
        <f t="shared" si="256"/>
        <v>657</v>
      </c>
      <c r="AL692" s="21">
        <f t="shared" si="257"/>
        <v>79.333331757557005</v>
      </c>
      <c r="AM692" s="22">
        <f t="shared" si="247"/>
        <v>1.6788577066745303E-8</v>
      </c>
      <c r="AN692" s="21">
        <f t="shared" si="258"/>
        <v>1.6807910639456711</v>
      </c>
      <c r="AO692" s="23">
        <f t="shared" si="248"/>
        <v>-4.0151533653443039E-8</v>
      </c>
      <c r="AP692" s="21">
        <f t="shared" si="259"/>
        <v>3.0254241614996955</v>
      </c>
      <c r="AQ692" s="23">
        <f t="shared" si="249"/>
        <v>-5.8041575545786372E-8</v>
      </c>
      <c r="AR692" s="23">
        <f t="shared" si="250"/>
        <v>84.039546983002381</v>
      </c>
    </row>
    <row r="693" spans="2:44" x14ac:dyDescent="0.65">
      <c r="B693" s="17">
        <f t="shared" si="251"/>
        <v>658</v>
      </c>
      <c r="C693" s="57">
        <f t="shared" si="252"/>
        <v>48.062546109551072</v>
      </c>
      <c r="D693" s="22">
        <f t="shared" si="244"/>
        <v>-1.0261510613851499E-4</v>
      </c>
      <c r="E693" s="62">
        <f t="shared" si="253"/>
        <v>102.29521737453494</v>
      </c>
      <c r="F693" s="23">
        <f t="shared" si="245"/>
        <v>9.6039722114099391E-2</v>
      </c>
      <c r="G693" s="57">
        <f t="shared" si="254"/>
        <v>183.43844951012545</v>
      </c>
      <c r="H693" s="23">
        <f t="shared" si="246"/>
        <v>0.17335675474402024</v>
      </c>
      <c r="I693" s="14">
        <f t="shared" si="243"/>
        <v>333.79621299421149</v>
      </c>
      <c r="K693" s="57">
        <f t="shared" si="255"/>
        <v>333.7962129942112</v>
      </c>
      <c r="L693" s="23">
        <f t="shared" si="260"/>
        <v>0.26929386175197312</v>
      </c>
      <c r="AK693" s="17">
        <f t="shared" si="256"/>
        <v>658</v>
      </c>
      <c r="AL693" s="21">
        <f t="shared" si="257"/>
        <v>79.333331796741831</v>
      </c>
      <c r="AM693" s="22">
        <f t="shared" si="247"/>
        <v>3.9184821887250365E-8</v>
      </c>
      <c r="AN693" s="21">
        <f t="shared" si="258"/>
        <v>1.68079102421741</v>
      </c>
      <c r="AO693" s="23">
        <f t="shared" si="248"/>
        <v>-3.9728261125304698E-8</v>
      </c>
      <c r="AP693" s="21">
        <f t="shared" si="259"/>
        <v>3.0254240999003237</v>
      </c>
      <c r="AQ693" s="23">
        <f t="shared" si="249"/>
        <v>-6.1599371825593607E-8</v>
      </c>
      <c r="AR693" s="23">
        <f t="shared" si="250"/>
        <v>84.039546920859564</v>
      </c>
    </row>
    <row r="694" spans="2:44" x14ac:dyDescent="0.65">
      <c r="B694" s="17">
        <f t="shared" si="251"/>
        <v>659</v>
      </c>
      <c r="C694" s="57">
        <f t="shared" si="252"/>
        <v>48.062443759160914</v>
      </c>
      <c r="D694" s="22">
        <f t="shared" si="244"/>
        <v>-1.0235039015760172E-4</v>
      </c>
      <c r="E694" s="62">
        <f t="shared" si="253"/>
        <v>102.39118989262181</v>
      </c>
      <c r="F694" s="23">
        <f t="shared" si="245"/>
        <v>9.5972518086867353E-2</v>
      </c>
      <c r="G694" s="57">
        <f t="shared" si="254"/>
        <v>183.61168495113481</v>
      </c>
      <c r="H694" s="23">
        <f t="shared" si="246"/>
        <v>0.17323544100936061</v>
      </c>
      <c r="I694" s="14">
        <f t="shared" si="243"/>
        <v>334.0653186029175</v>
      </c>
      <c r="K694" s="57">
        <f t="shared" si="255"/>
        <v>334.06531860291727</v>
      </c>
      <c r="L694" s="23">
        <f t="shared" si="260"/>
        <v>0.2691056087060697</v>
      </c>
      <c r="AK694" s="17">
        <f t="shared" si="256"/>
        <v>659</v>
      </c>
      <c r="AL694" s="21">
        <f t="shared" si="257"/>
        <v>79.333331856659314</v>
      </c>
      <c r="AM694" s="22">
        <f t="shared" si="247"/>
        <v>5.9917475460358194E-8</v>
      </c>
      <c r="AN694" s="21">
        <f t="shared" si="258"/>
        <v>1.680790985477072</v>
      </c>
      <c r="AO694" s="23">
        <f t="shared" si="248"/>
        <v>-3.8740338048626199E-8</v>
      </c>
      <c r="AP694" s="21">
        <f t="shared" si="259"/>
        <v>3.0254240358230771</v>
      </c>
      <c r="AQ694" s="23">
        <f t="shared" si="249"/>
        <v>-6.407724639778678E-8</v>
      </c>
      <c r="AR694" s="23">
        <f t="shared" si="250"/>
        <v>84.039546877959467</v>
      </c>
    </row>
    <row r="695" spans="2:44" x14ac:dyDescent="0.65">
      <c r="B695" s="17">
        <f t="shared" si="251"/>
        <v>660</v>
      </c>
      <c r="C695" s="57">
        <f t="shared" si="252"/>
        <v>48.062341672487499</v>
      </c>
      <c r="D695" s="22">
        <f t="shared" si="244"/>
        <v>-1.0208667341427002E-4</v>
      </c>
      <c r="E695" s="62">
        <f t="shared" si="253"/>
        <v>102.48709525464963</v>
      </c>
      <c r="F695" s="23">
        <f t="shared" si="245"/>
        <v>9.5905362027821184E-2</v>
      </c>
      <c r="G695" s="57">
        <f t="shared" si="254"/>
        <v>183.7847991650309</v>
      </c>
      <c r="H695" s="23">
        <f t="shared" si="246"/>
        <v>0.17311421389611326</v>
      </c>
      <c r="I695" s="14">
        <f t="shared" si="243"/>
        <v>334.334236092168</v>
      </c>
      <c r="K695" s="57">
        <f t="shared" si="255"/>
        <v>334.33423609216777</v>
      </c>
      <c r="L695" s="23">
        <f t="shared" si="260"/>
        <v>0.26891748925052372</v>
      </c>
      <c r="AK695" s="17">
        <f t="shared" si="256"/>
        <v>660</v>
      </c>
      <c r="AL695" s="21">
        <f t="shared" si="257"/>
        <v>79.333331935421171</v>
      </c>
      <c r="AM695" s="22">
        <f t="shared" si="247"/>
        <v>7.8761852487924111E-8</v>
      </c>
      <c r="AN695" s="21">
        <f t="shared" si="258"/>
        <v>1.6807909482473664</v>
      </c>
      <c r="AO695" s="23">
        <f t="shared" si="248"/>
        <v>-3.7229705540653413E-8</v>
      </c>
      <c r="AP695" s="21">
        <f t="shared" si="259"/>
        <v>3.0254239703319903</v>
      </c>
      <c r="AQ695" s="23">
        <f t="shared" si="249"/>
        <v>-6.5491086886915184E-8</v>
      </c>
      <c r="AR695" s="23">
        <f t="shared" si="250"/>
        <v>84.03954685400052</v>
      </c>
    </row>
    <row r="696" spans="2:44" x14ac:dyDescent="0.65">
      <c r="B696" s="17">
        <f t="shared" si="251"/>
        <v>661</v>
      </c>
      <c r="C696" s="57">
        <f t="shared" si="252"/>
        <v>48.062239848536663</v>
      </c>
      <c r="D696" s="22">
        <f t="shared" si="244"/>
        <v>-1.0182395083502271E-4</v>
      </c>
      <c r="E696" s="62">
        <f t="shared" si="253"/>
        <v>102.58293350854804</v>
      </c>
      <c r="F696" s="23">
        <f t="shared" si="245"/>
        <v>9.5838253898406833E-2</v>
      </c>
      <c r="G696" s="57">
        <f t="shared" si="254"/>
        <v>183.95779223836553</v>
      </c>
      <c r="H696" s="23">
        <f t="shared" si="246"/>
        <v>0.17299307333460945</v>
      </c>
      <c r="I696" s="14">
        <f t="shared" si="243"/>
        <v>334.6029655954502</v>
      </c>
      <c r="K696" s="57">
        <f t="shared" si="255"/>
        <v>334.60296559544997</v>
      </c>
      <c r="L696" s="23">
        <f t="shared" si="260"/>
        <v>0.26872950328219414</v>
      </c>
      <c r="AK696" s="17">
        <f t="shared" si="256"/>
        <v>661</v>
      </c>
      <c r="AL696" s="21">
        <f t="shared" si="257"/>
        <v>79.333332030953144</v>
      </c>
      <c r="AM696" s="22">
        <f t="shared" si="247"/>
        <v>9.5531975483065246E-8</v>
      </c>
      <c r="AN696" s="21">
        <f t="shared" si="258"/>
        <v>1.6807909130033951</v>
      </c>
      <c r="AO696" s="23">
        <f t="shared" si="248"/>
        <v>-3.5243971296949894E-8</v>
      </c>
      <c r="AP696" s="21">
        <f t="shared" si="259"/>
        <v>3.0254239044603075</v>
      </c>
      <c r="AQ696" s="23">
        <f t="shared" si="249"/>
        <v>-6.5871682664031539E-8</v>
      </c>
      <c r="AR696" s="23">
        <f t="shared" si="250"/>
        <v>84.039546848416848</v>
      </c>
    </row>
    <row r="697" spans="2:44" x14ac:dyDescent="0.65">
      <c r="B697" s="17">
        <f t="shared" si="251"/>
        <v>662</v>
      </c>
      <c r="C697" s="57">
        <f t="shared" si="252"/>
        <v>48.062138286319211</v>
      </c>
      <c r="D697" s="22">
        <f t="shared" si="244"/>
        <v>-1.0156221745272198E-4</v>
      </c>
      <c r="E697" s="62">
        <f t="shared" si="253"/>
        <v>102.67870470220831</v>
      </c>
      <c r="F697" s="23">
        <f t="shared" si="245"/>
        <v>9.5771193660269205E-2</v>
      </c>
      <c r="G697" s="57">
        <f t="shared" si="254"/>
        <v>184.13066425762077</v>
      </c>
      <c r="H697" s="23">
        <f t="shared" si="246"/>
        <v>0.17287201925523732</v>
      </c>
      <c r="I697" s="14">
        <f t="shared" si="243"/>
        <v>334.87150724614827</v>
      </c>
      <c r="K697" s="57">
        <f t="shared" si="255"/>
        <v>334.87150724614804</v>
      </c>
      <c r="L697" s="23">
        <f t="shared" si="260"/>
        <v>0.26854165069806424</v>
      </c>
      <c r="AK697" s="17">
        <f t="shared" si="256"/>
        <v>662</v>
      </c>
      <c r="AL697" s="21">
        <f t="shared" si="257"/>
        <v>79.333332141034603</v>
      </c>
      <c r="AM697" s="22">
        <f t="shared" si="247"/>
        <v>1.1008145247085044E-7</v>
      </c>
      <c r="AN697" s="21">
        <f t="shared" si="258"/>
        <v>1.6807908801679634</v>
      </c>
      <c r="AO697" s="23">
        <f t="shared" si="248"/>
        <v>-3.2835431706956797E-8</v>
      </c>
      <c r="AP697" s="21">
        <f t="shared" si="259"/>
        <v>3.0254238391967583</v>
      </c>
      <c r="AQ697" s="23">
        <f t="shared" si="249"/>
        <v>-6.526354900948661E-8</v>
      </c>
      <c r="AR697" s="23">
        <f t="shared" si="250"/>
        <v>84.039546860399327</v>
      </c>
    </row>
    <row r="698" spans="2:44" x14ac:dyDescent="0.65">
      <c r="B698" s="17">
        <f t="shared" si="251"/>
        <v>663</v>
      </c>
      <c r="C698" s="57">
        <f t="shared" si="252"/>
        <v>48.062036984850835</v>
      </c>
      <c r="D698" s="22">
        <f t="shared" si="244"/>
        <v>-1.0130146837727949E-4</v>
      </c>
      <c r="E698" s="62">
        <f t="shared" si="253"/>
        <v>102.77440888348337</v>
      </c>
      <c r="F698" s="23">
        <f t="shared" si="245"/>
        <v>9.5704181275067413E-2</v>
      </c>
      <c r="G698" s="57">
        <f t="shared" si="254"/>
        <v>184.3034153092093</v>
      </c>
      <c r="H698" s="23">
        <f t="shared" si="246"/>
        <v>0.17275105158854842</v>
      </c>
      <c r="I698" s="14">
        <f t="shared" si="243"/>
        <v>335.13986117754348</v>
      </c>
      <c r="K698" s="57">
        <f t="shared" si="255"/>
        <v>335.13986117754325</v>
      </c>
      <c r="L698" s="23">
        <f t="shared" si="260"/>
        <v>0.26835393139523633</v>
      </c>
      <c r="AK698" s="17">
        <f t="shared" si="256"/>
        <v>663</v>
      </c>
      <c r="AL698" s="21">
        <f t="shared" si="257"/>
        <v>79.333332263338292</v>
      </c>
      <c r="AM698" s="22">
        <f t="shared" si="247"/>
        <v>1.2230369147644971E-7</v>
      </c>
      <c r="AN698" s="21">
        <f t="shared" si="258"/>
        <v>1.6807908501078908</v>
      </c>
      <c r="AO698" s="23">
        <f t="shared" si="248"/>
        <v>-3.0060072653270709E-8</v>
      </c>
      <c r="AP698" s="21">
        <f t="shared" si="259"/>
        <v>3.0254237754731523</v>
      </c>
      <c r="AQ698" s="23">
        <f t="shared" si="249"/>
        <v>-6.3723606058552207E-8</v>
      </c>
      <c r="AR698" s="23">
        <f t="shared" si="250"/>
        <v>84.039546888919347</v>
      </c>
    </row>
    <row r="699" spans="2:44" x14ac:dyDescent="0.65">
      <c r="B699" s="17">
        <f t="shared" si="251"/>
        <v>664</v>
      </c>
      <c r="C699" s="57">
        <f t="shared" si="252"/>
        <v>48.0619359431522</v>
      </c>
      <c r="D699" s="22">
        <f t="shared" si="244"/>
        <v>-1.0104169863289769E-4</v>
      </c>
      <c r="E699" s="62">
        <f t="shared" si="253"/>
        <v>102.87004610018775</v>
      </c>
      <c r="F699" s="23">
        <f t="shared" si="245"/>
        <v>9.5637216704375305E-2</v>
      </c>
      <c r="G699" s="57">
        <f t="shared" si="254"/>
        <v>184.47604547947449</v>
      </c>
      <c r="H699" s="23">
        <f t="shared" si="246"/>
        <v>0.17263017026519378</v>
      </c>
      <c r="I699" s="14">
        <f t="shared" si="243"/>
        <v>335.40802752281445</v>
      </c>
      <c r="K699" s="57">
        <f t="shared" si="255"/>
        <v>335.40802752281417</v>
      </c>
      <c r="L699" s="23">
        <f t="shared" si="260"/>
        <v>0.26816634527093663</v>
      </c>
      <c r="AK699" s="17">
        <f t="shared" si="256"/>
        <v>664</v>
      </c>
      <c r="AL699" s="21">
        <f t="shared" si="257"/>
        <v>79.333332395469853</v>
      </c>
      <c r="AM699" s="22">
        <f t="shared" si="247"/>
        <v>1.3213155620334094E-7</v>
      </c>
      <c r="AN699" s="21">
        <f t="shared" si="258"/>
        <v>1.6807908231313227</v>
      </c>
      <c r="AO699" s="23">
        <f t="shared" si="248"/>
        <v>-2.6976568090475439E-8</v>
      </c>
      <c r="AP699" s="21">
        <f t="shared" si="259"/>
        <v>3.025423714153415</v>
      </c>
      <c r="AQ699" s="23">
        <f t="shared" si="249"/>
        <v>-6.1319737176823708E-8</v>
      </c>
      <c r="AR699" s="23">
        <f t="shared" si="250"/>
        <v>84.03954693275459</v>
      </c>
    </row>
    <row r="700" spans="2:44" x14ac:dyDescent="0.65">
      <c r="B700" s="17">
        <f t="shared" si="251"/>
        <v>665</v>
      </c>
      <c r="C700" s="57">
        <f t="shared" si="252"/>
        <v>48.061835160248968</v>
      </c>
      <c r="D700" s="22">
        <f t="shared" si="244"/>
        <v>-1.0078290323001227E-4</v>
      </c>
      <c r="E700" s="62">
        <f t="shared" si="253"/>
        <v>102.96561640009763</v>
      </c>
      <c r="F700" s="23">
        <f t="shared" si="245"/>
        <v>9.5570299909880418E-2</v>
      </c>
      <c r="G700" s="57">
        <f t="shared" si="254"/>
        <v>184.64855485469036</v>
      </c>
      <c r="H700" s="23">
        <f t="shared" si="246"/>
        <v>0.17250937521586707</v>
      </c>
      <c r="I700" s="14">
        <f t="shared" si="243"/>
        <v>335.67600641503697</v>
      </c>
      <c r="K700" s="57">
        <f t="shared" si="255"/>
        <v>335.67600641503668</v>
      </c>
      <c r="L700" s="23">
        <f t="shared" si="260"/>
        <v>0.26797889222251525</v>
      </c>
      <c r="AK700" s="17">
        <f t="shared" si="256"/>
        <v>665</v>
      </c>
      <c r="AL700" s="21">
        <f t="shared" si="257"/>
        <v>79.333332535006278</v>
      </c>
      <c r="AM700" s="22">
        <f t="shared" si="247"/>
        <v>1.3953642859568238E-7</v>
      </c>
      <c r="AN700" s="21">
        <f t="shared" si="258"/>
        <v>1.6807907994860378</v>
      </c>
      <c r="AO700" s="23">
        <f t="shared" si="248"/>
        <v>-2.3645284841222747E-8</v>
      </c>
      <c r="AP700" s="21">
        <f t="shared" si="259"/>
        <v>3.0254236560241567</v>
      </c>
      <c r="AQ700" s="23">
        <f t="shared" si="249"/>
        <v>-5.8129258517780613E-8</v>
      </c>
      <c r="AR700" s="23">
        <f t="shared" si="250"/>
        <v>84.03954699051647</v>
      </c>
    </row>
    <row r="701" spans="2:44" x14ac:dyDescent="0.65">
      <c r="B701" s="17">
        <f t="shared" si="251"/>
        <v>666</v>
      </c>
      <c r="C701" s="57">
        <f t="shared" si="252"/>
        <v>48.061734635171568</v>
      </c>
      <c r="D701" s="22">
        <f t="shared" si="244"/>
        <v>-1.0052507740332395E-4</v>
      </c>
      <c r="E701" s="62">
        <f t="shared" si="253"/>
        <v>103.06111983095114</v>
      </c>
      <c r="F701" s="23">
        <f t="shared" si="245"/>
        <v>9.5503430853511873E-2</v>
      </c>
      <c r="G701" s="57">
        <f t="shared" si="254"/>
        <v>184.82094352106171</v>
      </c>
      <c r="H701" s="23">
        <f t="shared" si="246"/>
        <v>0.1723886663713472</v>
      </c>
      <c r="I701" s="14">
        <f t="shared" si="243"/>
        <v>335.94379798718444</v>
      </c>
      <c r="K701" s="57">
        <f t="shared" si="255"/>
        <v>335.9437979871841</v>
      </c>
      <c r="L701" s="23">
        <f t="shared" si="260"/>
        <v>0.26779157214744354</v>
      </c>
      <c r="AK701" s="17">
        <f t="shared" si="256"/>
        <v>666</v>
      </c>
      <c r="AL701" s="21">
        <f t="shared" si="257"/>
        <v>79.333332679533058</v>
      </c>
      <c r="AM701" s="22">
        <f t="shared" si="247"/>
        <v>1.445267787149318E-7</v>
      </c>
      <c r="AN701" s="21">
        <f t="shared" si="258"/>
        <v>1.6807907793587264</v>
      </c>
      <c r="AO701" s="23">
        <f t="shared" si="248"/>
        <v>-2.0127311373130397E-8</v>
      </c>
      <c r="AP701" s="21">
        <f t="shared" si="259"/>
        <v>3.0254236017868346</v>
      </c>
      <c r="AQ701" s="23">
        <f t="shared" si="249"/>
        <v>-5.4237322189010229E-8</v>
      </c>
      <c r="AR701" s="23">
        <f t="shared" si="250"/>
        <v>84.039547060678629</v>
      </c>
    </row>
    <row r="702" spans="2:44" x14ac:dyDescent="0.65">
      <c r="B702" s="17">
        <f t="shared" si="251"/>
        <v>667</v>
      </c>
      <c r="C702" s="57">
        <f t="shared" si="252"/>
        <v>48.061634366955239</v>
      </c>
      <c r="D702" s="22">
        <f t="shared" si="244"/>
        <v>-1.0026821632846961E-4</v>
      </c>
      <c r="E702" s="62">
        <f t="shared" si="253"/>
        <v>103.1565564404482</v>
      </c>
      <c r="F702" s="23">
        <f t="shared" si="245"/>
        <v>9.5436609497056679E-2</v>
      </c>
      <c r="G702" s="57">
        <f t="shared" si="254"/>
        <v>184.99321156472431</v>
      </c>
      <c r="H702" s="23">
        <f t="shared" si="246"/>
        <v>0.17226804366259074</v>
      </c>
      <c r="I702" s="14">
        <f t="shared" si="243"/>
        <v>336.21140237212774</v>
      </c>
      <c r="K702" s="57">
        <f t="shared" si="255"/>
        <v>336.2114023721274</v>
      </c>
      <c r="L702" s="23">
        <f t="shared" si="260"/>
        <v>0.26760438494331318</v>
      </c>
      <c r="AK702" s="17">
        <f t="shared" si="256"/>
        <v>667</v>
      </c>
      <c r="AL702" s="21">
        <f t="shared" si="257"/>
        <v>79.333332826679282</v>
      </c>
      <c r="AM702" s="22">
        <f t="shared" si="247"/>
        <v>1.4714622829578583E-7</v>
      </c>
      <c r="AN702" s="21">
        <f t="shared" si="258"/>
        <v>1.6807907628752043</v>
      </c>
      <c r="AO702" s="23">
        <f t="shared" si="248"/>
        <v>-1.6483522102817005E-8</v>
      </c>
      <c r="AP702" s="21">
        <f t="shared" si="259"/>
        <v>3.0254235520515529</v>
      </c>
      <c r="AQ702" s="23">
        <f t="shared" si="249"/>
        <v>-4.9735281670848508E-8</v>
      </c>
      <c r="AR702" s="23">
        <f t="shared" si="250"/>
        <v>84.039547141606036</v>
      </c>
    </row>
    <row r="703" spans="2:44" x14ac:dyDescent="0.65">
      <c r="B703" s="17">
        <f t="shared" si="251"/>
        <v>668</v>
      </c>
      <c r="C703" s="57">
        <f t="shared" si="252"/>
        <v>48.061534354640109</v>
      </c>
      <c r="D703" s="22">
        <f t="shared" si="244"/>
        <v>-1.0001231512712927E-4</v>
      </c>
      <c r="E703" s="62">
        <f t="shared" si="253"/>
        <v>103.25192627625054</v>
      </c>
      <c r="F703" s="23">
        <f t="shared" si="245"/>
        <v>9.5369835802344483E-2</v>
      </c>
      <c r="G703" s="57">
        <f t="shared" si="254"/>
        <v>185.16535907174492</v>
      </c>
      <c r="H703" s="23">
        <f t="shared" si="246"/>
        <v>0.1721475070206111</v>
      </c>
      <c r="I703" s="14">
        <f t="shared" si="243"/>
        <v>336.47881970263558</v>
      </c>
      <c r="K703" s="57">
        <f t="shared" si="255"/>
        <v>336.47881970263523</v>
      </c>
      <c r="L703" s="23">
        <f t="shared" si="260"/>
        <v>0.26741733050783489</v>
      </c>
      <c r="AK703" s="17">
        <f t="shared" si="256"/>
        <v>668</v>
      </c>
      <c r="AL703" s="21">
        <f t="shared" si="257"/>
        <v>79.33333297415048</v>
      </c>
      <c r="AM703" s="22">
        <f t="shared" si="247"/>
        <v>1.474711972468401E-7</v>
      </c>
      <c r="AN703" s="21">
        <f t="shared" si="258"/>
        <v>1.6807907501015129</v>
      </c>
      <c r="AO703" s="23">
        <f t="shared" si="248"/>
        <v>-1.2773691437928392E-8</v>
      </c>
      <c r="AP703" s="21">
        <f t="shared" si="259"/>
        <v>3.0254235073325066</v>
      </c>
      <c r="AQ703" s="23">
        <f t="shared" si="249"/>
        <v>-4.4719046243812954E-8</v>
      </c>
      <c r="AR703" s="23">
        <f t="shared" si="250"/>
        <v>84.039547231584493</v>
      </c>
    </row>
    <row r="704" spans="2:44" x14ac:dyDescent="0.65">
      <c r="B704" s="17">
        <f t="shared" si="251"/>
        <v>669</v>
      </c>
      <c r="C704" s="57">
        <f t="shared" si="252"/>
        <v>48.061434597271081</v>
      </c>
      <c r="D704" s="22">
        <f t="shared" si="244"/>
        <v>-9.9757369026454157E-5</v>
      </c>
      <c r="E704" s="62">
        <f t="shared" si="253"/>
        <v>103.3472293859819</v>
      </c>
      <c r="F704" s="23">
        <f t="shared" si="245"/>
        <v>9.5303109731361246E-2</v>
      </c>
      <c r="G704" s="57">
        <f t="shared" si="254"/>
        <v>185.33738612812144</v>
      </c>
      <c r="H704" s="23">
        <f t="shared" si="246"/>
        <v>0.17202705637651405</v>
      </c>
      <c r="I704" s="14">
        <f t="shared" si="243"/>
        <v>336.74605011137442</v>
      </c>
      <c r="K704" s="57">
        <f t="shared" si="255"/>
        <v>336.74605011137407</v>
      </c>
      <c r="L704" s="23">
        <f t="shared" si="260"/>
        <v>0.26723040873884241</v>
      </c>
      <c r="AK704" s="17">
        <f t="shared" si="256"/>
        <v>669</v>
      </c>
      <c r="AL704" s="21">
        <f t="shared" si="257"/>
        <v>79.333333119758677</v>
      </c>
      <c r="AM704" s="22">
        <f t="shared" si="247"/>
        <v>1.4560820064263291E-7</v>
      </c>
      <c r="AN704" s="21">
        <f t="shared" si="258"/>
        <v>1.6807907410458447</v>
      </c>
      <c r="AO704" s="23">
        <f t="shared" si="248"/>
        <v>-9.055668215296464E-9</v>
      </c>
      <c r="AP704" s="21">
        <f t="shared" si="259"/>
        <v>3.0254234680450609</v>
      </c>
      <c r="AQ704" s="23">
        <f t="shared" si="249"/>
        <v>-3.9287445852131953E-8</v>
      </c>
      <c r="AR704" s="23">
        <f t="shared" si="250"/>
        <v>84.039547328849579</v>
      </c>
    </row>
    <row r="705" spans="2:44" x14ac:dyDescent="0.65">
      <c r="B705" s="17">
        <f t="shared" si="251"/>
        <v>670</v>
      </c>
      <c r="C705" s="57">
        <f t="shared" si="252"/>
        <v>48.061335093897725</v>
      </c>
      <c r="D705" s="22">
        <f t="shared" si="244"/>
        <v>-9.9503373356180091E-5</v>
      </c>
      <c r="E705" s="62">
        <f t="shared" si="253"/>
        <v>103.44246581722805</v>
      </c>
      <c r="F705" s="23">
        <f t="shared" si="245"/>
        <v>9.5236431246149778E-2</v>
      </c>
      <c r="G705" s="57">
        <f t="shared" si="254"/>
        <v>185.50929281978293</v>
      </c>
      <c r="H705" s="23">
        <f t="shared" si="246"/>
        <v>0.17190669166149775</v>
      </c>
      <c r="I705" s="14">
        <f t="shared" si="243"/>
        <v>337.01309373090874</v>
      </c>
      <c r="K705" s="57">
        <f t="shared" si="255"/>
        <v>337.01309373090834</v>
      </c>
      <c r="L705" s="23">
        <f t="shared" si="260"/>
        <v>0.26704361953429023</v>
      </c>
      <c r="AK705" s="17">
        <f t="shared" si="256"/>
        <v>670</v>
      </c>
      <c r="AL705" s="21">
        <f t="shared" si="257"/>
        <v>79.333333261449496</v>
      </c>
      <c r="AM705" s="22">
        <f t="shared" si="247"/>
        <v>1.4169082460796512E-7</v>
      </c>
      <c r="AN705" s="21">
        <f t="shared" si="258"/>
        <v>1.6807907356612302</v>
      </c>
      <c r="AO705" s="23">
        <f t="shared" si="248"/>
        <v>-5.3846145320335381E-9</v>
      </c>
      <c r="AP705" s="21">
        <f t="shared" si="259"/>
        <v>3.0254234345044257</v>
      </c>
      <c r="AQ705" s="23">
        <f t="shared" si="249"/>
        <v>-3.3540635047124567E-8</v>
      </c>
      <c r="AR705" s="23">
        <f t="shared" si="250"/>
        <v>84.039547431615162</v>
      </c>
    </row>
    <row r="706" spans="2:44" x14ac:dyDescent="0.65">
      <c r="B706" s="17">
        <f t="shared" si="251"/>
        <v>671</v>
      </c>
      <c r="C706" s="57">
        <f t="shared" si="252"/>
        <v>48.061235843574408</v>
      </c>
      <c r="D706" s="22">
        <f t="shared" si="244"/>
        <v>-9.9250323317701117E-5</v>
      </c>
      <c r="E706" s="62">
        <f t="shared" si="253"/>
        <v>103.53763561753674</v>
      </c>
      <c r="F706" s="23">
        <f t="shared" si="245"/>
        <v>9.5169800308681829E-2</v>
      </c>
      <c r="G706" s="57">
        <f t="shared" si="254"/>
        <v>185.68107923258981</v>
      </c>
      <c r="H706" s="23">
        <f t="shared" si="246"/>
        <v>0.17178641280689533</v>
      </c>
      <c r="I706" s="14">
        <f t="shared" si="243"/>
        <v>337.27995069370093</v>
      </c>
      <c r="K706" s="57">
        <f t="shared" si="255"/>
        <v>337.27995069370058</v>
      </c>
      <c r="L706" s="23">
        <f t="shared" si="260"/>
        <v>0.2668569627922488</v>
      </c>
      <c r="AK706" s="17">
        <f t="shared" si="256"/>
        <v>671</v>
      </c>
      <c r="AL706" s="21">
        <f t="shared" si="257"/>
        <v>79.333333397325916</v>
      </c>
      <c r="AM706" s="22">
        <f t="shared" si="247"/>
        <v>1.3587641611509382E-7</v>
      </c>
      <c r="AN706" s="21">
        <f t="shared" si="258"/>
        <v>1.6807907338489052</v>
      </c>
      <c r="AO706" s="23">
        <f t="shared" si="248"/>
        <v>-1.8123249567736366E-9</v>
      </c>
      <c r="AP706" s="21">
        <f t="shared" si="259"/>
        <v>3.025423406925873</v>
      </c>
      <c r="AQ706" s="23">
        <f t="shared" si="249"/>
        <v>-2.7578552885820784E-8</v>
      </c>
      <c r="AR706" s="23">
        <f t="shared" si="250"/>
        <v>84.039547538100692</v>
      </c>
    </row>
    <row r="707" spans="2:44" x14ac:dyDescent="0.65">
      <c r="B707" s="17">
        <f t="shared" si="251"/>
        <v>672</v>
      </c>
      <c r="C707" s="57">
        <f t="shared" si="252"/>
        <v>48.061136845360132</v>
      </c>
      <c r="D707" s="22">
        <f t="shared" si="244"/>
        <v>-9.899821427561406E-5</v>
      </c>
      <c r="E707" s="62">
        <f t="shared" si="253"/>
        <v>103.63273883441784</v>
      </c>
      <c r="F707" s="23">
        <f t="shared" si="245"/>
        <v>9.5103216881099684E-2</v>
      </c>
      <c r="G707" s="57">
        <f t="shared" si="254"/>
        <v>185.85274545233389</v>
      </c>
      <c r="H707" s="23">
        <f t="shared" si="246"/>
        <v>0.17166621974408258</v>
      </c>
      <c r="I707" s="14">
        <f t="shared" si="243"/>
        <v>337.54662113211185</v>
      </c>
      <c r="K707" s="57">
        <f t="shared" si="255"/>
        <v>337.54662113211151</v>
      </c>
      <c r="L707" s="23">
        <f t="shared" si="260"/>
        <v>0.26667043841091065</v>
      </c>
      <c r="AK707" s="17">
        <f t="shared" si="256"/>
        <v>672</v>
      </c>
      <c r="AL707" s="21">
        <f t="shared" si="257"/>
        <v>79.333333525668564</v>
      </c>
      <c r="AM707" s="22">
        <f t="shared" si="247"/>
        <v>1.2834264260033756E-7</v>
      </c>
      <c r="AN707" s="21">
        <f t="shared" si="258"/>
        <v>1.6807907354622778</v>
      </c>
      <c r="AO707" s="23">
        <f t="shared" si="248"/>
        <v>1.6133725466715987E-9</v>
      </c>
      <c r="AP707" s="21">
        <f t="shared" si="259"/>
        <v>3.0254233854264121</v>
      </c>
      <c r="AQ707" s="23">
        <f t="shared" si="249"/>
        <v>-2.1499460878260379E-8</v>
      </c>
      <c r="AR707" s="23">
        <f t="shared" si="250"/>
        <v>84.039547646557253</v>
      </c>
    </row>
    <row r="708" spans="2:44" x14ac:dyDescent="0.65">
      <c r="B708" s="17">
        <f t="shared" si="251"/>
        <v>673</v>
      </c>
      <c r="C708" s="57">
        <f t="shared" si="252"/>
        <v>48.061038098318662</v>
      </c>
      <c r="D708" s="22">
        <f t="shared" si="244"/>
        <v>-9.8747041473057351E-5</v>
      </c>
      <c r="E708" s="62">
        <f t="shared" si="253"/>
        <v>103.72777551534334</v>
      </c>
      <c r="F708" s="23">
        <f t="shared" si="245"/>
        <v>9.5036680925502992E-2</v>
      </c>
      <c r="G708" s="57">
        <f t="shared" si="254"/>
        <v>186.02429156473846</v>
      </c>
      <c r="H708" s="23">
        <f t="shared" si="246"/>
        <v>0.17154611240455608</v>
      </c>
      <c r="I708" s="14">
        <f t="shared" si="243"/>
        <v>337.81310517840046</v>
      </c>
      <c r="K708" s="57">
        <f t="shared" si="255"/>
        <v>337.81310517840012</v>
      </c>
      <c r="L708" s="23">
        <f t="shared" si="260"/>
        <v>0.26648404628858646</v>
      </c>
      <c r="AK708" s="17">
        <f t="shared" si="256"/>
        <v>673</v>
      </c>
      <c r="AL708" s="21">
        <f t="shared" si="257"/>
        <v>79.333333644952447</v>
      </c>
      <c r="AM708" s="22">
        <f t="shared" si="247"/>
        <v>1.1928388493620545E-7</v>
      </c>
      <c r="AN708" s="21">
        <f t="shared" si="258"/>
        <v>1.6807907403114069</v>
      </c>
      <c r="AO708" s="23">
        <f t="shared" si="248"/>
        <v>4.8491290982610735E-9</v>
      </c>
      <c r="AP708" s="21">
        <f t="shared" si="259"/>
        <v>3.0254233700278341</v>
      </c>
      <c r="AQ708" s="23">
        <f t="shared" si="249"/>
        <v>-1.5398577968284144E-8</v>
      </c>
      <c r="AR708" s="23">
        <f t="shared" si="250"/>
        <v>84.039547755291693</v>
      </c>
    </row>
    <row r="709" spans="2:44" x14ac:dyDescent="0.65">
      <c r="B709" s="17">
        <f t="shared" si="251"/>
        <v>674</v>
      </c>
      <c r="C709" s="57">
        <f t="shared" si="252"/>
        <v>48.060939601518257</v>
      </c>
      <c r="D709" s="22">
        <f t="shared" si="244"/>
        <v>-9.8496800406744356E-5</v>
      </c>
      <c r="E709" s="62">
        <f t="shared" si="253"/>
        <v>103.82274570774757</v>
      </c>
      <c r="F709" s="23">
        <f t="shared" si="245"/>
        <v>9.4970192404232989E-2</v>
      </c>
      <c r="G709" s="57">
        <f t="shared" si="254"/>
        <v>186.19571765545834</v>
      </c>
      <c r="H709" s="23">
        <f t="shared" si="246"/>
        <v>0.17142609071989057</v>
      </c>
      <c r="I709" s="14">
        <f t="shared" si="243"/>
        <v>338.07940296472418</v>
      </c>
      <c r="K709" s="57">
        <f t="shared" si="255"/>
        <v>338.07940296472384</v>
      </c>
      <c r="L709" s="23">
        <f t="shared" si="260"/>
        <v>0.26629778632370726</v>
      </c>
      <c r="AK709" s="17">
        <f t="shared" si="256"/>
        <v>674</v>
      </c>
      <c r="AL709" s="21">
        <f t="shared" si="257"/>
        <v>79.333333753859989</v>
      </c>
      <c r="AM709" s="22">
        <f t="shared" si="247"/>
        <v>1.0890754463532826E-7</v>
      </c>
      <c r="AN709" s="21">
        <f t="shared" si="258"/>
        <v>1.6807907481679045</v>
      </c>
      <c r="AO709" s="23">
        <f t="shared" si="248"/>
        <v>7.8564976746520188E-9</v>
      </c>
      <c r="AP709" s="21">
        <f t="shared" si="259"/>
        <v>3.0254233606610086</v>
      </c>
      <c r="AQ709" s="23">
        <f t="shared" si="249"/>
        <v>-9.3668254264045459E-9</v>
      </c>
      <c r="AR709" s="23">
        <f t="shared" si="250"/>
        <v>84.039547862688906</v>
      </c>
    </row>
    <row r="710" spans="2:44" x14ac:dyDescent="0.65">
      <c r="B710" s="17">
        <f t="shared" si="251"/>
        <v>675</v>
      </c>
      <c r="C710" s="57">
        <f t="shared" si="252"/>
        <v>48.06084135403183</v>
      </c>
      <c r="D710" s="22">
        <f t="shared" si="244"/>
        <v>-9.8247486430169673E-5</v>
      </c>
      <c r="E710" s="62">
        <f t="shared" si="253"/>
        <v>103.917649459027</v>
      </c>
      <c r="F710" s="23">
        <f t="shared" si="245"/>
        <v>9.4903751279431958E-2</v>
      </c>
      <c r="G710" s="57">
        <f t="shared" si="254"/>
        <v>186.36702381008016</v>
      </c>
      <c r="H710" s="23">
        <f t="shared" si="246"/>
        <v>0.17130615462182419</v>
      </c>
      <c r="I710" s="14">
        <f t="shared" si="243"/>
        <v>338.34551462313902</v>
      </c>
      <c r="K710" s="57">
        <f t="shared" si="255"/>
        <v>338.34551462313868</v>
      </c>
      <c r="L710" s="23">
        <f t="shared" si="260"/>
        <v>0.26611165841481776</v>
      </c>
      <c r="AK710" s="17">
        <f t="shared" si="256"/>
        <v>675</v>
      </c>
      <c r="AL710" s="21">
        <f t="shared" si="257"/>
        <v>79.333333851290362</v>
      </c>
      <c r="AM710" s="22">
        <f t="shared" si="247"/>
        <v>9.7430374240703443E-8</v>
      </c>
      <c r="AN710" s="21">
        <f t="shared" si="258"/>
        <v>1.680790758770164</v>
      </c>
      <c r="AO710" s="23">
        <f t="shared" si="248"/>
        <v>1.060225951476923E-8</v>
      </c>
      <c r="AP710" s="21">
        <f t="shared" si="259"/>
        <v>3.0254233571713134</v>
      </c>
      <c r="AQ710" s="23">
        <f t="shared" si="249"/>
        <v>-3.4896950884544253E-9</v>
      </c>
      <c r="AR710" s="23">
        <f t="shared" si="250"/>
        <v>84.03954796723184</v>
      </c>
    </row>
    <row r="711" spans="2:44" x14ac:dyDescent="0.65">
      <c r="B711" s="17">
        <f t="shared" si="251"/>
        <v>676</v>
      </c>
      <c r="C711" s="57">
        <f t="shared" si="252"/>
        <v>48.060743354936925</v>
      </c>
      <c r="D711" s="22">
        <f t="shared" si="244"/>
        <v>-9.7999094905265594E-5</v>
      </c>
      <c r="E711" s="62">
        <f t="shared" si="253"/>
        <v>104.01248681654039</v>
      </c>
      <c r="F711" s="23">
        <f t="shared" si="245"/>
        <v>9.4837357513384291E-2</v>
      </c>
      <c r="G711" s="57">
        <f t="shared" si="254"/>
        <v>186.53821011412228</v>
      </c>
      <c r="H711" s="23">
        <f t="shared" si="246"/>
        <v>0.17118630404211643</v>
      </c>
      <c r="I711" s="14">
        <f t="shared" si="243"/>
        <v>338.6114402855996</v>
      </c>
      <c r="K711" s="57">
        <f t="shared" si="255"/>
        <v>338.61144028559926</v>
      </c>
      <c r="L711" s="23">
        <f t="shared" si="260"/>
        <v>0.26592566246058347</v>
      </c>
      <c r="AK711" s="17">
        <f t="shared" si="256"/>
        <v>676</v>
      </c>
      <c r="AL711" s="21">
        <f t="shared" si="257"/>
        <v>79.333333936365193</v>
      </c>
      <c r="AM711" s="22">
        <f t="shared" si="247"/>
        <v>8.5074833226783664E-8</v>
      </c>
      <c r="AN711" s="21">
        <f t="shared" si="258"/>
        <v>1.6807907718288249</v>
      </c>
      <c r="AO711" s="23">
        <f t="shared" si="248"/>
        <v>1.3058660819353918E-8</v>
      </c>
      <c r="AP711" s="21">
        <f t="shared" si="259"/>
        <v>3.025423359325059</v>
      </c>
      <c r="AQ711" s="23">
        <f t="shared" si="249"/>
        <v>2.1537455152653706E-9</v>
      </c>
      <c r="AR711" s="23">
        <f t="shared" si="250"/>
        <v>84.039548067519078</v>
      </c>
    </row>
    <row r="712" spans="2:44" x14ac:dyDescent="0.65">
      <c r="B712" s="17">
        <f t="shared" si="251"/>
        <v>677</v>
      </c>
      <c r="C712" s="57">
        <f t="shared" si="252"/>
        <v>48.060645603315571</v>
      </c>
      <c r="D712" s="22">
        <f t="shared" si="244"/>
        <v>-9.7751621354724705E-5</v>
      </c>
      <c r="E712" s="62">
        <f t="shared" si="253"/>
        <v>104.10725782760893</v>
      </c>
      <c r="F712" s="23">
        <f t="shared" si="245"/>
        <v>9.4771011068544908E-2</v>
      </c>
      <c r="G712" s="57">
        <f t="shared" si="254"/>
        <v>186.70927665303489</v>
      </c>
      <c r="H712" s="23">
        <f t="shared" si="246"/>
        <v>0.17106653891260493</v>
      </c>
      <c r="I712" s="14">
        <f t="shared" si="243"/>
        <v>338.87718008395939</v>
      </c>
      <c r="K712" s="57">
        <f t="shared" si="255"/>
        <v>338.87718008395905</v>
      </c>
      <c r="L712" s="23">
        <f t="shared" si="260"/>
        <v>0.26573979835978712</v>
      </c>
      <c r="AK712" s="17">
        <f t="shared" si="256"/>
        <v>677</v>
      </c>
      <c r="AL712" s="21">
        <f t="shared" si="257"/>
        <v>79.333334008430711</v>
      </c>
      <c r="AM712" s="22">
        <f t="shared" si="247"/>
        <v>7.206551784141868E-8</v>
      </c>
      <c r="AN712" s="21">
        <f t="shared" si="258"/>
        <v>1.6807907870323806</v>
      </c>
      <c r="AO712" s="23">
        <f t="shared" si="248"/>
        <v>1.5203555747689279E-8</v>
      </c>
      <c r="AP712" s="21">
        <f t="shared" si="259"/>
        <v>3.0254233668167654</v>
      </c>
      <c r="AQ712" s="23">
        <f t="shared" si="249"/>
        <v>7.4917064774027153E-9</v>
      </c>
      <c r="AR712" s="23">
        <f t="shared" si="250"/>
        <v>84.039548162279857</v>
      </c>
    </row>
    <row r="713" spans="2:44" x14ac:dyDescent="0.65">
      <c r="B713" s="17">
        <f t="shared" si="251"/>
        <v>678</v>
      </c>
      <c r="C713" s="57">
        <f t="shared" si="252"/>
        <v>48.06054809825433</v>
      </c>
      <c r="D713" s="22">
        <f t="shared" si="244"/>
        <v>-9.7505061240177326E-5</v>
      </c>
      <c r="E713" s="62">
        <f t="shared" si="253"/>
        <v>104.2019625395162</v>
      </c>
      <c r="F713" s="23">
        <f t="shared" si="245"/>
        <v>9.4704711907269257E-2</v>
      </c>
      <c r="G713" s="57">
        <f t="shared" si="254"/>
        <v>186.88022351220019</v>
      </c>
      <c r="H713" s="23">
        <f t="shared" si="246"/>
        <v>0.17094685916529784</v>
      </c>
      <c r="I713" s="14">
        <f t="shared" si="243"/>
        <v>339.14273414997069</v>
      </c>
      <c r="K713" s="57">
        <f t="shared" si="255"/>
        <v>339.14273414997035</v>
      </c>
      <c r="L713" s="23">
        <f t="shared" si="260"/>
        <v>0.26555406601132914</v>
      </c>
      <c r="AK713" s="17">
        <f t="shared" si="256"/>
        <v>678</v>
      </c>
      <c r="AL713" s="21">
        <f t="shared" si="257"/>
        <v>79.333334067056484</v>
      </c>
      <c r="AM713" s="22">
        <f t="shared" si="247"/>
        <v>5.8625766411607438E-8</v>
      </c>
      <c r="AN713" s="21">
        <f t="shared" si="258"/>
        <v>1.6807908040528425</v>
      </c>
      <c r="AO713" s="23">
        <f t="shared" si="248"/>
        <v>1.7020461928751729E-8</v>
      </c>
      <c r="AP713" s="21">
        <f t="shared" si="259"/>
        <v>3.0254233792771452</v>
      </c>
      <c r="AQ713" s="23">
        <f t="shared" si="249"/>
        <v>1.2460379950063327E-8</v>
      </c>
      <c r="AR713" s="23">
        <f t="shared" si="250"/>
        <v>84.039548250386474</v>
      </c>
    </row>
    <row r="714" spans="2:44" x14ac:dyDescent="0.65">
      <c r="B714" s="17">
        <f t="shared" si="251"/>
        <v>679</v>
      </c>
      <c r="C714" s="57">
        <f t="shared" si="252"/>
        <v>48.060450838844247</v>
      </c>
      <c r="D714" s="22">
        <f t="shared" si="244"/>
        <v>-9.7259410085204223E-5</v>
      </c>
      <c r="E714" s="62">
        <f t="shared" si="253"/>
        <v>104.29660099950826</v>
      </c>
      <c r="F714" s="23">
        <f t="shared" si="245"/>
        <v>9.4638459992054891E-2</v>
      </c>
      <c r="G714" s="57">
        <f t="shared" si="254"/>
        <v>187.05105077693244</v>
      </c>
      <c r="H714" s="23">
        <f t="shared" si="246"/>
        <v>0.17082726473224596</v>
      </c>
      <c r="I714" s="14">
        <f t="shared" si="243"/>
        <v>339.40810261528497</v>
      </c>
      <c r="K714" s="57">
        <f t="shared" si="255"/>
        <v>339.40810261528458</v>
      </c>
      <c r="L714" s="23">
        <f t="shared" si="260"/>
        <v>0.26536846531422409</v>
      </c>
      <c r="AK714" s="17">
        <f t="shared" si="256"/>
        <v>679</v>
      </c>
      <c r="AL714" s="21">
        <f t="shared" si="257"/>
        <v>79.333334112030911</v>
      </c>
      <c r="AM714" s="22">
        <f t="shared" si="247"/>
        <v>4.497442449361011E-8</v>
      </c>
      <c r="AN714" s="21">
        <f t="shared" si="258"/>
        <v>1.6807908225513697</v>
      </c>
      <c r="AO714" s="23">
        <f t="shared" si="248"/>
        <v>1.8498527154520161E-8</v>
      </c>
      <c r="AP714" s="21">
        <f t="shared" si="259"/>
        <v>3.0254233962816381</v>
      </c>
      <c r="AQ714" s="23">
        <f t="shared" si="249"/>
        <v>1.7004492813832428E-8</v>
      </c>
      <c r="AR714" s="23">
        <f t="shared" si="250"/>
        <v>84.039548330863923</v>
      </c>
    </row>
    <row r="715" spans="2:44" x14ac:dyDescent="0.65">
      <c r="B715" s="17">
        <f t="shared" si="251"/>
        <v>680</v>
      </c>
      <c r="C715" s="57">
        <f t="shared" si="252"/>
        <v>48.060353824180879</v>
      </c>
      <c r="D715" s="22">
        <f t="shared" si="244"/>
        <v>-9.7014663364314302E-5</v>
      </c>
      <c r="E715" s="62">
        <f t="shared" si="253"/>
        <v>104.39117325479363</v>
      </c>
      <c r="F715" s="23">
        <f t="shared" si="245"/>
        <v>9.4572255285370943E-2</v>
      </c>
      <c r="G715" s="57">
        <f t="shared" si="254"/>
        <v>187.22175853247805</v>
      </c>
      <c r="H715" s="23">
        <f t="shared" si="246"/>
        <v>0.17070775554560669</v>
      </c>
      <c r="I715" s="14">
        <f t="shared" si="243"/>
        <v>339.67328561145257</v>
      </c>
      <c r="K715" s="57">
        <f t="shared" si="255"/>
        <v>339.67328561145217</v>
      </c>
      <c r="L715" s="23">
        <f t="shared" si="260"/>
        <v>0.2651829961676051</v>
      </c>
      <c r="AK715" s="17">
        <f t="shared" si="256"/>
        <v>680</v>
      </c>
      <c r="AL715" s="21">
        <f t="shared" si="257"/>
        <v>79.333334143353738</v>
      </c>
      <c r="AM715" s="22">
        <f t="shared" si="247"/>
        <v>3.1322832251545751E-8</v>
      </c>
      <c r="AN715" s="21">
        <f t="shared" si="258"/>
        <v>1.6807908421837858</v>
      </c>
      <c r="AO715" s="23">
        <f t="shared" si="248"/>
        <v>1.9632416137227438E-8</v>
      </c>
      <c r="AP715" s="21">
        <f t="shared" si="259"/>
        <v>3.0254234173593448</v>
      </c>
      <c r="AQ715" s="23">
        <f t="shared" si="249"/>
        <v>2.1077706802152818E-8</v>
      </c>
      <c r="AR715" s="23">
        <f t="shared" si="250"/>
        <v>84.03954840289687</v>
      </c>
    </row>
    <row r="716" spans="2:44" x14ac:dyDescent="0.65">
      <c r="B716" s="17">
        <f t="shared" si="251"/>
        <v>681</v>
      </c>
      <c r="C716" s="57">
        <f t="shared" si="252"/>
        <v>48.060257053364147</v>
      </c>
      <c r="D716" s="22">
        <f t="shared" si="244"/>
        <v>-9.6770816735203269E-5</v>
      </c>
      <c r="E716" s="62">
        <f t="shared" si="253"/>
        <v>104.48567935254347</v>
      </c>
      <c r="F716" s="23">
        <f t="shared" si="245"/>
        <v>9.4506097749842866E-2</v>
      </c>
      <c r="G716" s="57">
        <f t="shared" si="254"/>
        <v>187.39234686401568</v>
      </c>
      <c r="H716" s="23">
        <f t="shared" si="246"/>
        <v>0.17058833153762265</v>
      </c>
      <c r="I716" s="14">
        <f t="shared" si="243"/>
        <v>339.93828326992332</v>
      </c>
      <c r="K716" s="57">
        <f t="shared" si="255"/>
        <v>339.93828326992292</v>
      </c>
      <c r="L716" s="23">
        <f t="shared" si="260"/>
        <v>0.26499765847071988</v>
      </c>
      <c r="AK716" s="17">
        <f t="shared" si="256"/>
        <v>681</v>
      </c>
      <c r="AL716" s="21">
        <f t="shared" si="257"/>
        <v>79.333334161225821</v>
      </c>
      <c r="AM716" s="22">
        <f t="shared" si="247"/>
        <v>1.7872085852910224E-8</v>
      </c>
      <c r="AN716" s="21">
        <f t="shared" si="258"/>
        <v>1.6807908626059089</v>
      </c>
      <c r="AO716" s="23">
        <f t="shared" si="248"/>
        <v>2.042212310371383E-8</v>
      </c>
      <c r="AP716" s="21">
        <f t="shared" si="259"/>
        <v>3.0254234420022121</v>
      </c>
      <c r="AQ716" s="23">
        <f t="shared" si="249"/>
        <v>2.4642867413326996E-8</v>
      </c>
      <c r="AR716" s="23">
        <f t="shared" si="250"/>
        <v>84.039548465833931</v>
      </c>
    </row>
    <row r="717" spans="2:44" x14ac:dyDescent="0.65">
      <c r="B717" s="17">
        <f t="shared" si="251"/>
        <v>682</v>
      </c>
      <c r="C717" s="57">
        <f t="shared" si="252"/>
        <v>48.060160525498411</v>
      </c>
      <c r="D717" s="22">
        <f t="shared" si="244"/>
        <v>-9.6527865732998208E-5</v>
      </c>
      <c r="E717" s="62">
        <f t="shared" si="253"/>
        <v>104.5801193398915</v>
      </c>
      <c r="F717" s="23">
        <f t="shared" si="245"/>
        <v>9.4439987348025056E-2</v>
      </c>
      <c r="G717" s="57">
        <f t="shared" si="254"/>
        <v>187.56281585665633</v>
      </c>
      <c r="H717" s="23">
        <f t="shared" si="246"/>
        <v>0.17046899264064308</v>
      </c>
      <c r="I717" s="14">
        <f t="shared" si="243"/>
        <v>340.20309572204621</v>
      </c>
      <c r="K717" s="57">
        <f t="shared" si="255"/>
        <v>340.20309572204587</v>
      </c>
      <c r="L717" s="23">
        <f t="shared" si="260"/>
        <v>0.26481245212293247</v>
      </c>
      <c r="AK717" s="17">
        <f t="shared" si="256"/>
        <v>682</v>
      </c>
      <c r="AL717" s="21">
        <f t="shared" si="257"/>
        <v>79.33333416603638</v>
      </c>
      <c r="AM717" s="22">
        <f t="shared" si="247"/>
        <v>4.8105642282136873E-9</v>
      </c>
      <c r="AN717" s="21">
        <f t="shared" si="258"/>
        <v>1.6807908834786209</v>
      </c>
      <c r="AO717" s="23">
        <f t="shared" si="248"/>
        <v>2.0872712003239258E-8</v>
      </c>
      <c r="AP717" s="21">
        <f t="shared" si="259"/>
        <v>3.0254234696743181</v>
      </c>
      <c r="AQ717" s="23">
        <f t="shared" si="249"/>
        <v>2.7672106051035428E-8</v>
      </c>
      <c r="AR717" s="23">
        <f t="shared" si="250"/>
        <v>84.039548519189324</v>
      </c>
    </row>
    <row r="718" spans="2:44" x14ac:dyDescent="0.65">
      <c r="B718" s="17">
        <f t="shared" si="251"/>
        <v>683</v>
      </c>
      <c r="C718" s="57">
        <f t="shared" si="252"/>
        <v>48.060064239692423</v>
      </c>
      <c r="D718" s="22">
        <f t="shared" si="244"/>
        <v>-9.6285805991414009E-5</v>
      </c>
      <c r="E718" s="62">
        <f t="shared" si="253"/>
        <v>104.67449326393411</v>
      </c>
      <c r="F718" s="23">
        <f t="shared" si="245"/>
        <v>9.4373924042614021E-2</v>
      </c>
      <c r="G718" s="57">
        <f t="shared" si="254"/>
        <v>187.73316559544344</v>
      </c>
      <c r="H718" s="23">
        <f t="shared" si="246"/>
        <v>0.17034973878709536</v>
      </c>
      <c r="I718" s="14">
        <f t="shared" si="243"/>
        <v>340.46772309906999</v>
      </c>
      <c r="K718" s="57">
        <f t="shared" si="255"/>
        <v>340.46772309906959</v>
      </c>
      <c r="L718" s="23">
        <f t="shared" si="260"/>
        <v>0.26462737702372019</v>
      </c>
      <c r="AK718" s="17">
        <f t="shared" si="256"/>
        <v>683</v>
      </c>
      <c r="AL718" s="21">
        <f t="shared" si="257"/>
        <v>79.333334158348165</v>
      </c>
      <c r="AM718" s="22">
        <f t="shared" si="247"/>
        <v>-7.6882091526453422E-9</v>
      </c>
      <c r="AN718" s="21">
        <f t="shared" si="258"/>
        <v>1.6807909044726164</v>
      </c>
      <c r="AO718" s="23">
        <f t="shared" si="248"/>
        <v>2.0993995430984569E-8</v>
      </c>
      <c r="AP718" s="21">
        <f t="shared" si="259"/>
        <v>3.0254234998211178</v>
      </c>
      <c r="AQ718" s="23">
        <f t="shared" si="249"/>
        <v>3.0146799945285352E-8</v>
      </c>
      <c r="AR718" s="23">
        <f t="shared" si="250"/>
        <v>84.039548562641897</v>
      </c>
    </row>
    <row r="719" spans="2:44" x14ac:dyDescent="0.65">
      <c r="B719" s="17">
        <f t="shared" si="251"/>
        <v>684</v>
      </c>
      <c r="C719" s="57">
        <f t="shared" si="252"/>
        <v>48.059968195059291</v>
      </c>
      <c r="D719" s="22">
        <f t="shared" si="244"/>
        <v>-9.6044633131286972E-5</v>
      </c>
      <c r="E719" s="62">
        <f t="shared" si="253"/>
        <v>104.76880117173043</v>
      </c>
      <c r="F719" s="23">
        <f t="shared" si="245"/>
        <v>9.4307907796320478E-2</v>
      </c>
      <c r="G719" s="57">
        <f t="shared" si="254"/>
        <v>187.90339616535294</v>
      </c>
      <c r="H719" s="23">
        <f t="shared" si="246"/>
        <v>0.17023056990949215</v>
      </c>
      <c r="I719" s="14">
        <f t="shared" si="243"/>
        <v>340.73216553214263</v>
      </c>
      <c r="K719" s="57">
        <f t="shared" si="255"/>
        <v>340.73216553214229</v>
      </c>
      <c r="L719" s="23">
        <f t="shared" si="260"/>
        <v>0.26444243307267978</v>
      </c>
      <c r="AK719" s="17">
        <f t="shared" si="256"/>
        <v>684</v>
      </c>
      <c r="AL719" s="21">
        <f t="shared" si="257"/>
        <v>79.333334138880716</v>
      </c>
      <c r="AM719" s="22">
        <f t="shared" si="247"/>
        <v>-1.9467445593057686E-8</v>
      </c>
      <c r="AN719" s="21">
        <f t="shared" si="258"/>
        <v>1.6807909252727775</v>
      </c>
      <c r="AO719" s="23">
        <f t="shared" si="248"/>
        <v>2.0800161149026053E-8</v>
      </c>
      <c r="AP719" s="21">
        <f t="shared" si="259"/>
        <v>3.0254235318785159</v>
      </c>
      <c r="AQ719" s="23">
        <f t="shared" si="249"/>
        <v>3.2057397958418221E-8</v>
      </c>
      <c r="AR719" s="23">
        <f t="shared" si="250"/>
        <v>84.039548596032006</v>
      </c>
    </row>
    <row r="720" spans="2:44" x14ac:dyDescent="0.65">
      <c r="B720" s="17">
        <f t="shared" si="251"/>
        <v>685</v>
      </c>
      <c r="C720" s="57">
        <f t="shared" si="252"/>
        <v>48.059872390716428</v>
      </c>
      <c r="D720" s="22">
        <f t="shared" si="244"/>
        <v>-9.5804342864713732E-5</v>
      </c>
      <c r="E720" s="62">
        <f t="shared" si="253"/>
        <v>104.86304311030234</v>
      </c>
      <c r="F720" s="23">
        <f t="shared" si="245"/>
        <v>9.4241938571911987E-2</v>
      </c>
      <c r="G720" s="57">
        <f t="shared" si="254"/>
        <v>188.0735076512934</v>
      </c>
      <c r="H720" s="23">
        <f t="shared" si="246"/>
        <v>0.17011148594045977</v>
      </c>
      <c r="I720" s="14">
        <f t="shared" si="243"/>
        <v>340.99642315231216</v>
      </c>
      <c r="K720" s="57">
        <f t="shared" si="255"/>
        <v>340.99642315231182</v>
      </c>
      <c r="L720" s="23">
        <f t="shared" si="260"/>
        <v>0.26425762016951637</v>
      </c>
      <c r="AK720" s="17">
        <f t="shared" si="256"/>
        <v>685</v>
      </c>
      <c r="AL720" s="21">
        <f t="shared" si="257"/>
        <v>79.333334108492181</v>
      </c>
      <c r="AM720" s="22">
        <f t="shared" si="247"/>
        <v>-3.0388538765219186E-8</v>
      </c>
      <c r="AN720" s="21">
        <f t="shared" si="258"/>
        <v>1.6807909455821282</v>
      </c>
      <c r="AO720" s="23">
        <f t="shared" si="248"/>
        <v>2.0309350645675295E-8</v>
      </c>
      <c r="AP720" s="21">
        <f t="shared" si="259"/>
        <v>3.0254235652816366</v>
      </c>
      <c r="AQ720" s="23">
        <f t="shared" si="249"/>
        <v>3.3403120935915354E-8</v>
      </c>
      <c r="AR720" s="23">
        <f t="shared" si="250"/>
        <v>84.039548619355955</v>
      </c>
    </row>
    <row r="721" spans="2:44" x14ac:dyDescent="0.65">
      <c r="B721" s="17">
        <f t="shared" si="251"/>
        <v>686</v>
      </c>
      <c r="C721" s="57">
        <f t="shared" si="252"/>
        <v>48.059776825785562</v>
      </c>
      <c r="D721" s="22">
        <f t="shared" si="244"/>
        <v>-9.5564930864933118E-5</v>
      </c>
      <c r="E721" s="62">
        <f t="shared" si="253"/>
        <v>104.95721912663456</v>
      </c>
      <c r="F721" s="23">
        <f t="shared" si="245"/>
        <v>9.4176016332212953E-2</v>
      </c>
      <c r="G721" s="57">
        <f t="shared" si="254"/>
        <v>188.2435001381061</v>
      </c>
      <c r="H721" s="23">
        <f t="shared" si="246"/>
        <v>0.16999248681270274</v>
      </c>
      <c r="I721" s="14">
        <f t="shared" si="243"/>
        <v>341.2604960905262</v>
      </c>
      <c r="K721" s="57">
        <f t="shared" si="255"/>
        <v>341.26049609052586</v>
      </c>
      <c r="L721" s="23">
        <f t="shared" si="260"/>
        <v>0.26407293821405453</v>
      </c>
      <c r="AK721" s="17">
        <f t="shared" si="256"/>
        <v>686</v>
      </c>
      <c r="AL721" s="21">
        <f t="shared" si="257"/>
        <v>79.333334068159928</v>
      </c>
      <c r="AM721" s="22">
        <f t="shared" si="247"/>
        <v>-4.0332252433661342E-8</v>
      </c>
      <c r="AN721" s="21">
        <f t="shared" si="258"/>
        <v>1.6807909651253277</v>
      </c>
      <c r="AO721" s="23">
        <f t="shared" si="248"/>
        <v>1.954319950314698E-8</v>
      </c>
      <c r="AP721" s="21">
        <f t="shared" si="259"/>
        <v>3.0254235994731853</v>
      </c>
      <c r="AQ721" s="23">
        <f t="shared" si="249"/>
        <v>3.419154859241047E-8</v>
      </c>
      <c r="AR721" s="23">
        <f t="shared" si="250"/>
        <v>84.039548632758439</v>
      </c>
    </row>
    <row r="722" spans="2:44" x14ac:dyDescent="0.65">
      <c r="B722" s="17">
        <f t="shared" si="251"/>
        <v>687</v>
      </c>
      <c r="C722" s="57">
        <f t="shared" si="252"/>
        <v>48.059681499392717</v>
      </c>
      <c r="D722" s="22">
        <f t="shared" si="244"/>
        <v>-9.5326392843819718E-5</v>
      </c>
      <c r="E722" s="62">
        <f t="shared" si="253"/>
        <v>105.0513292676746</v>
      </c>
      <c r="F722" s="23">
        <f t="shared" si="245"/>
        <v>9.4110141040047779E-2</v>
      </c>
      <c r="G722" s="57">
        <f t="shared" si="254"/>
        <v>188.41337371056511</v>
      </c>
      <c r="H722" s="23">
        <f t="shared" si="246"/>
        <v>0.16987357245902501</v>
      </c>
      <c r="I722" s="14">
        <f t="shared" si="243"/>
        <v>341.52438447763245</v>
      </c>
      <c r="K722" s="57">
        <f t="shared" si="255"/>
        <v>341.52438447763211</v>
      </c>
      <c r="L722" s="23">
        <f t="shared" si="260"/>
        <v>0.26388838710622853</v>
      </c>
      <c r="AK722" s="17">
        <f t="shared" si="256"/>
        <v>687</v>
      </c>
      <c r="AL722" s="21">
        <f t="shared" si="257"/>
        <v>79.3333340189604</v>
      </c>
      <c r="AM722" s="22">
        <f t="shared" si="247"/>
        <v>-4.9199528579652041E-8</v>
      </c>
      <c r="AN722" s="21">
        <f t="shared" si="258"/>
        <v>1.6807909836516766</v>
      </c>
      <c r="AO722" s="23">
        <f t="shared" si="248"/>
        <v>1.8526348899428058E-8</v>
      </c>
      <c r="AP722" s="21">
        <f t="shared" si="259"/>
        <v>3.0254236339112865</v>
      </c>
      <c r="AQ722" s="23">
        <f t="shared" si="249"/>
        <v>3.4438101148559497E-8</v>
      </c>
      <c r="AR722" s="23">
        <f t="shared" si="250"/>
        <v>84.039548636523364</v>
      </c>
    </row>
    <row r="723" spans="2:44" x14ac:dyDescent="0.65">
      <c r="B723" s="17">
        <f t="shared" si="251"/>
        <v>688</v>
      </c>
      <c r="C723" s="57">
        <f t="shared" si="252"/>
        <v>48.059586410668125</v>
      </c>
      <c r="D723" s="22">
        <f t="shared" si="244"/>
        <v>-9.5088724592296003E-5</v>
      </c>
      <c r="E723" s="62">
        <f t="shared" si="253"/>
        <v>105.145373580333</v>
      </c>
      <c r="F723" s="23">
        <f t="shared" si="245"/>
        <v>9.4044312658397189E-2</v>
      </c>
      <c r="G723" s="57">
        <f t="shared" si="254"/>
        <v>188.58312845337741</v>
      </c>
      <c r="H723" s="23">
        <f t="shared" si="246"/>
        <v>0.16975474281229452</v>
      </c>
      <c r="I723" s="14">
        <f t="shared" si="243"/>
        <v>341.78808844437856</v>
      </c>
      <c r="K723" s="57">
        <f t="shared" si="255"/>
        <v>341.78808844437822</v>
      </c>
      <c r="L723" s="23">
        <f t="shared" si="260"/>
        <v>0.26370396674608942</v>
      </c>
      <c r="AK723" s="17">
        <f t="shared" si="256"/>
        <v>688</v>
      </c>
      <c r="AL723" s="21">
        <f t="shared" si="257"/>
        <v>79.333333962048428</v>
      </c>
      <c r="AM723" s="22">
        <f t="shared" si="247"/>
        <v>-5.6911973883577716E-8</v>
      </c>
      <c r="AN723" s="21">
        <f t="shared" si="258"/>
        <v>1.6807910009376132</v>
      </c>
      <c r="AO723" s="23">
        <f t="shared" si="248"/>
        <v>1.7285936682043257E-8</v>
      </c>
      <c r="AP723" s="21">
        <f t="shared" si="259"/>
        <v>3.0254236680767193</v>
      </c>
      <c r="AQ723" s="23">
        <f t="shared" si="249"/>
        <v>3.4165432816202213E-8</v>
      </c>
      <c r="AR723" s="23">
        <f t="shared" si="250"/>
        <v>84.039548631062758</v>
      </c>
    </row>
    <row r="724" spans="2:44" x14ac:dyDescent="0.65">
      <c r="B724" s="17">
        <f t="shared" si="251"/>
        <v>689</v>
      </c>
      <c r="C724" s="57">
        <f t="shared" si="252"/>
        <v>48.059491558746274</v>
      </c>
      <c r="D724" s="22">
        <f t="shared" si="244"/>
        <v>-9.4851921850880316E-5</v>
      </c>
      <c r="E724" s="62">
        <f t="shared" si="253"/>
        <v>105.23935211148316</v>
      </c>
      <c r="F724" s="23">
        <f t="shared" si="245"/>
        <v>9.3978531150156641E-2</v>
      </c>
      <c r="G724" s="57">
        <f t="shared" si="254"/>
        <v>188.75276445118291</v>
      </c>
      <c r="H724" s="23">
        <f t="shared" si="246"/>
        <v>0.16963599780549998</v>
      </c>
      <c r="I724" s="14">
        <f t="shared" si="243"/>
        <v>342.0516081214123</v>
      </c>
      <c r="K724" s="57">
        <f t="shared" si="255"/>
        <v>342.05160812141202</v>
      </c>
      <c r="L724" s="23">
        <f t="shared" si="260"/>
        <v>0.26351967703379886</v>
      </c>
      <c r="AK724" s="17">
        <f t="shared" si="256"/>
        <v>689</v>
      </c>
      <c r="AL724" s="21">
        <f t="shared" si="257"/>
        <v>79.333333898636425</v>
      </c>
      <c r="AM724" s="22">
        <f t="shared" si="247"/>
        <v>-6.3412004109447695E-8</v>
      </c>
      <c r="AN724" s="21">
        <f t="shared" si="258"/>
        <v>1.6807910167886932</v>
      </c>
      <c r="AO724" s="23">
        <f t="shared" si="248"/>
        <v>1.5851080004125606E-8</v>
      </c>
      <c r="AP724" s="21">
        <f t="shared" si="259"/>
        <v>3.0254237014794656</v>
      </c>
      <c r="AQ724" s="23">
        <f t="shared" si="249"/>
        <v>3.340274612462224E-8</v>
      </c>
      <c r="AR724" s="23">
        <f t="shared" si="250"/>
        <v>84.039548616904582</v>
      </c>
    </row>
    <row r="725" spans="2:44" x14ac:dyDescent="0.65">
      <c r="B725" s="17">
        <f t="shared" si="251"/>
        <v>690</v>
      </c>
      <c r="C725" s="57">
        <f t="shared" si="252"/>
        <v>48.059396942765801</v>
      </c>
      <c r="D725" s="22">
        <f t="shared" si="244"/>
        <v>-9.4615980470891259E-5</v>
      </c>
      <c r="E725" s="62">
        <f t="shared" si="253"/>
        <v>105.33326490796156</v>
      </c>
      <c r="F725" s="23">
        <f t="shared" si="245"/>
        <v>9.3912796478406335E-2</v>
      </c>
      <c r="G725" s="57">
        <f t="shared" si="254"/>
        <v>188.92228178855461</v>
      </c>
      <c r="H725" s="23">
        <f t="shared" si="246"/>
        <v>0.16951733737169405</v>
      </c>
      <c r="I725" s="14">
        <f t="shared" si="243"/>
        <v>342.31494363928198</v>
      </c>
      <c r="K725" s="57">
        <f t="shared" si="255"/>
        <v>342.31494363928164</v>
      </c>
      <c r="L725" s="23">
        <f t="shared" si="260"/>
        <v>0.26333551786963172</v>
      </c>
      <c r="AK725" s="17">
        <f t="shared" si="256"/>
        <v>690</v>
      </c>
      <c r="AL725" s="21">
        <f t="shared" si="257"/>
        <v>79.333333829973725</v>
      </c>
      <c r="AM725" s="22">
        <f t="shared" si="247"/>
        <v>-6.8662693333138014E-8</v>
      </c>
      <c r="AN725" s="21">
        <f t="shared" si="258"/>
        <v>1.6807910310410388</v>
      </c>
      <c r="AO725" s="23">
        <f t="shared" si="248"/>
        <v>1.4252345525989085E-8</v>
      </c>
      <c r="AP725" s="21">
        <f t="shared" si="259"/>
        <v>3.0254237336645113</v>
      </c>
      <c r="AQ725" s="23">
        <f t="shared" si="249"/>
        <v>3.2185045628629894E-8</v>
      </c>
      <c r="AR725" s="23">
        <f t="shared" si="250"/>
        <v>84.039548594679275</v>
      </c>
    </row>
    <row r="726" spans="2:44" x14ac:dyDescent="0.65">
      <c r="B726" s="17">
        <f t="shared" si="251"/>
        <v>691</v>
      </c>
      <c r="C726" s="57">
        <f t="shared" si="252"/>
        <v>48.059302561869629</v>
      </c>
      <c r="D726" s="22">
        <f t="shared" si="244"/>
        <v>-9.4380896172197026E-5</v>
      </c>
      <c r="E726" s="62">
        <f t="shared" si="253"/>
        <v>105.42711201656766</v>
      </c>
      <c r="F726" s="23">
        <f t="shared" si="245"/>
        <v>9.3847108606098573E-2</v>
      </c>
      <c r="G726" s="57">
        <f t="shared" si="254"/>
        <v>189.09168054999867</v>
      </c>
      <c r="H726" s="23">
        <f t="shared" si="246"/>
        <v>0.16939876144405019</v>
      </c>
      <c r="I726" s="14">
        <f t="shared" si="243"/>
        <v>342.57809512843596</v>
      </c>
      <c r="K726" s="57">
        <f t="shared" si="255"/>
        <v>342.57809512843562</v>
      </c>
      <c r="L726" s="23">
        <f t="shared" si="260"/>
        <v>0.26315148915397613</v>
      </c>
      <c r="AK726" s="17">
        <f t="shared" si="256"/>
        <v>691</v>
      </c>
      <c r="AL726" s="21">
        <f t="shared" si="257"/>
        <v>79.333333757326429</v>
      </c>
      <c r="AM726" s="22">
        <f t="shared" si="247"/>
        <v>-7.2647296737310407E-8</v>
      </c>
      <c r="AN726" s="21">
        <f t="shared" si="258"/>
        <v>1.6807910435622695</v>
      </c>
      <c r="AO726" s="23">
        <f t="shared" si="248"/>
        <v>1.252123071893152E-8</v>
      </c>
      <c r="AP726" s="21">
        <f t="shared" si="259"/>
        <v>3.0254237642168511</v>
      </c>
      <c r="AQ726" s="23">
        <f t="shared" si="249"/>
        <v>3.0552339658207472E-8</v>
      </c>
      <c r="AR726" s="23">
        <f t="shared" si="250"/>
        <v>84.039548565105548</v>
      </c>
    </row>
    <row r="727" spans="2:44" x14ac:dyDescent="0.65">
      <c r="B727" s="17">
        <f t="shared" si="251"/>
        <v>692</v>
      </c>
      <c r="C727" s="57">
        <f t="shared" si="252"/>
        <v>48.059208415204708</v>
      </c>
      <c r="D727" s="22">
        <f t="shared" si="244"/>
        <v>-9.4146664923355772E-5</v>
      </c>
      <c r="E727" s="62">
        <f t="shared" si="253"/>
        <v>105.52089348406413</v>
      </c>
      <c r="F727" s="23">
        <f t="shared" si="245"/>
        <v>9.3781467496469872E-2</v>
      </c>
      <c r="G727" s="57">
        <f t="shared" si="254"/>
        <v>189.26096081995445</v>
      </c>
      <c r="H727" s="23">
        <f t="shared" si="246"/>
        <v>0.16928026995578449</v>
      </c>
      <c r="I727" s="14">
        <f t="shared" si="243"/>
        <v>342.84106271922326</v>
      </c>
      <c r="K727" s="57">
        <f t="shared" si="255"/>
        <v>342.84106271922298</v>
      </c>
      <c r="L727" s="23">
        <f t="shared" si="260"/>
        <v>0.26296759078733256</v>
      </c>
      <c r="AK727" s="17">
        <f t="shared" si="256"/>
        <v>692</v>
      </c>
      <c r="AL727" s="21">
        <f t="shared" si="257"/>
        <v>79.333333681957882</v>
      </c>
      <c r="AM727" s="22">
        <f t="shared" si="247"/>
        <v>-7.5368543284853873E-8</v>
      </c>
      <c r="AN727" s="21">
        <f t="shared" si="258"/>
        <v>1.6807910542519262</v>
      </c>
      <c r="AO727" s="23">
        <f t="shared" si="248"/>
        <v>1.0689656715356932E-8</v>
      </c>
      <c r="AP727" s="21">
        <f t="shared" si="259"/>
        <v>3.0254237927656598</v>
      </c>
      <c r="AQ727" s="23">
        <f t="shared" si="249"/>
        <v>2.8548808539419213E-8</v>
      </c>
      <c r="AR727" s="23">
        <f t="shared" si="250"/>
        <v>84.039548528975473</v>
      </c>
    </row>
    <row r="728" spans="2:44" x14ac:dyDescent="0.65">
      <c r="B728" s="17">
        <f t="shared" si="251"/>
        <v>693</v>
      </c>
      <c r="C728" s="57">
        <f t="shared" si="252"/>
        <v>48.05911450192211</v>
      </c>
      <c r="D728" s="22">
        <f t="shared" si="244"/>
        <v>-9.3913282595670111E-5</v>
      </c>
      <c r="E728" s="62">
        <f t="shared" si="253"/>
        <v>105.61460935717679</v>
      </c>
      <c r="F728" s="23">
        <f t="shared" si="245"/>
        <v>9.3715873112657277E-2</v>
      </c>
      <c r="G728" s="57">
        <f t="shared" si="254"/>
        <v>189.43012268279469</v>
      </c>
      <c r="H728" s="23">
        <f t="shared" si="246"/>
        <v>0.16916186284024803</v>
      </c>
      <c r="I728" s="14">
        <f t="shared" si="243"/>
        <v>343.10384654189363</v>
      </c>
      <c r="K728" s="57">
        <f t="shared" si="255"/>
        <v>343.10384654189329</v>
      </c>
      <c r="L728" s="23">
        <f t="shared" si="260"/>
        <v>0.26278382267031164</v>
      </c>
      <c r="AK728" s="17">
        <f t="shared" si="256"/>
        <v>693</v>
      </c>
      <c r="AL728" s="21">
        <f t="shared" si="257"/>
        <v>79.333333605110241</v>
      </c>
      <c r="AM728" s="22">
        <f t="shared" si="247"/>
        <v>-7.6847634793847375E-8</v>
      </c>
      <c r="AN728" s="21">
        <f t="shared" si="258"/>
        <v>1.6807910630414016</v>
      </c>
      <c r="AO728" s="23">
        <f t="shared" si="248"/>
        <v>8.7894753697526085E-9</v>
      </c>
      <c r="AP728" s="21">
        <f t="shared" si="259"/>
        <v>3.0254238189876115</v>
      </c>
      <c r="AQ728" s="23">
        <f t="shared" si="249"/>
        <v>2.6221951832106072E-8</v>
      </c>
      <c r="AR728" s="23">
        <f t="shared" si="250"/>
        <v>84.039548487139243</v>
      </c>
    </row>
    <row r="729" spans="2:44" x14ac:dyDescent="0.65">
      <c r="B729" s="17">
        <f t="shared" si="251"/>
        <v>694</v>
      </c>
      <c r="C729" s="57">
        <f t="shared" si="252"/>
        <v>48.059020821177164</v>
      </c>
      <c r="D729" s="22">
        <f t="shared" si="244"/>
        <v>-9.3680744948310135E-5</v>
      </c>
      <c r="E729" s="62">
        <f t="shared" si="253"/>
        <v>105.7082596825945</v>
      </c>
      <c r="F729" s="23">
        <f t="shared" si="245"/>
        <v>9.3650325417712565E-2</v>
      </c>
      <c r="G729" s="57">
        <f t="shared" si="254"/>
        <v>189.59916622282557</v>
      </c>
      <c r="H729" s="23">
        <f t="shared" si="246"/>
        <v>0.16904354003088429</v>
      </c>
      <c r="I729" s="14">
        <f t="shared" si="243"/>
        <v>343.36644672659725</v>
      </c>
      <c r="K729" s="57">
        <f t="shared" si="255"/>
        <v>343.36644672659691</v>
      </c>
      <c r="L729" s="23">
        <f t="shared" si="260"/>
        <v>0.26260018470363589</v>
      </c>
      <c r="AK729" s="17">
        <f t="shared" si="256"/>
        <v>694</v>
      </c>
      <c r="AL729" s="21">
        <f t="shared" si="257"/>
        <v>79.333333527987207</v>
      </c>
      <c r="AM729" s="22">
        <f t="shared" si="247"/>
        <v>-7.7123040332499615E-8</v>
      </c>
      <c r="AN729" s="21">
        <f t="shared" si="258"/>
        <v>1.6807910698934045</v>
      </c>
      <c r="AO729" s="23">
        <f t="shared" si="248"/>
        <v>6.8520029650187553E-9</v>
      </c>
      <c r="AP729" s="21">
        <f t="shared" si="259"/>
        <v>3.0254238426093396</v>
      </c>
      <c r="AQ729" s="23">
        <f t="shared" si="249"/>
        <v>2.3621727907041645E-8</v>
      </c>
      <c r="AR729" s="23">
        <f t="shared" si="250"/>
        <v>84.039548440489952</v>
      </c>
    </row>
    <row r="730" spans="2:44" x14ac:dyDescent="0.65">
      <c r="B730" s="17">
        <f t="shared" si="251"/>
        <v>695</v>
      </c>
      <c r="C730" s="57">
        <f t="shared" si="252"/>
        <v>48.058927372129034</v>
      </c>
      <c r="D730" s="22">
        <f t="shared" si="244"/>
        <v>-9.3449048127247636E-5</v>
      </c>
      <c r="E730" s="62">
        <f t="shared" si="253"/>
        <v>105.80184450696964</v>
      </c>
      <c r="F730" s="23">
        <f t="shared" si="245"/>
        <v>9.3584824375142261E-2</v>
      </c>
      <c r="G730" s="57">
        <f t="shared" si="254"/>
        <v>189.76809152428672</v>
      </c>
      <c r="H730" s="23">
        <f t="shared" si="246"/>
        <v>0.16892530146113671</v>
      </c>
      <c r="I730" s="14">
        <f t="shared" si="243"/>
        <v>343.62886340338537</v>
      </c>
      <c r="K730" s="57">
        <f t="shared" si="255"/>
        <v>343.62886340338503</v>
      </c>
      <c r="L730" s="23">
        <f t="shared" si="260"/>
        <v>0.26241667678814062</v>
      </c>
      <c r="AK730" s="17">
        <f t="shared" si="256"/>
        <v>695</v>
      </c>
      <c r="AL730" s="21">
        <f t="shared" si="257"/>
        <v>79.333333451738127</v>
      </c>
      <c r="AM730" s="22">
        <f t="shared" si="247"/>
        <v>-7.6249086076313199E-8</v>
      </c>
      <c r="AN730" s="21">
        <f t="shared" si="258"/>
        <v>1.6807910748009922</v>
      </c>
      <c r="AO730" s="23">
        <f t="shared" si="248"/>
        <v>4.9075876695781062E-9</v>
      </c>
      <c r="AP730" s="21">
        <f t="shared" si="259"/>
        <v>3.0254238634090367</v>
      </c>
      <c r="AQ730" s="23">
        <f t="shared" si="249"/>
        <v>2.0799697186824062E-8</v>
      </c>
      <c r="AR730" s="23">
        <f t="shared" si="250"/>
        <v>84.039548389948152</v>
      </c>
    </row>
    <row r="731" spans="2:44" x14ac:dyDescent="0.65">
      <c r="B731" s="17">
        <f t="shared" si="251"/>
        <v>696</v>
      </c>
      <c r="C731" s="57">
        <f t="shared" si="252"/>
        <v>48.058834153941135</v>
      </c>
      <c r="D731" s="22">
        <f t="shared" si="244"/>
        <v>-9.321818789964631E-5</v>
      </c>
      <c r="E731" s="62">
        <f t="shared" si="253"/>
        <v>105.89536387691764</v>
      </c>
      <c r="F731" s="23">
        <f t="shared" si="245"/>
        <v>9.3519369947998143E-2</v>
      </c>
      <c r="G731" s="57">
        <f t="shared" si="254"/>
        <v>189.93689867135137</v>
      </c>
      <c r="H731" s="23">
        <f t="shared" si="246"/>
        <v>0.16880714706466193</v>
      </c>
      <c r="I731" s="14">
        <f t="shared" si="243"/>
        <v>343.89109670221012</v>
      </c>
      <c r="K731" s="57">
        <f t="shared" si="255"/>
        <v>343.89109670220978</v>
      </c>
      <c r="L731" s="23">
        <f t="shared" si="260"/>
        <v>0.26223329882476776</v>
      </c>
      <c r="AK731" s="17">
        <f t="shared" si="256"/>
        <v>696</v>
      </c>
      <c r="AL731" s="21">
        <f t="shared" si="257"/>
        <v>79.333333377443722</v>
      </c>
      <c r="AM731" s="22">
        <f t="shared" si="247"/>
        <v>-7.4294408083930286E-8</v>
      </c>
      <c r="AN731" s="21">
        <f t="shared" si="258"/>
        <v>1.6807910777861981</v>
      </c>
      <c r="AO731" s="23">
        <f t="shared" si="248"/>
        <v>2.985205860284168E-9</v>
      </c>
      <c r="AP731" s="21">
        <f t="shared" si="259"/>
        <v>3.0254238812172241</v>
      </c>
      <c r="AQ731" s="23">
        <f t="shared" si="249"/>
        <v>1.780818736918377E-8</v>
      </c>
      <c r="AR731" s="23">
        <f t="shared" si="250"/>
        <v>84.03954833644714</v>
      </c>
    </row>
    <row r="732" spans="2:44" x14ac:dyDescent="0.65">
      <c r="B732" s="17">
        <f t="shared" si="251"/>
        <v>697</v>
      </c>
      <c r="C732" s="57">
        <f t="shared" si="252"/>
        <v>48.058741165780795</v>
      </c>
      <c r="D732" s="22">
        <f t="shared" si="244"/>
        <v>-9.2988160339535497E-5</v>
      </c>
      <c r="E732" s="62">
        <f t="shared" si="253"/>
        <v>105.98881783901746</v>
      </c>
      <c r="F732" s="23">
        <f t="shared" si="245"/>
        <v>9.3453962099815158E-2</v>
      </c>
      <c r="G732" s="57">
        <f t="shared" si="254"/>
        <v>190.10558774812648</v>
      </c>
      <c r="H732" s="23">
        <f t="shared" si="246"/>
        <v>0.16868907677509526</v>
      </c>
      <c r="I732" s="14">
        <f t="shared" si="243"/>
        <v>344.15314675292473</v>
      </c>
      <c r="K732" s="57">
        <f t="shared" si="255"/>
        <v>344.15314675292433</v>
      </c>
      <c r="L732" s="23">
        <f t="shared" si="260"/>
        <v>0.2620500507145751</v>
      </c>
      <c r="AK732" s="17">
        <f t="shared" si="256"/>
        <v>697</v>
      </c>
      <c r="AL732" s="21">
        <f t="shared" si="257"/>
        <v>79.333333306103498</v>
      </c>
      <c r="AM732" s="22">
        <f t="shared" si="247"/>
        <v>-7.1340217976112452E-8</v>
      </c>
      <c r="AN732" s="21">
        <f t="shared" si="258"/>
        <v>1.6807910788983031</v>
      </c>
      <c r="AO732" s="23">
        <f t="shared" si="248"/>
        <v>1.1121050746965011E-9</v>
      </c>
      <c r="AP732" s="21">
        <f t="shared" si="259"/>
        <v>3.025423895916707</v>
      </c>
      <c r="AQ732" s="23">
        <f t="shared" si="249"/>
        <v>1.4699483186220164E-8</v>
      </c>
      <c r="AR732" s="23">
        <f t="shared" si="250"/>
        <v>84.03954828091851</v>
      </c>
    </row>
    <row r="733" spans="2:44" x14ac:dyDescent="0.65">
      <c r="B733" s="17">
        <f t="shared" si="251"/>
        <v>698</v>
      </c>
      <c r="C733" s="57">
        <f t="shared" si="252"/>
        <v>48.058648406819394</v>
      </c>
      <c r="D733" s="22">
        <f t="shared" si="244"/>
        <v>-9.2758961399930229E-5</v>
      </c>
      <c r="E733" s="62">
        <f t="shared" si="253"/>
        <v>106.08220643981134</v>
      </c>
      <c r="F733" s="23">
        <f t="shared" si="245"/>
        <v>9.3388600793886667E-2</v>
      </c>
      <c r="G733" s="57">
        <f t="shared" si="254"/>
        <v>190.27415883865271</v>
      </c>
      <c r="H733" s="23">
        <f t="shared" si="246"/>
        <v>0.16857109052623542</v>
      </c>
      <c r="I733" s="14">
        <f t="shared" si="243"/>
        <v>344.41501368528344</v>
      </c>
      <c r="K733" s="57">
        <f t="shared" si="255"/>
        <v>344.41501368528304</v>
      </c>
      <c r="L733" s="23">
        <f t="shared" si="260"/>
        <v>0.2618669323587266</v>
      </c>
      <c r="AK733" s="17">
        <f t="shared" si="256"/>
        <v>698</v>
      </c>
      <c r="AL733" s="21">
        <f t="shared" si="257"/>
        <v>79.333333238624988</v>
      </c>
      <c r="AM733" s="22">
        <f t="shared" si="247"/>
        <v>-6.747850927676935E-8</v>
      </c>
      <c r="AN733" s="21">
        <f t="shared" si="258"/>
        <v>1.6807910782117883</v>
      </c>
      <c r="AO733" s="23">
        <f t="shared" si="248"/>
        <v>-6.865148449719527E-10</v>
      </c>
      <c r="AP733" s="21">
        <f t="shared" si="259"/>
        <v>3.0254239074417666</v>
      </c>
      <c r="AQ733" s="23">
        <f t="shared" si="249"/>
        <v>1.1525059684380778E-8</v>
      </c>
      <c r="AR733" s="23">
        <f t="shared" si="250"/>
        <v>84.039548224278533</v>
      </c>
    </row>
    <row r="734" spans="2:44" x14ac:dyDescent="0.65">
      <c r="B734" s="17">
        <f t="shared" si="251"/>
        <v>699</v>
      </c>
      <c r="C734" s="57">
        <f t="shared" si="252"/>
        <v>48.058555876232241</v>
      </c>
      <c r="D734" s="22">
        <f t="shared" si="244"/>
        <v>-9.2530587153971666E-5</v>
      </c>
      <c r="E734" s="62">
        <f t="shared" si="253"/>
        <v>106.17552972580506</v>
      </c>
      <c r="F734" s="23">
        <f t="shared" si="245"/>
        <v>9.3323285993719196E-2</v>
      </c>
      <c r="G734" s="57">
        <f t="shared" si="254"/>
        <v>190.44261202690464</v>
      </c>
      <c r="H734" s="23">
        <f t="shared" si="246"/>
        <v>0.1684531882519309</v>
      </c>
      <c r="I734" s="14">
        <f t="shared" si="243"/>
        <v>344.67669762894195</v>
      </c>
      <c r="K734" s="57">
        <f t="shared" si="255"/>
        <v>344.67669762894155</v>
      </c>
      <c r="L734" s="23">
        <f t="shared" si="260"/>
        <v>0.26168394365849723</v>
      </c>
      <c r="AK734" s="17">
        <f t="shared" si="256"/>
        <v>699</v>
      </c>
      <c r="AL734" s="21">
        <f t="shared" si="257"/>
        <v>79.333333175814786</v>
      </c>
      <c r="AM734" s="22">
        <f t="shared" si="247"/>
        <v>-6.2810200308210939E-8</v>
      </c>
      <c r="AN734" s="21">
        <f t="shared" si="258"/>
        <v>1.6807910758240143</v>
      </c>
      <c r="AO734" s="23">
        <f t="shared" si="248"/>
        <v>-2.3877739785405083E-9</v>
      </c>
      <c r="AP734" s="21">
        <f t="shared" si="259"/>
        <v>3.0254239157766296</v>
      </c>
      <c r="AQ734" s="23">
        <f t="shared" si="249"/>
        <v>8.3348631330082412E-9</v>
      </c>
      <c r="AR734" s="23">
        <f t="shared" si="250"/>
        <v>84.039548167415433</v>
      </c>
    </row>
    <row r="735" spans="2:44" x14ac:dyDescent="0.65">
      <c r="B735" s="17">
        <f t="shared" si="251"/>
        <v>700</v>
      </c>
      <c r="C735" s="57">
        <f t="shared" si="252"/>
        <v>48.058463573198644</v>
      </c>
      <c r="D735" s="22">
        <f t="shared" si="244"/>
        <v>-9.2303033597529449E-5</v>
      </c>
      <c r="E735" s="62">
        <f t="shared" si="253"/>
        <v>106.26878774346781</v>
      </c>
      <c r="F735" s="23">
        <f t="shared" si="245"/>
        <v>9.3258017662748216E-2</v>
      </c>
      <c r="G735" s="57">
        <f t="shared" si="254"/>
        <v>190.61094739679078</v>
      </c>
      <c r="H735" s="23">
        <f t="shared" si="246"/>
        <v>0.16833536988612252</v>
      </c>
      <c r="I735" s="14">
        <f t="shared" si="243"/>
        <v>344.93819871345727</v>
      </c>
      <c r="K735" s="57">
        <f t="shared" si="255"/>
        <v>344.93819871345681</v>
      </c>
      <c r="L735" s="23">
        <f t="shared" si="260"/>
        <v>0.26150108451527077</v>
      </c>
      <c r="AK735" s="17">
        <f t="shared" si="256"/>
        <v>700</v>
      </c>
      <c r="AL735" s="21">
        <f t="shared" si="257"/>
        <v>79.333333118371627</v>
      </c>
      <c r="AM735" s="22">
        <f t="shared" si="247"/>
        <v>-5.7443163524462104E-8</v>
      </c>
      <c r="AN735" s="21">
        <f t="shared" si="258"/>
        <v>1.6807910718526777</v>
      </c>
      <c r="AO735" s="23">
        <f t="shared" si="248"/>
        <v>-3.9713365929117117E-9</v>
      </c>
      <c r="AP735" s="21">
        <f t="shared" si="259"/>
        <v>3.0254239209532789</v>
      </c>
      <c r="AQ735" s="23">
        <f t="shared" si="249"/>
        <v>5.1766491093729883E-9</v>
      </c>
      <c r="AR735" s="23">
        <f t="shared" si="250"/>
        <v>84.039548111177581</v>
      </c>
    </row>
    <row r="736" spans="2:44" x14ac:dyDescent="0.65">
      <c r="B736" s="17">
        <f t="shared" si="251"/>
        <v>701</v>
      </c>
      <c r="C736" s="57">
        <f t="shared" si="252"/>
        <v>48.058371496901799</v>
      </c>
      <c r="D736" s="22">
        <f t="shared" si="244"/>
        <v>-9.2076296844378902E-5</v>
      </c>
      <c r="E736" s="62">
        <f t="shared" si="253"/>
        <v>106.36198053923239</v>
      </c>
      <c r="F736" s="23">
        <f t="shared" si="245"/>
        <v>9.3192795764579728E-2</v>
      </c>
      <c r="G736" s="57">
        <f t="shared" si="254"/>
        <v>190.7791650321536</v>
      </c>
      <c r="H736" s="23">
        <f t="shared" si="246"/>
        <v>0.16821763536282219</v>
      </c>
      <c r="I736" s="14">
        <f>C736+E736+G736</f>
        <v>345.19951706828783</v>
      </c>
      <c r="K736" s="57">
        <f t="shared" si="255"/>
        <v>345.19951706828738</v>
      </c>
      <c r="L736" s="23">
        <f t="shared" si="260"/>
        <v>0.26131835483054155</v>
      </c>
      <c r="AK736" s="17">
        <f t="shared" si="256"/>
        <v>701</v>
      </c>
      <c r="AL736" s="21">
        <f t="shared" si="257"/>
        <v>79.333333066881266</v>
      </c>
      <c r="AM736" s="22">
        <f t="shared" si="247"/>
        <v>-5.1490360926387257E-8</v>
      </c>
      <c r="AN736" s="21">
        <f t="shared" si="258"/>
        <v>1.6807910664330916</v>
      </c>
      <c r="AO736" s="23">
        <f t="shared" si="248"/>
        <v>-5.4195861132200207E-9</v>
      </c>
      <c r="AP736" s="21">
        <f t="shared" si="259"/>
        <v>3.0254239230486641</v>
      </c>
      <c r="AQ736" s="23">
        <f t="shared" si="249"/>
        <v>2.0953853097083197E-9</v>
      </c>
      <c r="AR736" s="23">
        <f t="shared" si="250"/>
        <v>84.039548056363017</v>
      </c>
    </row>
    <row r="737" spans="2:44" x14ac:dyDescent="0.65">
      <c r="B737" s="17">
        <f t="shared" si="251"/>
        <v>702</v>
      </c>
      <c r="C737" s="57">
        <f t="shared" si="252"/>
        <v>48.058279646528824</v>
      </c>
      <c r="D737" s="22">
        <f t="shared" si="244"/>
        <v>-9.1850372977431149E-5</v>
      </c>
      <c r="E737" s="62">
        <f t="shared" si="253"/>
        <v>106.45510815949511</v>
      </c>
      <c r="F737" s="23">
        <f t="shared" si="245"/>
        <v>9.3127620262720257E-2</v>
      </c>
      <c r="G737" s="57">
        <f t="shared" si="254"/>
        <v>190.94726501676979</v>
      </c>
      <c r="H737" s="23">
        <f t="shared" si="246"/>
        <v>0.16809998461617681</v>
      </c>
      <c r="I737" s="14">
        <f>C737+E737+G737</f>
        <v>345.46065282279369</v>
      </c>
      <c r="K737" s="57">
        <f t="shared" si="255"/>
        <v>345.46065282279329</v>
      </c>
      <c r="L737" s="23">
        <f t="shared" si="260"/>
        <v>0.26113575450590965</v>
      </c>
      <c r="AK737" s="17">
        <f t="shared" si="256"/>
        <v>702</v>
      </c>
      <c r="AL737" s="21">
        <f t="shared" si="257"/>
        <v>79.333333021813374</v>
      </c>
      <c r="AM737" s="22">
        <f t="shared" si="247"/>
        <v>-4.5067889534872174E-8</v>
      </c>
      <c r="AN737" s="21">
        <f t="shared" si="258"/>
        <v>1.6807910597153382</v>
      </c>
      <c r="AO737" s="23">
        <f t="shared" si="248"/>
        <v>-6.7177534646134518E-9</v>
      </c>
      <c r="AP737" s="21">
        <f t="shared" si="259"/>
        <v>3.0254239221813894</v>
      </c>
      <c r="AQ737" s="23">
        <f t="shared" si="249"/>
        <v>-8.672748075255754E-10</v>
      </c>
      <c r="AR737" s="23">
        <f t="shared" si="250"/>
        <v>84.039548003710095</v>
      </c>
    </row>
    <row r="738" spans="2:44" x14ac:dyDescent="0.65">
      <c r="B738" s="17">
        <f t="shared" si="251"/>
        <v>703</v>
      </c>
      <c r="C738" s="57">
        <f t="shared" si="252"/>
        <v>48.058188021270702</v>
      </c>
      <c r="D738" s="22">
        <f t="shared" si="244"/>
        <v>-9.1625258118899211E-5</v>
      </c>
      <c r="E738" s="62">
        <f t="shared" si="253"/>
        <v>106.54817065061596</v>
      </c>
      <c r="F738" s="23">
        <f t="shared" si="245"/>
        <v>9.3062491120846857E-2</v>
      </c>
      <c r="G738" s="57">
        <f t="shared" si="254"/>
        <v>191.11524743435015</v>
      </c>
      <c r="H738" s="23">
        <f t="shared" si="246"/>
        <v>0.16798241758035459</v>
      </c>
      <c r="I738" s="14">
        <f>C738+E738+G738</f>
        <v>345.72160610623678</v>
      </c>
      <c r="K738" s="57">
        <f t="shared" si="255"/>
        <v>345.72160610623638</v>
      </c>
      <c r="L738" s="23">
        <f t="shared" si="260"/>
        <v>0.26095328344308699</v>
      </c>
      <c r="AK738" s="17">
        <f t="shared" si="256"/>
        <v>703</v>
      </c>
      <c r="AL738" s="21">
        <f t="shared" si="257"/>
        <v>79.333332983520251</v>
      </c>
      <c r="AM738" s="22">
        <f t="shared" si="247"/>
        <v>-3.829312091724324E-8</v>
      </c>
      <c r="AN738" s="21">
        <f t="shared" si="258"/>
        <v>1.6807910518613385</v>
      </c>
      <c r="AO738" s="23">
        <f t="shared" si="248"/>
        <v>-7.8539996728466122E-9</v>
      </c>
      <c r="AP738" s="21">
        <f t="shared" si="259"/>
        <v>3.0254239185079443</v>
      </c>
      <c r="AQ738" s="23">
        <f t="shared" si="249"/>
        <v>-3.673445214680271E-9</v>
      </c>
      <c r="AR738" s="23">
        <f t="shared" si="250"/>
        <v>84.039547953889524</v>
      </c>
    </row>
    <row r="739" spans="2:44" x14ac:dyDescent="0.65">
      <c r="B739" s="17">
        <f t="shared" si="251"/>
        <v>704</v>
      </c>
      <c r="C739" s="57">
        <f t="shared" si="252"/>
        <v>48.05809662032236</v>
      </c>
      <c r="D739" s="22">
        <f t="shared" si="244"/>
        <v>-9.1400948341702204E-5</v>
      </c>
      <c r="E739" s="62">
        <f t="shared" si="253"/>
        <v>106.64116805891854</v>
      </c>
      <c r="F739" s="23">
        <f t="shared" si="245"/>
        <v>9.2997408302579743E-2</v>
      </c>
      <c r="G739" s="57">
        <f t="shared" si="254"/>
        <v>191.2831123685398</v>
      </c>
      <c r="H739" s="23">
        <f t="shared" si="246"/>
        <v>0.16786493418964454</v>
      </c>
      <c r="I739" s="14">
        <f t="shared" ref="I739:I802" si="261">C739+E739+G739</f>
        <v>345.98237704778069</v>
      </c>
      <c r="K739" s="57">
        <f t="shared" si="255"/>
        <v>345.98237704778029</v>
      </c>
      <c r="L739" s="23">
        <f t="shared" si="260"/>
        <v>0.26077094154389258</v>
      </c>
      <c r="AK739" s="17">
        <f t="shared" si="256"/>
        <v>704</v>
      </c>
      <c r="AL739" s="21">
        <f t="shared" si="257"/>
        <v>79.333332952237299</v>
      </c>
      <c r="AM739" s="22">
        <f t="shared" si="247"/>
        <v>-3.1282951864358699E-8</v>
      </c>
      <c r="AN739" s="21">
        <f t="shared" si="258"/>
        <v>1.6807910430418977</v>
      </c>
      <c r="AO739" s="23">
        <f t="shared" si="248"/>
        <v>-8.8194407332764513E-9</v>
      </c>
      <c r="AP739" s="21">
        <f t="shared" si="259"/>
        <v>3.0254239122185607</v>
      </c>
      <c r="AQ739" s="23">
        <f t="shared" si="249"/>
        <v>-6.2893837915467543E-9</v>
      </c>
      <c r="AR739" s="23">
        <f t="shared" si="250"/>
        <v>84.039547907497749</v>
      </c>
    </row>
    <row r="740" spans="2:44" x14ac:dyDescent="0.65">
      <c r="B740" s="17">
        <f t="shared" si="251"/>
        <v>705</v>
      </c>
      <c r="C740" s="57">
        <f t="shared" si="252"/>
        <v>48.058005442882447</v>
      </c>
      <c r="D740" s="22">
        <f t="shared" si="244"/>
        <v>-9.1177439915046676E-5</v>
      </c>
      <c r="E740" s="62">
        <f t="shared" si="253"/>
        <v>106.73410043069032</v>
      </c>
      <c r="F740" s="23">
        <f t="shared" si="245"/>
        <v>9.2932371771780709E-2</v>
      </c>
      <c r="G740" s="57">
        <f t="shared" si="254"/>
        <v>191.45085990291818</v>
      </c>
      <c r="H740" s="23">
        <f t="shared" si="246"/>
        <v>0.16774753437839252</v>
      </c>
      <c r="I740" s="14">
        <f t="shared" si="261"/>
        <v>346.24296577649096</v>
      </c>
      <c r="K740" s="57">
        <f t="shared" si="255"/>
        <v>346.24296577649056</v>
      </c>
      <c r="L740" s="23">
        <f t="shared" si="260"/>
        <v>0.26058872871025418</v>
      </c>
      <c r="AK740" s="17">
        <f t="shared" si="256"/>
        <v>705</v>
      </c>
      <c r="AL740" s="21">
        <f t="shared" si="257"/>
        <v>79.333332928085255</v>
      </c>
      <c r="AM740" s="22">
        <f t="shared" si="247"/>
        <v>-2.4152044589970112E-8</v>
      </c>
      <c r="AN740" s="21">
        <f t="shared" si="258"/>
        <v>1.6807910334337559</v>
      </c>
      <c r="AO740" s="23">
        <f t="shared" si="248"/>
        <v>-9.6081418377025329E-9</v>
      </c>
      <c r="AP740" s="21">
        <f t="shared" si="259"/>
        <v>3.0254239035327744</v>
      </c>
      <c r="AQ740" s="23">
        <f t="shared" si="249"/>
        <v>-8.6857862013900444E-9</v>
      </c>
      <c r="AR740" s="23">
        <f t="shared" si="250"/>
        <v>84.039547865051773</v>
      </c>
    </row>
    <row r="741" spans="2:44" x14ac:dyDescent="0.65">
      <c r="B741" s="17">
        <f t="shared" si="251"/>
        <v>706</v>
      </c>
      <c r="C741" s="57">
        <f t="shared" si="252"/>
        <v>48.057914488153436</v>
      </c>
      <c r="D741" s="22">
        <f t="shared" ref="D741:D804" si="262">$E$23*(C740+E740+G740)-$E$24*C740*E740-$E$27*C740+$E$26*G740</f>
        <v>-9.0954729010217505E-5</v>
      </c>
      <c r="E741" s="62">
        <f t="shared" si="253"/>
        <v>106.82696781218245</v>
      </c>
      <c r="F741" s="23">
        <f t="shared" ref="F741:F804" si="263">$E$24*C740*E740-($E$25+$E$27+$E$28)*E740</f>
        <v>9.286738149212681E-2</v>
      </c>
      <c r="G741" s="57">
        <f t="shared" si="254"/>
        <v>191.6184901209993</v>
      </c>
      <c r="H741" s="23">
        <f t="shared" ref="H741:H804" si="264">$E$28*E740-($E$27+$E$26)*G740</f>
        <v>0.16763021808110068</v>
      </c>
      <c r="I741" s="14">
        <f t="shared" si="261"/>
        <v>346.50337242133514</v>
      </c>
      <c r="K741" s="57">
        <f t="shared" si="255"/>
        <v>346.50337242133475</v>
      </c>
      <c r="L741" s="23">
        <f t="shared" si="260"/>
        <v>0.26040664484420306</v>
      </c>
      <c r="AK741" s="17">
        <f t="shared" si="256"/>
        <v>706</v>
      </c>
      <c r="AL741" s="21">
        <f t="shared" si="257"/>
        <v>79.333332911073953</v>
      </c>
      <c r="AM741" s="22">
        <f t="shared" ref="AM741:AM804" si="265">$AN$23*(AL740+AN740+AP740)-$AN$24*AL740*AN740-$AN$27*AL740+$AN$26*AP740</f>
        <v>-1.701130082631952E-8</v>
      </c>
      <c r="AN741" s="21">
        <f t="shared" si="258"/>
        <v>1.6807910232166958</v>
      </c>
      <c r="AO741" s="23">
        <f t="shared" ref="AO741:AO804" si="266">$AN$24*AL740*AN740-($AN$25+$AN$27+$AN$28)*AN740</f>
        <v>-1.0217060086858964E-8</v>
      </c>
      <c r="AP741" s="21">
        <f t="shared" si="259"/>
        <v>3.025423892694771</v>
      </c>
      <c r="AQ741" s="23">
        <f t="shared" ref="AQ741:AQ804" si="267">$AN$28*AN740-($AN$27+$AN$26)*AP740</f>
        <v>-1.0838003383639716E-8</v>
      </c>
      <c r="AR741" s="23">
        <f t="shared" ref="AR741:AR804" si="268">AL741+AN741+AP741</f>
        <v>84.039547826985427</v>
      </c>
    </row>
    <row r="742" spans="2:44" x14ac:dyDescent="0.65">
      <c r="B742" s="17">
        <f t="shared" si="251"/>
        <v>707</v>
      </c>
      <c r="C742" s="57">
        <f t="shared" si="252"/>
        <v>48.057823755341637</v>
      </c>
      <c r="D742" s="22">
        <f t="shared" si="262"/>
        <v>-9.0732811795612989E-5</v>
      </c>
      <c r="E742" s="62">
        <f t="shared" si="253"/>
        <v>106.91977024960984</v>
      </c>
      <c r="F742" s="23">
        <f t="shared" si="263"/>
        <v>9.280243742739458E-2</v>
      </c>
      <c r="G742" s="57">
        <f t="shared" si="254"/>
        <v>191.78600310623159</v>
      </c>
      <c r="H742" s="23">
        <f t="shared" si="264"/>
        <v>0.16751298523227831</v>
      </c>
      <c r="I742" s="14">
        <f t="shared" si="261"/>
        <v>346.76359711118306</v>
      </c>
      <c r="K742" s="57">
        <f t="shared" si="255"/>
        <v>346.76359711118261</v>
      </c>
      <c r="L742" s="23">
        <f t="shared" si="260"/>
        <v>0.2602246898478815</v>
      </c>
      <c r="AK742" s="17">
        <f t="shared" si="256"/>
        <v>707</v>
      </c>
      <c r="AL742" s="21">
        <f t="shared" si="257"/>
        <v>79.333332901107596</v>
      </c>
      <c r="AM742" s="22">
        <f t="shared" si="265"/>
        <v>-9.9663629224422401E-9</v>
      </c>
      <c r="AN742" s="21">
        <f t="shared" si="258"/>
        <v>1.6807910125707495</v>
      </c>
      <c r="AO742" s="23">
        <f t="shared" si="266"/>
        <v>-1.064594634669902E-8</v>
      </c>
      <c r="AP742" s="21">
        <f t="shared" si="259"/>
        <v>3.0254238799685913</v>
      </c>
      <c r="AQ742" s="23">
        <f t="shared" si="267"/>
        <v>-1.2726179554611861E-8</v>
      </c>
      <c r="AR742" s="23">
        <f t="shared" si="268"/>
        <v>84.039547793646932</v>
      </c>
    </row>
    <row r="743" spans="2:44" x14ac:dyDescent="0.65">
      <c r="B743" s="17">
        <f t="shared" si="251"/>
        <v>708</v>
      </c>
      <c r="C743" s="57">
        <f t="shared" si="252"/>
        <v>48.057733243657175</v>
      </c>
      <c r="D743" s="22">
        <f t="shared" si="262"/>
        <v>-9.0511684462502018E-5</v>
      </c>
      <c r="E743" s="62">
        <f t="shared" si="253"/>
        <v>107.01250778915131</v>
      </c>
      <c r="F743" s="23">
        <f t="shared" si="263"/>
        <v>9.2737539541474234E-2</v>
      </c>
      <c r="G743" s="57">
        <f t="shared" si="254"/>
        <v>191.95339894199813</v>
      </c>
      <c r="H743" s="23">
        <f t="shared" si="264"/>
        <v>0.16739583576653416</v>
      </c>
      <c r="I743" s="14">
        <f t="shared" si="261"/>
        <v>347.02363997480666</v>
      </c>
      <c r="K743" s="57">
        <f t="shared" si="255"/>
        <v>347.02363997480614</v>
      </c>
      <c r="L743" s="23">
        <f t="shared" si="260"/>
        <v>0.26004286362353835</v>
      </c>
      <c r="AK743" s="17">
        <f t="shared" si="256"/>
        <v>708</v>
      </c>
      <c r="AL743" s="21">
        <f t="shared" si="257"/>
        <v>79.333332897991212</v>
      </c>
      <c r="AM743" s="22">
        <f t="shared" si="265"/>
        <v>-3.1163792692245895E-9</v>
      </c>
      <c r="AN743" s="21">
        <f t="shared" si="258"/>
        <v>1.6807910016735326</v>
      </c>
      <c r="AO743" s="23">
        <f t="shared" si="266"/>
        <v>-1.0897216906613494E-8</v>
      </c>
      <c r="AP743" s="21">
        <f t="shared" si="259"/>
        <v>3.0254238656332806</v>
      </c>
      <c r="AQ743" s="23">
        <f t="shared" si="267"/>
        <v>-1.4335310494217879E-8</v>
      </c>
      <c r="AR743" s="23">
        <f t="shared" si="268"/>
        <v>84.039547765298025</v>
      </c>
    </row>
    <row r="744" spans="2:44" x14ac:dyDescent="0.65">
      <c r="B744" s="17">
        <f t="shared" si="251"/>
        <v>709</v>
      </c>
      <c r="C744" s="57">
        <f t="shared" si="252"/>
        <v>48.057642952313806</v>
      </c>
      <c r="D744" s="22">
        <f t="shared" si="262"/>
        <v>-9.0291343366022403E-5</v>
      </c>
      <c r="E744" s="62">
        <f t="shared" si="253"/>
        <v>107.10518047694966</v>
      </c>
      <c r="F744" s="23">
        <f t="shared" si="263"/>
        <v>9.2672687798341258E-2</v>
      </c>
      <c r="G744" s="57">
        <f t="shared" si="254"/>
        <v>192.12067771161668</v>
      </c>
      <c r="H744" s="23">
        <f t="shared" si="264"/>
        <v>0.16727876961856225</v>
      </c>
      <c r="I744" s="14">
        <f t="shared" si="261"/>
        <v>347.28350114088016</v>
      </c>
      <c r="K744" s="57">
        <f t="shared" si="255"/>
        <v>347.28350114087965</v>
      </c>
      <c r="L744" s="23">
        <f t="shared" si="260"/>
        <v>0.25986116607353038</v>
      </c>
      <c r="AK744" s="17">
        <f t="shared" si="256"/>
        <v>709</v>
      </c>
      <c r="AL744" s="21">
        <f t="shared" si="257"/>
        <v>79.333332901438439</v>
      </c>
      <c r="AM744" s="22">
        <f t="shared" si="265"/>
        <v>3.4472297204268809E-9</v>
      </c>
      <c r="AN744" s="21">
        <f t="shared" si="258"/>
        <v>1.6807909906977461</v>
      </c>
      <c r="AO744" s="23">
        <f t="shared" si="266"/>
        <v>-1.0975786501887796E-8</v>
      </c>
      <c r="AP744" s="21">
        <f t="shared" si="259"/>
        <v>3.0254238499780501</v>
      </c>
      <c r="AQ744" s="23">
        <f t="shared" si="267"/>
        <v>-1.5655230445332791E-8</v>
      </c>
      <c r="AR744" s="23">
        <f t="shared" si="268"/>
        <v>84.039547742114237</v>
      </c>
    </row>
    <row r="745" spans="2:44" x14ac:dyDescent="0.65">
      <c r="B745" s="17">
        <f t="shared" si="251"/>
        <v>710</v>
      </c>
      <c r="C745" s="57">
        <f t="shared" si="252"/>
        <v>48.057552880529038</v>
      </c>
      <c r="D745" s="22">
        <f t="shared" si="262"/>
        <v>-9.0071784770273666E-5</v>
      </c>
      <c r="E745" s="62">
        <f t="shared" si="253"/>
        <v>107.19778835911157</v>
      </c>
      <c r="F745" s="23">
        <f t="shared" si="263"/>
        <v>9.260788216191429E-2</v>
      </c>
      <c r="G745" s="57">
        <f t="shared" si="254"/>
        <v>192.28783949833985</v>
      </c>
      <c r="H745" s="23">
        <f t="shared" si="264"/>
        <v>0.16716178672317739</v>
      </c>
      <c r="I745" s="14">
        <f t="shared" si="261"/>
        <v>347.54318073798049</v>
      </c>
      <c r="K745" s="57">
        <f t="shared" si="255"/>
        <v>347.54318073797998</v>
      </c>
      <c r="L745" s="23">
        <f t="shared" si="260"/>
        <v>0.25967959710031518</v>
      </c>
      <c r="AK745" s="17">
        <f t="shared" si="256"/>
        <v>710</v>
      </c>
      <c r="AL745" s="21">
        <f t="shared" si="257"/>
        <v>79.333332911080106</v>
      </c>
      <c r="AM745" s="22">
        <f t="shared" si="265"/>
        <v>9.6416718116387745E-9</v>
      </c>
      <c r="AN745" s="21">
        <f t="shared" si="258"/>
        <v>1.6807909798088705</v>
      </c>
      <c r="AO745" s="23">
        <f t="shared" si="266"/>
        <v>-1.088887557898488E-8</v>
      </c>
      <c r="AP745" s="21">
        <f t="shared" si="259"/>
        <v>3.0254238332975234</v>
      </c>
      <c r="AQ745" s="23">
        <f t="shared" si="267"/>
        <v>-1.6680526737644641E-8</v>
      </c>
      <c r="AR745" s="23">
        <f t="shared" si="268"/>
        <v>84.039547724186505</v>
      </c>
    </row>
    <row r="746" spans="2:44" x14ac:dyDescent="0.65">
      <c r="B746" s="17">
        <f t="shared" si="251"/>
        <v>711</v>
      </c>
      <c r="C746" s="57">
        <f t="shared" si="252"/>
        <v>48.057463027524129</v>
      </c>
      <c r="D746" s="22">
        <f t="shared" si="262"/>
        <v>-8.9853004906048639E-5</v>
      </c>
      <c r="E746" s="62">
        <f t="shared" si="253"/>
        <v>107.2903314817077</v>
      </c>
      <c r="F746" s="23">
        <f t="shared" si="263"/>
        <v>9.2543122596126182E-2</v>
      </c>
      <c r="G746" s="57">
        <f t="shared" si="254"/>
        <v>192.45488438535509</v>
      </c>
      <c r="H746" s="23">
        <f t="shared" si="264"/>
        <v>0.16704488701524411</v>
      </c>
      <c r="I746" s="14">
        <f t="shared" si="261"/>
        <v>347.8026788945869</v>
      </c>
      <c r="K746" s="57">
        <f t="shared" si="255"/>
        <v>347.80267889458645</v>
      </c>
      <c r="L746" s="23">
        <f t="shared" si="260"/>
        <v>0.25949815660646092</v>
      </c>
      <c r="AK746" s="17">
        <f t="shared" si="256"/>
        <v>711</v>
      </c>
      <c r="AL746" s="21">
        <f t="shared" si="257"/>
        <v>79.333332926473716</v>
      </c>
      <c r="AM746" s="22">
        <f t="shared" si="265"/>
        <v>1.539361292601793E-8</v>
      </c>
      <c r="AN746" s="21">
        <f t="shared" si="258"/>
        <v>1.6807909691630796</v>
      </c>
      <c r="AO746" s="23">
        <f t="shared" si="266"/>
        <v>-1.0645790915475573E-8</v>
      </c>
      <c r="AP746" s="21">
        <f t="shared" si="259"/>
        <v>3.0254238158871343</v>
      </c>
      <c r="AQ746" s="23">
        <f t="shared" si="267"/>
        <v>-1.7410389130390058E-8</v>
      </c>
      <c r="AR746" s="23">
        <f t="shared" si="268"/>
        <v>84.039547711523937</v>
      </c>
    </row>
    <row r="747" spans="2:44" x14ac:dyDescent="0.65">
      <c r="B747" s="17">
        <f t="shared" si="251"/>
        <v>712</v>
      </c>
      <c r="C747" s="57">
        <f t="shared" si="252"/>
        <v>48.057373392523985</v>
      </c>
      <c r="D747" s="22">
        <f t="shared" si="262"/>
        <v>-8.9635000141585763E-5</v>
      </c>
      <c r="E747" s="62">
        <f t="shared" si="253"/>
        <v>107.38280989077279</v>
      </c>
      <c r="F747" s="23">
        <f t="shared" si="263"/>
        <v>9.2478409065094525E-2</v>
      </c>
      <c r="G747" s="57">
        <f t="shared" si="254"/>
        <v>192.62181245578478</v>
      </c>
      <c r="H747" s="23">
        <f t="shared" si="264"/>
        <v>0.16692807042969093</v>
      </c>
      <c r="I747" s="14">
        <f t="shared" si="261"/>
        <v>348.06199573908157</v>
      </c>
      <c r="K747" s="57">
        <f t="shared" si="255"/>
        <v>348.06199573908111</v>
      </c>
      <c r="L747" s="23">
        <f t="shared" si="260"/>
        <v>0.25931684449464143</v>
      </c>
      <c r="AK747" s="17">
        <f t="shared" si="256"/>
        <v>712</v>
      </c>
      <c r="AL747" s="21">
        <f t="shared" si="257"/>
        <v>79.333332947113504</v>
      </c>
      <c r="AM747" s="22">
        <f t="shared" si="265"/>
        <v>2.0639788371468182E-8</v>
      </c>
      <c r="AN747" s="21">
        <f t="shared" si="258"/>
        <v>1.6807909589053902</v>
      </c>
      <c r="AO747" s="23">
        <f t="shared" si="266"/>
        <v>-1.0257689364578937E-8</v>
      </c>
      <c r="AP747" s="21">
        <f t="shared" si="259"/>
        <v>3.0254237980387364</v>
      </c>
      <c r="AQ747" s="23">
        <f t="shared" si="267"/>
        <v>-1.7848397759756551E-8</v>
      </c>
      <c r="AR747" s="23">
        <f t="shared" si="268"/>
        <v>84.039547704057625</v>
      </c>
    </row>
    <row r="748" spans="2:44" x14ac:dyDescent="0.65">
      <c r="B748" s="17">
        <f t="shared" si="251"/>
        <v>713</v>
      </c>
      <c r="C748" s="57">
        <f t="shared" si="252"/>
        <v>48.057283974757176</v>
      </c>
      <c r="D748" s="22">
        <f t="shared" si="262"/>
        <v>-8.9417766806265675E-5</v>
      </c>
      <c r="E748" s="62">
        <f t="shared" si="253"/>
        <v>107.47522363230567</v>
      </c>
      <c r="F748" s="23">
        <f t="shared" si="263"/>
        <v>9.2413741532880067E-2</v>
      </c>
      <c r="G748" s="57">
        <f t="shared" si="254"/>
        <v>192.78862379268634</v>
      </c>
      <c r="H748" s="23">
        <f t="shared" si="264"/>
        <v>0.16681133690156003</v>
      </c>
      <c r="I748" s="14">
        <f t="shared" si="261"/>
        <v>348.32113139974922</v>
      </c>
      <c r="K748" s="57">
        <f t="shared" si="255"/>
        <v>348.32113139974877</v>
      </c>
      <c r="L748" s="23">
        <f t="shared" si="260"/>
        <v>0.25913566066763538</v>
      </c>
      <c r="AK748" s="17">
        <f t="shared" si="256"/>
        <v>713</v>
      </c>
      <c r="AL748" s="21">
        <f t="shared" si="257"/>
        <v>79.333332972440971</v>
      </c>
      <c r="AM748" s="22">
        <f t="shared" si="265"/>
        <v>2.5327459872437341E-8</v>
      </c>
      <c r="AN748" s="21">
        <f t="shared" si="258"/>
        <v>1.6807909491680686</v>
      </c>
      <c r="AO748" s="23">
        <f t="shared" si="266"/>
        <v>-9.7373216156881881E-9</v>
      </c>
      <c r="AP748" s="21">
        <f t="shared" si="259"/>
        <v>3.025423780036478</v>
      </c>
      <c r="AQ748" s="23">
        <f t="shared" si="267"/>
        <v>-1.8002258461713438E-8</v>
      </c>
      <c r="AR748" s="23">
        <f t="shared" si="268"/>
        <v>84.039547701645517</v>
      </c>
    </row>
    <row r="749" spans="2:44" x14ac:dyDescent="0.65">
      <c r="B749" s="17">
        <f t="shared" si="251"/>
        <v>714</v>
      </c>
      <c r="C749" s="57">
        <f t="shared" si="252"/>
        <v>48.057194773455912</v>
      </c>
      <c r="D749" s="22">
        <f t="shared" si="262"/>
        <v>-8.9201301264330013E-5</v>
      </c>
      <c r="E749" s="62">
        <f t="shared" si="253"/>
        <v>107.5675727522693</v>
      </c>
      <c r="F749" s="23">
        <f t="shared" si="263"/>
        <v>9.2349119963628823E-2</v>
      </c>
      <c r="G749" s="57">
        <f t="shared" si="254"/>
        <v>192.95531847905232</v>
      </c>
      <c r="H749" s="23">
        <f t="shared" si="264"/>
        <v>0.16669468636597173</v>
      </c>
      <c r="I749" s="14">
        <f t="shared" si="261"/>
        <v>348.58008600477751</v>
      </c>
      <c r="K749" s="57">
        <f t="shared" si="255"/>
        <v>348.58008600477712</v>
      </c>
      <c r="L749" s="23">
        <f t="shared" si="260"/>
        <v>0.25895460502832535</v>
      </c>
      <c r="AK749" s="17">
        <f t="shared" si="256"/>
        <v>714</v>
      </c>
      <c r="AL749" s="21">
        <f t="shared" si="257"/>
        <v>79.33333300185565</v>
      </c>
      <c r="AM749" s="22">
        <f t="shared" si="265"/>
        <v>2.9414679848099867E-8</v>
      </c>
      <c r="AN749" s="21">
        <f t="shared" si="258"/>
        <v>1.6807909400692993</v>
      </c>
      <c r="AO749" s="23">
        <f t="shared" si="266"/>
        <v>-9.0987692935584619E-9</v>
      </c>
      <c r="AP749" s="21">
        <f t="shared" si="259"/>
        <v>3.0254237621529896</v>
      </c>
      <c r="AQ749" s="23">
        <f t="shared" si="267"/>
        <v>-1.7883488578895879E-8</v>
      </c>
      <c r="AR749" s="23">
        <f t="shared" si="268"/>
        <v>84.039547704077933</v>
      </c>
    </row>
    <row r="750" spans="2:44" x14ac:dyDescent="0.65">
      <c r="B750" s="17">
        <f t="shared" si="251"/>
        <v>715</v>
      </c>
      <c r="C750" s="57">
        <f t="shared" si="252"/>
        <v>48.057105787855974</v>
      </c>
      <c r="D750" s="22">
        <f t="shared" si="262"/>
        <v>-8.8985599938862237E-5</v>
      </c>
      <c r="E750" s="62">
        <f t="shared" si="253"/>
        <v>107.65985729659083</v>
      </c>
      <c r="F750" s="23">
        <f t="shared" si="263"/>
        <v>9.2284544321529438E-2</v>
      </c>
      <c r="G750" s="57">
        <f t="shared" si="254"/>
        <v>193.12189659781043</v>
      </c>
      <c r="H750" s="23">
        <f t="shared" si="264"/>
        <v>0.16657811875810324</v>
      </c>
      <c r="I750" s="14">
        <f t="shared" si="261"/>
        <v>348.83885968225724</v>
      </c>
      <c r="K750" s="57">
        <f t="shared" si="255"/>
        <v>348.83885968225684</v>
      </c>
      <c r="L750" s="23">
        <f t="shared" si="260"/>
        <v>0.25877367747969915</v>
      </c>
      <c r="AK750" s="17">
        <f t="shared" si="256"/>
        <v>715</v>
      </c>
      <c r="AL750" s="21">
        <f t="shared" si="257"/>
        <v>79.33333303472601</v>
      </c>
      <c r="AM750" s="22">
        <f t="shared" si="265"/>
        <v>3.2870363427667249E-8</v>
      </c>
      <c r="AN750" s="21">
        <f t="shared" si="258"/>
        <v>1.6807909317121288</v>
      </c>
      <c r="AO750" s="23">
        <f t="shared" si="266"/>
        <v>-8.3571705111751271E-9</v>
      </c>
      <c r="AP750" s="21">
        <f t="shared" si="259"/>
        <v>3.0254237446459271</v>
      </c>
      <c r="AQ750" s="23">
        <f t="shared" si="267"/>
        <v>-1.7507062688437713E-8</v>
      </c>
      <c r="AR750" s="23">
        <f t="shared" si="268"/>
        <v>84.039547711084055</v>
      </c>
    </row>
    <row r="751" spans="2:44" x14ac:dyDescent="0.65">
      <c r="B751" s="17">
        <f t="shared" si="251"/>
        <v>716</v>
      </c>
      <c r="C751" s="57">
        <f t="shared" si="252"/>
        <v>48.057017017196806</v>
      </c>
      <c r="D751" s="22">
        <f t="shared" si="262"/>
        <v>-8.8770659168124766E-5</v>
      </c>
      <c r="E751" s="62">
        <f t="shared" si="253"/>
        <v>107.75207731116159</v>
      </c>
      <c r="F751" s="23">
        <f t="shared" si="263"/>
        <v>9.2220014570756348E-2</v>
      </c>
      <c r="G751" s="57">
        <f t="shared" si="254"/>
        <v>193.28835823182371</v>
      </c>
      <c r="H751" s="23">
        <f t="shared" si="264"/>
        <v>0.16646163401326675</v>
      </c>
      <c r="I751" s="14">
        <f t="shared" si="261"/>
        <v>349.09745256018209</v>
      </c>
      <c r="K751" s="57">
        <f t="shared" si="255"/>
        <v>349.09745256018169</v>
      </c>
      <c r="L751" s="23">
        <f t="shared" si="260"/>
        <v>0.25859287792485075</v>
      </c>
      <c r="AK751" s="17">
        <f t="shared" si="256"/>
        <v>716</v>
      </c>
      <c r="AL751" s="21">
        <f t="shared" si="257"/>
        <v>79.333333070400258</v>
      </c>
      <c r="AM751" s="22">
        <f t="shared" si="265"/>
        <v>3.5674243222677537E-8</v>
      </c>
      <c r="AN751" s="21">
        <f t="shared" si="258"/>
        <v>1.6807909241836816</v>
      </c>
      <c r="AO751" s="23">
        <f t="shared" si="266"/>
        <v>-7.5284471989789381E-9</v>
      </c>
      <c r="AP751" s="21">
        <f t="shared" si="259"/>
        <v>3.0254237277549034</v>
      </c>
      <c r="AQ751" s="23">
        <f t="shared" si="267"/>
        <v>-1.6891023801868243E-8</v>
      </c>
      <c r="AR751" s="23">
        <f t="shared" si="268"/>
        <v>84.039547722338838</v>
      </c>
    </row>
    <row r="752" spans="2:44" x14ac:dyDescent="0.65">
      <c r="B752" s="17">
        <f t="shared" ref="B752:B815" si="269">B751+$C$33</f>
        <v>717</v>
      </c>
      <c r="C752" s="57">
        <f t="shared" ref="C752:C815" si="270">C751+D752*$C$33</f>
        <v>48.056928460721366</v>
      </c>
      <c r="D752" s="22">
        <f t="shared" si="262"/>
        <v>-8.8556475437595594E-5</v>
      </c>
      <c r="E752" s="62">
        <f t="shared" ref="E752:E815" si="271">E751+F752*$C$33</f>
        <v>107.84423284183721</v>
      </c>
      <c r="F752" s="23">
        <f t="shared" si="263"/>
        <v>9.2155530675626096E-2</v>
      </c>
      <c r="G752" s="57">
        <f t="shared" ref="G752:G815" si="272">G751+H752*$C$33</f>
        <v>193.4547034638905</v>
      </c>
      <c r="H752" s="23">
        <f t="shared" si="264"/>
        <v>0.16634523206678864</v>
      </c>
      <c r="I752" s="14">
        <f t="shared" si="261"/>
        <v>349.35586476644909</v>
      </c>
      <c r="K752" s="57">
        <f t="shared" ref="K752:K815" si="273">K751+L752*$C$33</f>
        <v>349.35586476644869</v>
      </c>
      <c r="L752" s="23">
        <f t="shared" si="260"/>
        <v>0.25841220626697625</v>
      </c>
      <c r="AK752" s="17">
        <f t="shared" ref="AK752:AK815" si="274">AK751+$C$33</f>
        <v>717</v>
      </c>
      <c r="AL752" s="21">
        <f t="shared" ref="AL752:AL815" si="275">AL751+AM752*$C$33</f>
        <v>79.333333108216905</v>
      </c>
      <c r="AM752" s="22">
        <f t="shared" si="265"/>
        <v>3.7816646793198405E-8</v>
      </c>
      <c r="AN752" s="21">
        <f t="shared" ref="AN752:AN815" si="276">AN751+AO752*$C$33</f>
        <v>1.6807909175546487</v>
      </c>
      <c r="AO752" s="23">
        <f t="shared" si="266"/>
        <v>-6.6290328781803964E-9</v>
      </c>
      <c r="AP752" s="21">
        <f t="shared" ref="AP752:AP815" si="277">AP751+AQ752*$C$33</f>
        <v>3.0254237116988341</v>
      </c>
      <c r="AQ752" s="23">
        <f t="shared" si="267"/>
        <v>-1.6056069140901741E-8</v>
      </c>
      <c r="AR752" s="23">
        <f t="shared" si="268"/>
        <v>84.039547737470386</v>
      </c>
    </row>
    <row r="753" spans="2:44" x14ac:dyDescent="0.65">
      <c r="B753" s="17">
        <f t="shared" si="269"/>
        <v>718</v>
      </c>
      <c r="C753" s="57">
        <f t="shared" si="270"/>
        <v>48.056840117676188</v>
      </c>
      <c r="D753" s="22">
        <f t="shared" si="262"/>
        <v>-8.8343045176353385E-5</v>
      </c>
      <c r="E753" s="62">
        <f t="shared" si="271"/>
        <v>107.93632393443765</v>
      </c>
      <c r="F753" s="23">
        <f t="shared" si="263"/>
        <v>9.2091092600441016E-2</v>
      </c>
      <c r="G753" s="57">
        <f t="shared" si="272"/>
        <v>193.62093237674463</v>
      </c>
      <c r="H753" s="23">
        <f t="shared" si="264"/>
        <v>0.16622891285412322</v>
      </c>
      <c r="I753" s="14">
        <f t="shared" si="261"/>
        <v>349.61409642885849</v>
      </c>
      <c r="K753" s="57">
        <f t="shared" si="273"/>
        <v>349.61409642885809</v>
      </c>
      <c r="L753" s="23">
        <f t="shared" si="260"/>
        <v>0.25823166240937789</v>
      </c>
      <c r="AK753" s="17">
        <f t="shared" si="274"/>
        <v>718</v>
      </c>
      <c r="AL753" s="21">
        <f t="shared" si="275"/>
        <v>79.333333147515006</v>
      </c>
      <c r="AM753" s="22">
        <f t="shared" si="265"/>
        <v>3.9298100624335364E-8</v>
      </c>
      <c r="AN753" s="21">
        <f t="shared" si="276"/>
        <v>1.6807909118790438</v>
      </c>
      <c r="AO753" s="23">
        <f t="shared" si="266"/>
        <v>-5.6756048749662114E-9</v>
      </c>
      <c r="AP753" s="21">
        <f t="shared" si="277"/>
        <v>3.0254236966737174</v>
      </c>
      <c r="AQ753" s="23">
        <f t="shared" si="267"/>
        <v>-1.5025116595346333E-8</v>
      </c>
      <c r="AR753" s="23">
        <f t="shared" si="268"/>
        <v>84.039547756067762</v>
      </c>
    </row>
    <row r="754" spans="2:44" x14ac:dyDescent="0.65">
      <c r="B754" s="17">
        <f t="shared" si="269"/>
        <v>719</v>
      </c>
      <c r="C754" s="57">
        <f t="shared" si="270"/>
        <v>48.056751987311344</v>
      </c>
      <c r="D754" s="22">
        <f t="shared" si="262"/>
        <v>-8.8130364845895315E-5</v>
      </c>
      <c r="E754" s="62">
        <f t="shared" si="271"/>
        <v>108.02835063474717</v>
      </c>
      <c r="F754" s="23">
        <f t="shared" si="263"/>
        <v>9.2026700309517651E-2</v>
      </c>
      <c r="G754" s="57">
        <f t="shared" si="272"/>
        <v>193.78704505305541</v>
      </c>
      <c r="H754" s="23">
        <f t="shared" si="264"/>
        <v>0.16611267631078874</v>
      </c>
      <c r="I754" s="14">
        <f t="shared" si="261"/>
        <v>349.87214767511392</v>
      </c>
      <c r="K754" s="57">
        <f t="shared" si="273"/>
        <v>349.87214767511352</v>
      </c>
      <c r="L754" s="23">
        <f t="shared" ref="L754:L817" si="278">($E$23-$E$27)*I753-$E$25*E753</f>
        <v>0.25805124625545872</v>
      </c>
      <c r="AK754" s="17">
        <f t="shared" si="274"/>
        <v>719</v>
      </c>
      <c r="AL754" s="21">
        <f t="shared" si="275"/>
        <v>79.333333187643845</v>
      </c>
      <c r="AM754" s="22">
        <f t="shared" si="265"/>
        <v>4.0128838967035119E-8</v>
      </c>
      <c r="AN754" s="21">
        <f t="shared" si="276"/>
        <v>1.6807909071942175</v>
      </c>
      <c r="AO754" s="23">
        <f t="shared" si="266"/>
        <v>-4.6848263046683769E-9</v>
      </c>
      <c r="AP754" s="21">
        <f t="shared" si="277"/>
        <v>3.0254236828508576</v>
      </c>
      <c r="AQ754" s="23">
        <f t="shared" si="267"/>
        <v>-1.382285963469343E-8</v>
      </c>
      <c r="AR754" s="23">
        <f t="shared" si="268"/>
        <v>84.039547777688924</v>
      </c>
    </row>
    <row r="755" spans="2:44" x14ac:dyDescent="0.65">
      <c r="B755" s="17">
        <f t="shared" si="269"/>
        <v>720</v>
      </c>
      <c r="C755" s="57">
        <f t="shared" si="270"/>
        <v>48.056664068880366</v>
      </c>
      <c r="D755" s="22">
        <f t="shared" si="262"/>
        <v>-8.7918430975664208E-5</v>
      </c>
      <c r="E755" s="62">
        <f t="shared" si="271"/>
        <v>108.1203129885145</v>
      </c>
      <c r="F755" s="23">
        <f t="shared" si="263"/>
        <v>9.1962353767328864E-2</v>
      </c>
      <c r="G755" s="57">
        <f t="shared" si="272"/>
        <v>193.95304157542779</v>
      </c>
      <c r="H755" s="23">
        <f t="shared" si="264"/>
        <v>0.1659965223723745</v>
      </c>
      <c r="I755" s="14">
        <f t="shared" si="261"/>
        <v>350.13001863282267</v>
      </c>
      <c r="K755" s="57">
        <f t="shared" si="273"/>
        <v>350.13001863282227</v>
      </c>
      <c r="L755" s="23">
        <f t="shared" si="278"/>
        <v>0.25787095770872748</v>
      </c>
      <c r="AK755" s="17">
        <f t="shared" si="274"/>
        <v>720</v>
      </c>
      <c r="AL755" s="21">
        <f t="shared" si="275"/>
        <v>79.333333227972048</v>
      </c>
      <c r="AM755" s="22">
        <f t="shared" si="265"/>
        <v>4.0328203436412746E-8</v>
      </c>
      <c r="AN755" s="21">
        <f t="shared" si="276"/>
        <v>1.6807909035211144</v>
      </c>
      <c r="AO755" s="23">
        <f t="shared" si="266"/>
        <v>-3.673103154966384E-9</v>
      </c>
      <c r="AP755" s="21">
        <f t="shared" si="277"/>
        <v>3.0254236703755413</v>
      </c>
      <c r="AQ755" s="23">
        <f t="shared" si="267"/>
        <v>-1.2475316446547424E-8</v>
      </c>
      <c r="AR755" s="23">
        <f t="shared" si="268"/>
        <v>84.039547801868707</v>
      </c>
    </row>
    <row r="756" spans="2:44" x14ac:dyDescent="0.65">
      <c r="B756" s="17">
        <f t="shared" si="269"/>
        <v>721</v>
      </c>
      <c r="C756" s="57">
        <f t="shared" si="270"/>
        <v>48.056576361640367</v>
      </c>
      <c r="D756" s="22">
        <f t="shared" si="262"/>
        <v>-8.7707239999401665E-5</v>
      </c>
      <c r="E756" s="62">
        <f t="shared" si="271"/>
        <v>108.21221104145272</v>
      </c>
      <c r="F756" s="23">
        <f t="shared" si="263"/>
        <v>9.1898052938219621E-2</v>
      </c>
      <c r="G756" s="57">
        <f t="shared" si="272"/>
        <v>194.11892202640237</v>
      </c>
      <c r="H756" s="23">
        <f t="shared" si="264"/>
        <v>0.16588045097457638</v>
      </c>
      <c r="I756" s="14">
        <f t="shared" si="261"/>
        <v>350.38770942949543</v>
      </c>
      <c r="K756" s="57">
        <f t="shared" si="273"/>
        <v>350.38770942949509</v>
      </c>
      <c r="L756" s="23">
        <f t="shared" si="278"/>
        <v>0.25769079667279504</v>
      </c>
      <c r="AK756" s="17">
        <f t="shared" si="274"/>
        <v>721</v>
      </c>
      <c r="AL756" s="21">
        <f t="shared" si="275"/>
        <v>79.333333267895924</v>
      </c>
      <c r="AM756" s="22">
        <f t="shared" si="265"/>
        <v>3.9923869467328732E-8</v>
      </c>
      <c r="AN756" s="21">
        <f t="shared" si="276"/>
        <v>1.6807909008647597</v>
      </c>
      <c r="AO756" s="23">
        <f t="shared" si="266"/>
        <v>-2.6563546917657277E-9</v>
      </c>
      <c r="AP756" s="21">
        <f t="shared" si="277"/>
        <v>3.0254236593661572</v>
      </c>
      <c r="AQ756" s="23">
        <f t="shared" si="267"/>
        <v>-1.1009383849014398E-8</v>
      </c>
      <c r="AR756" s="23">
        <f t="shared" si="268"/>
        <v>84.039547828126842</v>
      </c>
    </row>
    <row r="757" spans="2:44" x14ac:dyDescent="0.65">
      <c r="B757" s="17">
        <f t="shared" si="269"/>
        <v>722</v>
      </c>
      <c r="C757" s="57">
        <f t="shared" si="270"/>
        <v>48.056488864851829</v>
      </c>
      <c r="D757" s="22">
        <f t="shared" si="262"/>
        <v>-8.7496788536034487E-5</v>
      </c>
      <c r="E757" s="62">
        <f t="shared" si="271"/>
        <v>108.30404483923949</v>
      </c>
      <c r="F757" s="23">
        <f t="shared" si="263"/>
        <v>9.1833797786776472E-2</v>
      </c>
      <c r="G757" s="57">
        <f t="shared" si="272"/>
        <v>194.28468648845552</v>
      </c>
      <c r="H757" s="23">
        <f t="shared" si="264"/>
        <v>0.16576446205313289</v>
      </c>
      <c r="I757" s="14">
        <f t="shared" si="261"/>
        <v>350.64522019254684</v>
      </c>
      <c r="K757" s="57">
        <f t="shared" si="273"/>
        <v>350.64522019254645</v>
      </c>
      <c r="L757" s="23">
        <f t="shared" si="278"/>
        <v>0.25751076305137577</v>
      </c>
      <c r="AK757" s="17">
        <f t="shared" si="274"/>
        <v>722</v>
      </c>
      <c r="AL757" s="21">
        <f t="shared" si="275"/>
        <v>79.33333330684701</v>
      </c>
      <c r="AM757" s="22">
        <f t="shared" si="265"/>
        <v>3.8951084375266065E-8</v>
      </c>
      <c r="AN757" s="21">
        <f t="shared" si="276"/>
        <v>1.6807908992149607</v>
      </c>
      <c r="AO757" s="23">
        <f t="shared" si="266"/>
        <v>-1.6497989641095501E-9</v>
      </c>
      <c r="AP757" s="21">
        <f t="shared" si="277"/>
        <v>3.0254236499137597</v>
      </c>
      <c r="AQ757" s="23">
        <f t="shared" si="267"/>
        <v>-9.4523974203397643E-9</v>
      </c>
      <c r="AR757" s="23">
        <f t="shared" si="268"/>
        <v>84.039547855975727</v>
      </c>
    </row>
    <row r="758" spans="2:44" x14ac:dyDescent="0.65">
      <c r="B758" s="17">
        <f t="shared" si="269"/>
        <v>723</v>
      </c>
      <c r="C758" s="57">
        <f t="shared" si="270"/>
        <v>48.056401577778772</v>
      </c>
      <c r="D758" s="22">
        <f t="shared" si="262"/>
        <v>-8.7287073060382525E-5</v>
      </c>
      <c r="E758" s="62">
        <f t="shared" si="271"/>
        <v>108.39581442751695</v>
      </c>
      <c r="F758" s="23">
        <f t="shared" si="263"/>
        <v>9.176958827745807E-2</v>
      </c>
      <c r="G758" s="57">
        <f t="shared" si="272"/>
        <v>194.45033504399942</v>
      </c>
      <c r="H758" s="23">
        <f t="shared" si="264"/>
        <v>0.16564855554389624</v>
      </c>
      <c r="I758" s="14">
        <f t="shared" si="261"/>
        <v>350.90255104929514</v>
      </c>
      <c r="K758" s="57">
        <f t="shared" si="273"/>
        <v>350.90255104929474</v>
      </c>
      <c r="L758" s="23">
        <f t="shared" si="278"/>
        <v>0.2573308567482866</v>
      </c>
      <c r="AK758" s="17">
        <f t="shared" si="274"/>
        <v>723</v>
      </c>
      <c r="AL758" s="21">
        <f t="shared" si="275"/>
        <v>79.333333344298765</v>
      </c>
      <c r="AM758" s="22">
        <f t="shared" si="265"/>
        <v>3.745175346236973E-8</v>
      </c>
      <c r="AN758" s="21">
        <f t="shared" si="276"/>
        <v>1.6807908985471909</v>
      </c>
      <c r="AO758" s="23">
        <f t="shared" si="266"/>
        <v>-6.6776983942418155E-10</v>
      </c>
      <c r="AP758" s="21">
        <f t="shared" si="277"/>
        <v>3.0254236420820519</v>
      </c>
      <c r="AQ758" s="23">
        <f t="shared" si="267"/>
        <v>-7.8317076157574661E-9</v>
      </c>
      <c r="AR758" s="23">
        <f t="shared" si="268"/>
        <v>84.039547884927998</v>
      </c>
    </row>
    <row r="759" spans="2:44" x14ac:dyDescent="0.65">
      <c r="B759" s="17">
        <f t="shared" si="269"/>
        <v>724</v>
      </c>
      <c r="C759" s="57">
        <f t="shared" si="270"/>
        <v>48.056314499688533</v>
      </c>
      <c r="D759" s="22">
        <f t="shared" si="262"/>
        <v>-8.7078090235559458E-5</v>
      </c>
      <c r="E759" s="62">
        <f t="shared" si="271"/>
        <v>108.48751985189186</v>
      </c>
      <c r="F759" s="23">
        <f t="shared" si="263"/>
        <v>9.1705424374907807E-2</v>
      </c>
      <c r="G759" s="57">
        <f t="shared" si="272"/>
        <v>194.61586777538218</v>
      </c>
      <c r="H759" s="23">
        <f t="shared" si="264"/>
        <v>0.16553273138277547</v>
      </c>
      <c r="I759" s="14">
        <f t="shared" si="261"/>
        <v>351.15970212696254</v>
      </c>
      <c r="K759" s="57">
        <f t="shared" si="273"/>
        <v>351.1597021269622</v>
      </c>
      <c r="L759" s="23">
        <f t="shared" si="278"/>
        <v>0.25715107766744616</v>
      </c>
      <c r="AK759" s="17">
        <f t="shared" si="274"/>
        <v>724</v>
      </c>
      <c r="AL759" s="21">
        <f t="shared" si="275"/>
        <v>79.33333337977227</v>
      </c>
      <c r="AM759" s="22">
        <f t="shared" si="265"/>
        <v>3.5473498402605053E-8</v>
      </c>
      <c r="AN759" s="21">
        <f t="shared" si="276"/>
        <v>1.6807908988236497</v>
      </c>
      <c r="AO759" s="23">
        <f t="shared" si="266"/>
        <v>2.7645885580795948E-10</v>
      </c>
      <c r="AP759" s="21">
        <f t="shared" si="277"/>
        <v>3.0254236359077749</v>
      </c>
      <c r="AQ759" s="23">
        <f t="shared" si="267"/>
        <v>-6.1742770895989452E-9</v>
      </c>
      <c r="AR759" s="23">
        <f t="shared" si="268"/>
        <v>84.039547914503686</v>
      </c>
    </row>
    <row r="760" spans="2:44" x14ac:dyDescent="0.65">
      <c r="B760" s="17">
        <f t="shared" si="269"/>
        <v>725</v>
      </c>
      <c r="C760" s="57">
        <f t="shared" si="270"/>
        <v>48.056227629851968</v>
      </c>
      <c r="D760" s="22">
        <f t="shared" si="262"/>
        <v>-8.6869836563030489E-5</v>
      </c>
      <c r="E760" s="62">
        <f t="shared" si="271"/>
        <v>108.5791611579355</v>
      </c>
      <c r="F760" s="23">
        <f t="shared" si="263"/>
        <v>9.164130604364118E-2</v>
      </c>
      <c r="G760" s="57">
        <f t="shared" si="272"/>
        <v>194.78128476488797</v>
      </c>
      <c r="H760" s="23">
        <f t="shared" si="264"/>
        <v>0.16541698950579331</v>
      </c>
      <c r="I760" s="14">
        <f t="shared" si="261"/>
        <v>351.41667355267543</v>
      </c>
      <c r="K760" s="57">
        <f t="shared" si="273"/>
        <v>351.41667355267509</v>
      </c>
      <c r="L760" s="23">
        <f t="shared" si="278"/>
        <v>0.25697142571287257</v>
      </c>
      <c r="AK760" s="17">
        <f t="shared" si="274"/>
        <v>725</v>
      </c>
      <c r="AL760" s="21">
        <f t="shared" si="275"/>
        <v>79.333333412840972</v>
      </c>
      <c r="AM760" s="22">
        <f t="shared" si="265"/>
        <v>3.3068698328253543E-8</v>
      </c>
      <c r="AN760" s="21">
        <f t="shared" si="276"/>
        <v>1.6807908999944621</v>
      </c>
      <c r="AO760" s="23">
        <f t="shared" si="266"/>
        <v>1.1708123359710498E-9</v>
      </c>
      <c r="AP760" s="21">
        <f t="shared" si="277"/>
        <v>3.0254236314014733</v>
      </c>
      <c r="AQ760" s="23">
        <f t="shared" si="267"/>
        <v>-4.5063013320856271E-9</v>
      </c>
      <c r="AR760" s="23">
        <f t="shared" si="268"/>
        <v>84.039547944236915</v>
      </c>
    </row>
    <row r="761" spans="2:44" x14ac:dyDescent="0.65">
      <c r="B761" s="17">
        <f t="shared" si="269"/>
        <v>726</v>
      </c>
      <c r="C761" s="57">
        <f t="shared" si="270"/>
        <v>48.0561409675433</v>
      </c>
      <c r="D761" s="22">
        <f t="shared" si="262"/>
        <v>-8.6662308669716026E-5</v>
      </c>
      <c r="E761" s="62">
        <f t="shared" si="271"/>
        <v>108.67073839118387</v>
      </c>
      <c r="F761" s="23">
        <f t="shared" si="263"/>
        <v>9.1577233248372636E-2</v>
      </c>
      <c r="G761" s="57">
        <f t="shared" si="272"/>
        <v>194.94658609473697</v>
      </c>
      <c r="H761" s="23">
        <f t="shared" si="264"/>
        <v>0.16530132984898671</v>
      </c>
      <c r="I761" s="14">
        <f t="shared" si="261"/>
        <v>351.67346545346413</v>
      </c>
      <c r="K761" s="57">
        <f t="shared" si="273"/>
        <v>351.67346545346379</v>
      </c>
      <c r="L761" s="23">
        <f t="shared" si="278"/>
        <v>0.25679190078869274</v>
      </c>
      <c r="AK761" s="17">
        <f t="shared" si="274"/>
        <v>726</v>
      </c>
      <c r="AL761" s="21">
        <f t="shared" si="275"/>
        <v>79.333333443134435</v>
      </c>
      <c r="AM761" s="22">
        <f t="shared" si="265"/>
        <v>3.029346366811847E-8</v>
      </c>
      <c r="AN761" s="21">
        <f t="shared" si="276"/>
        <v>1.6807909019989977</v>
      </c>
      <c r="AO761" s="23">
        <f t="shared" si="266"/>
        <v>2.0045356485809407E-9</v>
      </c>
      <c r="AP761" s="21">
        <f t="shared" si="277"/>
        <v>3.0254236285486131</v>
      </c>
      <c r="AQ761" s="23">
        <f t="shared" si="267"/>
        <v>-2.8528603923660967E-9</v>
      </c>
      <c r="AR761" s="23">
        <f t="shared" si="268"/>
        <v>84.039547973682048</v>
      </c>
    </row>
    <row r="762" spans="2:44" x14ac:dyDescent="0.65">
      <c r="B762" s="17">
        <f t="shared" si="269"/>
        <v>727</v>
      </c>
      <c r="C762" s="57">
        <f t="shared" si="270"/>
        <v>48.056054512040035</v>
      </c>
      <c r="D762" s="22">
        <f t="shared" si="262"/>
        <v>-8.645550326713547E-5</v>
      </c>
      <c r="E762" s="62">
        <f t="shared" si="271"/>
        <v>108.76225159713776</v>
      </c>
      <c r="F762" s="23">
        <f t="shared" si="263"/>
        <v>9.1513205953887677E-2</v>
      </c>
      <c r="G762" s="57">
        <f t="shared" si="272"/>
        <v>195.11177184708546</v>
      </c>
      <c r="H762" s="23">
        <f t="shared" si="264"/>
        <v>0.16518575234849919</v>
      </c>
      <c r="I762" s="14">
        <f t="shared" si="261"/>
        <v>351.93007795626329</v>
      </c>
      <c r="K762" s="57">
        <f t="shared" si="273"/>
        <v>351.93007795626289</v>
      </c>
      <c r="L762" s="23">
        <f t="shared" si="278"/>
        <v>0.25661250279912817</v>
      </c>
      <c r="AK762" s="17">
        <f t="shared" si="274"/>
        <v>727</v>
      </c>
      <c r="AL762" s="21">
        <f t="shared" si="275"/>
        <v>79.333333470341074</v>
      </c>
      <c r="AM762" s="22">
        <f t="shared" si="265"/>
        <v>2.7206638338050926E-8</v>
      </c>
      <c r="AN762" s="21">
        <f t="shared" si="276"/>
        <v>1.6807909047672882</v>
      </c>
      <c r="AO762" s="23">
        <f t="shared" si="266"/>
        <v>2.7682904857329049E-9</v>
      </c>
      <c r="AP762" s="21">
        <f t="shared" si="277"/>
        <v>3.0254236273110089</v>
      </c>
      <c r="AQ762" s="23">
        <f t="shared" si="267"/>
        <v>-1.237604241310919E-9</v>
      </c>
      <c r="AR762" s="23">
        <f t="shared" si="268"/>
        <v>84.03954800241938</v>
      </c>
    </row>
    <row r="763" spans="2:44" x14ac:dyDescent="0.65">
      <c r="B763" s="17">
        <f t="shared" si="269"/>
        <v>728</v>
      </c>
      <c r="C763" s="57">
        <f t="shared" si="270"/>
        <v>48.055968262623125</v>
      </c>
      <c r="D763" s="22">
        <f t="shared" si="262"/>
        <v>-8.624941690960064E-5</v>
      </c>
      <c r="E763" s="62">
        <f t="shared" si="271"/>
        <v>108.85370082126255</v>
      </c>
      <c r="F763" s="23">
        <f t="shared" si="263"/>
        <v>9.1449224124787065E-2</v>
      </c>
      <c r="G763" s="57">
        <f t="shared" si="272"/>
        <v>195.27684210402609</v>
      </c>
      <c r="H763" s="23">
        <f t="shared" si="264"/>
        <v>0.1650702569406306</v>
      </c>
      <c r="I763" s="14">
        <f t="shared" si="261"/>
        <v>352.18651118791172</v>
      </c>
      <c r="K763" s="57">
        <f t="shared" si="273"/>
        <v>352.18651118791138</v>
      </c>
      <c r="L763" s="23">
        <f t="shared" si="278"/>
        <v>0.2564332316485034</v>
      </c>
      <c r="AK763" s="17">
        <f t="shared" si="274"/>
        <v>728</v>
      </c>
      <c r="AL763" s="21">
        <f t="shared" si="275"/>
        <v>79.333333494209882</v>
      </c>
      <c r="AM763" s="22">
        <f t="shared" si="265"/>
        <v>2.3868805053978148E-8</v>
      </c>
      <c r="AN763" s="21">
        <f t="shared" si="276"/>
        <v>1.6807909082215087</v>
      </c>
      <c r="AO763" s="23">
        <f t="shared" si="266"/>
        <v>3.4542204652154851E-9</v>
      </c>
      <c r="AP763" s="21">
        <f t="shared" si="277"/>
        <v>3.0254236276285362</v>
      </c>
      <c r="AQ763" s="23">
        <f t="shared" si="267"/>
        <v>3.1752744877877603E-10</v>
      </c>
      <c r="AR763" s="23">
        <f t="shared" si="268"/>
        <v>84.039548030059933</v>
      </c>
    </row>
    <row r="764" spans="2:44" x14ac:dyDescent="0.65">
      <c r="B764" s="17">
        <f t="shared" si="269"/>
        <v>729</v>
      </c>
      <c r="C764" s="57">
        <f t="shared" si="270"/>
        <v>48.055882218576784</v>
      </c>
      <c r="D764" s="22">
        <f t="shared" si="262"/>
        <v>-8.6044046341493541E-5</v>
      </c>
      <c r="E764" s="62">
        <f t="shared" si="271"/>
        <v>108.94508610898851</v>
      </c>
      <c r="F764" s="23">
        <f t="shared" si="263"/>
        <v>9.1385287725955777E-2</v>
      </c>
      <c r="G764" s="57">
        <f t="shared" si="272"/>
        <v>195.4417969475877</v>
      </c>
      <c r="H764" s="23">
        <f t="shared" si="264"/>
        <v>0.16495484356162393</v>
      </c>
      <c r="I764" s="14">
        <f t="shared" si="261"/>
        <v>352.44276527515296</v>
      </c>
      <c r="K764" s="57">
        <f t="shared" si="273"/>
        <v>352.44276527515262</v>
      </c>
      <c r="L764" s="23">
        <f t="shared" si="278"/>
        <v>0.25625408724124377</v>
      </c>
      <c r="AK764" s="17">
        <f t="shared" si="274"/>
        <v>729</v>
      </c>
      <c r="AL764" s="21">
        <f t="shared" si="275"/>
        <v>79.333333514551185</v>
      </c>
      <c r="AM764" s="22">
        <f t="shared" si="265"/>
        <v>2.0341307683385823E-8</v>
      </c>
      <c r="AN764" s="21">
        <f t="shared" si="276"/>
        <v>1.680790912277506</v>
      </c>
      <c r="AO764" s="23">
        <f t="shared" si="266"/>
        <v>4.0559973157883178E-9</v>
      </c>
      <c r="AP764" s="21">
        <f t="shared" si="277"/>
        <v>3.025423629421081</v>
      </c>
      <c r="AQ764" s="23">
        <f t="shared" si="267"/>
        <v>1.7925448903000074E-9</v>
      </c>
      <c r="AR764" s="23">
        <f t="shared" si="268"/>
        <v>84.039548056249771</v>
      </c>
    </row>
    <row r="765" spans="2:44" x14ac:dyDescent="0.65">
      <c r="B765" s="17">
        <f t="shared" si="269"/>
        <v>730</v>
      </c>
      <c r="C765" s="57">
        <f t="shared" si="270"/>
        <v>48.055796379188621</v>
      </c>
      <c r="D765" s="22">
        <f t="shared" si="262"/>
        <v>-8.5839388164421493E-5</v>
      </c>
      <c r="E765" s="62">
        <f t="shared" si="271"/>
        <v>109.03640750571064</v>
      </c>
      <c r="F765" s="23">
        <f t="shared" si="263"/>
        <v>9.1321396722136683E-2</v>
      </c>
      <c r="G765" s="57">
        <f t="shared" si="272"/>
        <v>195.6066364597356</v>
      </c>
      <c r="H765" s="23">
        <f t="shared" si="264"/>
        <v>0.16483951214789982</v>
      </c>
      <c r="I765" s="14">
        <f t="shared" si="261"/>
        <v>352.69884034463485</v>
      </c>
      <c r="K765" s="57">
        <f t="shared" si="273"/>
        <v>352.6988403446345</v>
      </c>
      <c r="L765" s="23">
        <f t="shared" si="278"/>
        <v>0.25607506948187764</v>
      </c>
      <c r="AK765" s="17">
        <f t="shared" si="274"/>
        <v>730</v>
      </c>
      <c r="AL765" s="21">
        <f t="shared" si="275"/>
        <v>79.333333531236477</v>
      </c>
      <c r="AM765" s="22">
        <f t="shared" si="265"/>
        <v>1.6685297310470304E-8</v>
      </c>
      <c r="AN765" s="21">
        <f t="shared" si="276"/>
        <v>1.6807909168463455</v>
      </c>
      <c r="AO765" s="23">
        <f t="shared" si="266"/>
        <v>4.5688395289289474E-9</v>
      </c>
      <c r="AP765" s="21">
        <f t="shared" si="277"/>
        <v>3.0254236325906882</v>
      </c>
      <c r="AQ765" s="23">
        <f t="shared" si="267"/>
        <v>3.1696074653808637E-9</v>
      </c>
      <c r="AR765" s="23">
        <f t="shared" si="268"/>
        <v>84.039548080673512</v>
      </c>
    </row>
    <row r="766" spans="2:44" x14ac:dyDescent="0.65">
      <c r="B766" s="17">
        <f t="shared" si="269"/>
        <v>731</v>
      </c>
      <c r="C766" s="57">
        <f t="shared" si="270"/>
        <v>48.055710743749458</v>
      </c>
      <c r="D766" s="22">
        <f t="shared" si="262"/>
        <v>-8.5635439163622706E-5</v>
      </c>
      <c r="E766" s="62">
        <f t="shared" si="271"/>
        <v>109.12766505678894</v>
      </c>
      <c r="F766" s="23">
        <f t="shared" si="263"/>
        <v>9.1257551078300025E-2</v>
      </c>
      <c r="G766" s="57">
        <f t="shared" si="272"/>
        <v>195.7713607223715</v>
      </c>
      <c r="H766" s="23">
        <f t="shared" si="264"/>
        <v>0.16472426263589313</v>
      </c>
      <c r="I766" s="14">
        <f t="shared" si="261"/>
        <v>352.95473652290991</v>
      </c>
      <c r="K766" s="57">
        <f t="shared" si="273"/>
        <v>352.95473652290951</v>
      </c>
      <c r="L766" s="23">
        <f t="shared" si="278"/>
        <v>0.25589617827503242</v>
      </c>
      <c r="AK766" s="17">
        <f t="shared" si="274"/>
        <v>731</v>
      </c>
      <c r="AL766" s="21">
        <f t="shared" si="275"/>
        <v>79.333333544197345</v>
      </c>
      <c r="AM766" s="22">
        <f t="shared" si="265"/>
        <v>1.2960872632084008E-8</v>
      </c>
      <c r="AN766" s="21">
        <f t="shared" si="276"/>
        <v>1.6807909218358525</v>
      </c>
      <c r="AO766" s="23">
        <f t="shared" si="266"/>
        <v>4.9895070297623079E-9</v>
      </c>
      <c r="AP766" s="21">
        <f t="shared" si="277"/>
        <v>3.0254236370238718</v>
      </c>
      <c r="AQ766" s="23">
        <f t="shared" si="267"/>
        <v>4.4331834869737463E-9</v>
      </c>
      <c r="AR766" s="23">
        <f t="shared" si="268"/>
        <v>84.039548103057072</v>
      </c>
    </row>
    <row r="767" spans="2:44" x14ac:dyDescent="0.65">
      <c r="B767" s="17">
        <f t="shared" si="269"/>
        <v>732</v>
      </c>
      <c r="C767" s="57">
        <f t="shared" si="270"/>
        <v>48.055625311553406</v>
      </c>
      <c r="D767" s="22">
        <f t="shared" si="262"/>
        <v>-8.5432196053281118E-5</v>
      </c>
      <c r="E767" s="62">
        <f t="shared" si="271"/>
        <v>109.21885880754829</v>
      </c>
      <c r="F767" s="23">
        <f t="shared" si="263"/>
        <v>9.1193750759344994E-2</v>
      </c>
      <c r="G767" s="57">
        <f t="shared" si="272"/>
        <v>195.93596981733364</v>
      </c>
      <c r="H767" s="23">
        <f t="shared" si="264"/>
        <v>0.16460909496215237</v>
      </c>
      <c r="I767" s="14">
        <f t="shared" si="261"/>
        <v>353.21045393643533</v>
      </c>
      <c r="K767" s="57">
        <f t="shared" si="273"/>
        <v>353.21045393643493</v>
      </c>
      <c r="L767" s="23">
        <f t="shared" si="278"/>
        <v>0.25571741352543409</v>
      </c>
      <c r="AK767" s="17">
        <f t="shared" si="274"/>
        <v>732</v>
      </c>
      <c r="AL767" s="21">
        <f t="shared" si="275"/>
        <v>79.333333553423557</v>
      </c>
      <c r="AM767" s="22">
        <f t="shared" si="265"/>
        <v>9.2262077977522949E-9</v>
      </c>
      <c r="AN767" s="21">
        <f t="shared" si="276"/>
        <v>1.6807909271521275</v>
      </c>
      <c r="AO767" s="23">
        <f t="shared" si="266"/>
        <v>5.3162749757973415E-9</v>
      </c>
      <c r="AP767" s="21">
        <f t="shared" si="277"/>
        <v>3.0254236425940375</v>
      </c>
      <c r="AQ767" s="23">
        <f t="shared" si="267"/>
        <v>5.5701656620499307E-9</v>
      </c>
      <c r="AR767" s="23">
        <f t="shared" si="268"/>
        <v>84.039548123169723</v>
      </c>
    </row>
    <row r="768" spans="2:44" x14ac:dyDescent="0.65">
      <c r="B768" s="17">
        <f t="shared" si="269"/>
        <v>733</v>
      </c>
      <c r="C768" s="57">
        <f t="shared" si="270"/>
        <v>48.055540081897824</v>
      </c>
      <c r="D768" s="22">
        <f t="shared" si="262"/>
        <v>-8.5229655580665309E-5</v>
      </c>
      <c r="E768" s="62">
        <f t="shared" si="271"/>
        <v>109.30998880327846</v>
      </c>
      <c r="F768" s="23">
        <f t="shared" si="263"/>
        <v>9.1129995730170776E-2</v>
      </c>
      <c r="G768" s="57">
        <f t="shared" si="272"/>
        <v>196.10046382639695</v>
      </c>
      <c r="H768" s="23">
        <f t="shared" si="264"/>
        <v>0.16449400906331846</v>
      </c>
      <c r="I768" s="14">
        <f t="shared" si="261"/>
        <v>353.46599271157322</v>
      </c>
      <c r="K768" s="57">
        <f t="shared" si="273"/>
        <v>353.46599271157282</v>
      </c>
      <c r="L768" s="23">
        <f t="shared" si="278"/>
        <v>0.25553877513790813</v>
      </c>
      <c r="AK768" s="17">
        <f t="shared" si="274"/>
        <v>733</v>
      </c>
      <c r="AL768" s="21">
        <f t="shared" si="275"/>
        <v>79.333333558960362</v>
      </c>
      <c r="AM768" s="22">
        <f t="shared" si="265"/>
        <v>5.5368021209534213E-9</v>
      </c>
      <c r="AN768" s="21">
        <f t="shared" si="276"/>
        <v>1.6807909327010124</v>
      </c>
      <c r="AO768" s="23">
        <f t="shared" si="266"/>
        <v>5.5488849071139157E-9</v>
      </c>
      <c r="AP768" s="21">
        <f t="shared" si="277"/>
        <v>3.0254236491639857</v>
      </c>
      <c r="AQ768" s="23">
        <f t="shared" si="267"/>
        <v>6.5699480300551727E-9</v>
      </c>
      <c r="AR768" s="23">
        <f t="shared" si="268"/>
        <v>84.03954814082536</v>
      </c>
    </row>
    <row r="769" spans="2:44" x14ac:dyDescent="0.65">
      <c r="B769" s="17">
        <f t="shared" si="269"/>
        <v>734</v>
      </c>
      <c r="C769" s="57">
        <f t="shared" si="270"/>
        <v>48.055455054083367</v>
      </c>
      <c r="D769" s="22">
        <f t="shared" si="262"/>
        <v>-8.5027814454408102E-5</v>
      </c>
      <c r="E769" s="62">
        <f t="shared" si="271"/>
        <v>109.40105508923422</v>
      </c>
      <c r="F769" s="23">
        <f t="shared" si="263"/>
        <v>9.1066285955761828E-2</v>
      </c>
      <c r="G769" s="57">
        <f t="shared" si="272"/>
        <v>196.26484283127303</v>
      </c>
      <c r="H769" s="23">
        <f t="shared" si="264"/>
        <v>0.16437900487606782</v>
      </c>
      <c r="I769" s="14">
        <f t="shared" si="261"/>
        <v>353.72135297459062</v>
      </c>
      <c r="K769" s="57">
        <f t="shared" si="273"/>
        <v>353.72135297459022</v>
      </c>
      <c r="L769" s="23">
        <f t="shared" si="278"/>
        <v>0.25536026301738168</v>
      </c>
      <c r="AK769" s="17">
        <f t="shared" si="274"/>
        <v>734</v>
      </c>
      <c r="AL769" s="21">
        <f t="shared" si="275"/>
        <v>79.333333560905174</v>
      </c>
      <c r="AM769" s="22">
        <f t="shared" si="265"/>
        <v>1.9448123389498306E-9</v>
      </c>
      <c r="AN769" s="21">
        <f t="shared" si="276"/>
        <v>1.6807909383894901</v>
      </c>
      <c r="AO769" s="23">
        <f t="shared" si="266"/>
        <v>5.6884776888921351E-9</v>
      </c>
      <c r="AP769" s="21">
        <f t="shared" si="277"/>
        <v>3.0254236565884449</v>
      </c>
      <c r="AQ769" s="23">
        <f t="shared" si="267"/>
        <v>7.424459158578145E-9</v>
      </c>
      <c r="AR769" s="23">
        <f t="shared" si="268"/>
        <v>84.039548155883111</v>
      </c>
    </row>
    <row r="770" spans="2:44" x14ac:dyDescent="0.65">
      <c r="B770" s="17">
        <f t="shared" si="269"/>
        <v>735</v>
      </c>
      <c r="C770" s="57">
        <f t="shared" si="270"/>
        <v>48.055370227413839</v>
      </c>
      <c r="D770" s="22">
        <f t="shared" si="262"/>
        <v>-8.4826669530801979E-5</v>
      </c>
      <c r="E770" s="62">
        <f t="shared" si="271"/>
        <v>109.49205771063549</v>
      </c>
      <c r="F770" s="23">
        <f t="shared" si="263"/>
        <v>9.1002621401273132E-2</v>
      </c>
      <c r="G770" s="57">
        <f t="shared" si="272"/>
        <v>196.42910691361016</v>
      </c>
      <c r="H770" s="23">
        <f t="shared" si="264"/>
        <v>0.16426408233714085</v>
      </c>
      <c r="I770" s="14">
        <f t="shared" si="261"/>
        <v>353.97653485165949</v>
      </c>
      <c r="K770" s="57">
        <f t="shared" si="273"/>
        <v>353.9765348516591</v>
      </c>
      <c r="L770" s="23">
        <f t="shared" si="278"/>
        <v>0.25518187706888273</v>
      </c>
      <c r="AK770" s="17">
        <f t="shared" si="274"/>
        <v>735</v>
      </c>
      <c r="AL770" s="21">
        <f t="shared" si="275"/>
        <v>79.333333559403599</v>
      </c>
      <c r="AM770" s="22">
        <f t="shared" si="265"/>
        <v>-1.5015828476461213E-9</v>
      </c>
      <c r="AN770" s="21">
        <f t="shared" si="276"/>
        <v>1.6807909441270006</v>
      </c>
      <c r="AO770" s="23">
        <f t="shared" si="266"/>
        <v>5.7375104667301002E-9</v>
      </c>
      <c r="AP770" s="21">
        <f t="shared" si="277"/>
        <v>3.0254236647166044</v>
      </c>
      <c r="AQ770" s="23">
        <f t="shared" si="267"/>
        <v>8.1281593677928754E-9</v>
      </c>
      <c r="AR770" s="23">
        <f t="shared" si="268"/>
        <v>84.039548168247194</v>
      </c>
    </row>
    <row r="771" spans="2:44" x14ac:dyDescent="0.65">
      <c r="B771" s="17">
        <f t="shared" si="269"/>
        <v>736</v>
      </c>
      <c r="C771" s="57">
        <f t="shared" si="270"/>
        <v>48.055285601196232</v>
      </c>
      <c r="D771" s="22">
        <f t="shared" si="262"/>
        <v>-8.462621760418898E-5</v>
      </c>
      <c r="E771" s="62">
        <f t="shared" si="271"/>
        <v>109.5829967126672</v>
      </c>
      <c r="F771" s="23">
        <f t="shared" si="263"/>
        <v>9.0939002031703353E-2</v>
      </c>
      <c r="G771" s="57">
        <f t="shared" si="272"/>
        <v>196.59325615499358</v>
      </c>
      <c r="H771" s="23">
        <f t="shared" si="264"/>
        <v>0.16414924138343423</v>
      </c>
      <c r="I771" s="14">
        <f t="shared" si="261"/>
        <v>354.23153846885702</v>
      </c>
      <c r="K771" s="57">
        <f t="shared" si="273"/>
        <v>354.23153846885663</v>
      </c>
      <c r="L771" s="23">
        <f t="shared" si="278"/>
        <v>0.25500361719753384</v>
      </c>
      <c r="AK771" s="17">
        <f t="shared" si="274"/>
        <v>736</v>
      </c>
      <c r="AL771" s="21">
        <f t="shared" si="275"/>
        <v>79.333333554644923</v>
      </c>
      <c r="AM771" s="22">
        <f t="shared" si="265"/>
        <v>-4.7586797176368822E-9</v>
      </c>
      <c r="AN771" s="21">
        <f t="shared" si="276"/>
        <v>1.6807909498266533</v>
      </c>
      <c r="AO771" s="23">
        <f t="shared" si="266"/>
        <v>5.6996527497688021E-9</v>
      </c>
      <c r="AP771" s="21">
        <f t="shared" si="277"/>
        <v>3.0254236733946036</v>
      </c>
      <c r="AQ771" s="23">
        <f t="shared" si="267"/>
        <v>8.677999208117626E-9</v>
      </c>
      <c r="AR771" s="23">
        <f t="shared" si="268"/>
        <v>84.03954817786618</v>
      </c>
    </row>
    <row r="772" spans="2:44" x14ac:dyDescent="0.65">
      <c r="B772" s="17">
        <f t="shared" si="269"/>
        <v>737</v>
      </c>
      <c r="C772" s="57">
        <f t="shared" si="270"/>
        <v>48.055201174740787</v>
      </c>
      <c r="D772" s="22">
        <f t="shared" si="262"/>
        <v>-8.4426455440933523E-5</v>
      </c>
      <c r="E772" s="62">
        <f t="shared" si="271"/>
        <v>109.67387214047936</v>
      </c>
      <c r="F772" s="23">
        <f t="shared" si="263"/>
        <v>9.0875427812164844E-2</v>
      </c>
      <c r="G772" s="57">
        <f t="shared" si="272"/>
        <v>196.75729063694541</v>
      </c>
      <c r="H772" s="23">
        <f t="shared" si="264"/>
        <v>0.16403448195184467</v>
      </c>
      <c r="I772" s="14">
        <f t="shared" si="261"/>
        <v>354.48636395216556</v>
      </c>
      <c r="K772" s="57">
        <f t="shared" si="273"/>
        <v>354.48636395216516</v>
      </c>
      <c r="L772" s="23">
        <f t="shared" si="278"/>
        <v>0.25482548330855748</v>
      </c>
      <c r="AK772" s="17">
        <f t="shared" si="274"/>
        <v>737</v>
      </c>
      <c r="AL772" s="21">
        <f t="shared" si="275"/>
        <v>79.333333546857233</v>
      </c>
      <c r="AM772" s="22">
        <f t="shared" si="265"/>
        <v>-7.7876864644499388E-9</v>
      </c>
      <c r="AN772" s="21">
        <f t="shared" si="276"/>
        <v>1.6807909554063309</v>
      </c>
      <c r="AO772" s="23">
        <f t="shared" si="266"/>
        <v>5.5796776088357092E-9</v>
      </c>
      <c r="AP772" s="21">
        <f t="shared" si="277"/>
        <v>3.0254236824679466</v>
      </c>
      <c r="AQ772" s="23">
        <f t="shared" si="267"/>
        <v>9.073343076870799E-9</v>
      </c>
      <c r="AR772" s="23">
        <f t="shared" si="268"/>
        <v>84.039548184731515</v>
      </c>
    </row>
    <row r="773" spans="2:44" x14ac:dyDescent="0.65">
      <c r="B773" s="17">
        <f t="shared" si="269"/>
        <v>738</v>
      </c>
      <c r="C773" s="57">
        <f t="shared" si="270"/>
        <v>48.05511694736083</v>
      </c>
      <c r="D773" s="22">
        <f t="shared" si="262"/>
        <v>-8.422737995994467E-5</v>
      </c>
      <c r="E773" s="62">
        <f t="shared" si="271"/>
        <v>109.76468403918724</v>
      </c>
      <c r="F773" s="23">
        <f t="shared" si="263"/>
        <v>9.0811898707883643E-2</v>
      </c>
      <c r="G773" s="57">
        <f t="shared" si="272"/>
        <v>196.92121044092477</v>
      </c>
      <c r="H773" s="23">
        <f t="shared" si="264"/>
        <v>0.16391980397936123</v>
      </c>
      <c r="I773" s="14">
        <f t="shared" si="261"/>
        <v>354.74101142747281</v>
      </c>
      <c r="K773" s="57">
        <f t="shared" si="273"/>
        <v>354.74101142747242</v>
      </c>
      <c r="L773" s="23">
        <f t="shared" si="278"/>
        <v>0.25464747530727783</v>
      </c>
      <c r="AK773" s="17">
        <f t="shared" si="274"/>
        <v>738</v>
      </c>
      <c r="AL773" s="21">
        <f t="shared" si="275"/>
        <v>79.333333536302192</v>
      </c>
      <c r="AM773" s="22">
        <f t="shared" si="265"/>
        <v>-1.0555043686300003E-8</v>
      </c>
      <c r="AN773" s="21">
        <f t="shared" si="276"/>
        <v>1.6807909607896665</v>
      </c>
      <c r="AO773" s="23">
        <f t="shared" si="266"/>
        <v>5.3833355551091699E-9</v>
      </c>
      <c r="AP773" s="21">
        <f t="shared" si="277"/>
        <v>3.0254236917838089</v>
      </c>
      <c r="AQ773" s="23">
        <f t="shared" si="267"/>
        <v>9.315862303793665E-9</v>
      </c>
      <c r="AR773" s="23">
        <f t="shared" si="268"/>
        <v>84.039548188875671</v>
      </c>
    </row>
    <row r="774" spans="2:44" x14ac:dyDescent="0.65">
      <c r="B774" s="17">
        <f t="shared" si="269"/>
        <v>739</v>
      </c>
      <c r="C774" s="57">
        <f t="shared" si="270"/>
        <v>48.055032918372881</v>
      </c>
      <c r="D774" s="22">
        <f t="shared" si="262"/>
        <v>-8.4028987951345613E-5</v>
      </c>
      <c r="E774" s="62">
        <f t="shared" si="271"/>
        <v>109.85543245387123</v>
      </c>
      <c r="F774" s="23">
        <f t="shared" si="263"/>
        <v>9.0748414683986312E-2</v>
      </c>
      <c r="G774" s="57">
        <f t="shared" si="272"/>
        <v>197.08501564832784</v>
      </c>
      <c r="H774" s="23">
        <f t="shared" si="264"/>
        <v>0.16380520740307247</v>
      </c>
      <c r="I774" s="14">
        <f t="shared" si="261"/>
        <v>354.99548102057196</v>
      </c>
      <c r="K774" s="57">
        <f t="shared" si="273"/>
        <v>354.9954810205715</v>
      </c>
      <c r="L774" s="23">
        <f t="shared" si="278"/>
        <v>0.2544695930991141</v>
      </c>
      <c r="AK774" s="17">
        <f t="shared" si="274"/>
        <v>739</v>
      </c>
      <c r="AL774" s="21">
        <f t="shared" si="275"/>
        <v>79.333333523269502</v>
      </c>
      <c r="AM774" s="22">
        <f t="shared" si="265"/>
        <v>-1.3032696182663228E-8</v>
      </c>
      <c r="AN774" s="21">
        <f t="shared" si="276"/>
        <v>1.6807909659068896</v>
      </c>
      <c r="AO774" s="23">
        <f t="shared" si="266"/>
        <v>5.1172230897122972E-9</v>
      </c>
      <c r="AP774" s="21">
        <f t="shared" si="277"/>
        <v>3.0254237011932066</v>
      </c>
      <c r="AQ774" s="23">
        <f t="shared" si="267"/>
        <v>9.4093977054399147E-9</v>
      </c>
      <c r="AR774" s="23">
        <f t="shared" si="268"/>
        <v>84.039548190369601</v>
      </c>
    </row>
    <row r="775" spans="2:44" x14ac:dyDescent="0.65">
      <c r="B775" s="17">
        <f t="shared" si="269"/>
        <v>740</v>
      </c>
      <c r="C775" s="57">
        <f t="shared" si="270"/>
        <v>48.05494908709661</v>
      </c>
      <c r="D775" s="22">
        <f t="shared" si="262"/>
        <v>-8.3831276268986343E-5</v>
      </c>
      <c r="E775" s="62">
        <f t="shared" si="271"/>
        <v>109.946117429577</v>
      </c>
      <c r="F775" s="23">
        <f t="shared" si="263"/>
        <v>9.0684975705769943E-2</v>
      </c>
      <c r="G775" s="57">
        <f t="shared" si="272"/>
        <v>197.24870634048793</v>
      </c>
      <c r="H775" s="23">
        <f t="shared" si="264"/>
        <v>0.16369069216009535</v>
      </c>
      <c r="I775" s="14">
        <f t="shared" si="261"/>
        <v>355.24977285716153</v>
      </c>
      <c r="K775" s="57">
        <f t="shared" si="273"/>
        <v>355.24977285716108</v>
      </c>
      <c r="L775" s="23">
        <f t="shared" si="278"/>
        <v>0.25429183658958587</v>
      </c>
      <c r="AK775" s="17">
        <f t="shared" si="274"/>
        <v>740</v>
      </c>
      <c r="AL775" s="21">
        <f t="shared" si="275"/>
        <v>79.333333508071306</v>
      </c>
      <c r="AM775" s="22">
        <f t="shared" si="265"/>
        <v>-1.5198192055559945E-8</v>
      </c>
      <c r="AN775" s="21">
        <f t="shared" si="276"/>
        <v>1.6807909706955346</v>
      </c>
      <c r="AO775" s="23">
        <f t="shared" si="266"/>
        <v>4.7886450360579147E-9</v>
      </c>
      <c r="AP775" s="21">
        <f t="shared" si="277"/>
        <v>3.0254237105530053</v>
      </c>
      <c r="AQ775" s="23">
        <f t="shared" si="267"/>
        <v>9.3597987138593908E-9</v>
      </c>
      <c r="AR775" s="23">
        <f t="shared" si="268"/>
        <v>84.039548189319845</v>
      </c>
    </row>
    <row r="776" spans="2:44" x14ac:dyDescent="0.65">
      <c r="B776" s="17">
        <f t="shared" si="269"/>
        <v>741</v>
      </c>
      <c r="C776" s="57">
        <f t="shared" si="270"/>
        <v>48.054865452854678</v>
      </c>
      <c r="D776" s="22">
        <f t="shared" si="262"/>
        <v>-8.3634241931473952E-5</v>
      </c>
      <c r="E776" s="62">
        <f t="shared" si="271"/>
        <v>110.03673901131557</v>
      </c>
      <c r="F776" s="23">
        <f t="shared" si="263"/>
        <v>9.0621581738574264E-2</v>
      </c>
      <c r="G776" s="57">
        <f t="shared" si="272"/>
        <v>197.4122825986756</v>
      </c>
      <c r="H776" s="23">
        <f t="shared" si="264"/>
        <v>0.16357625818766763</v>
      </c>
      <c r="I776" s="14">
        <f t="shared" si="261"/>
        <v>355.50388706284582</v>
      </c>
      <c r="K776" s="57">
        <f t="shared" si="273"/>
        <v>355.50388706284537</v>
      </c>
      <c r="L776" s="23">
        <f t="shared" si="278"/>
        <v>0.25411420568430865</v>
      </c>
      <c r="AK776" s="17">
        <f t="shared" si="274"/>
        <v>741</v>
      </c>
      <c r="AL776" s="21">
        <f t="shared" si="275"/>
        <v>79.333333491036527</v>
      </c>
      <c r="AM776" s="22">
        <f t="shared" si="265"/>
        <v>-1.7034776304825083E-8</v>
      </c>
      <c r="AN776" s="21">
        <f t="shared" si="276"/>
        <v>1.6807909751010044</v>
      </c>
      <c r="AO776" s="23">
        <f t="shared" si="266"/>
        <v>4.4054697667661458E-9</v>
      </c>
      <c r="AP776" s="21">
        <f t="shared" si="277"/>
        <v>3.0254237197277445</v>
      </c>
      <c r="AQ776" s="23">
        <f t="shared" si="267"/>
        <v>9.1747393016206047E-9</v>
      </c>
      <c r="AR776" s="23">
        <f t="shared" si="268"/>
        <v>84.039548185865272</v>
      </c>
    </row>
    <row r="777" spans="2:44" x14ac:dyDescent="0.65">
      <c r="B777" s="17">
        <f t="shared" si="269"/>
        <v>742</v>
      </c>
      <c r="C777" s="57">
        <f t="shared" si="270"/>
        <v>48.054782014972943</v>
      </c>
      <c r="D777" s="22">
        <f t="shared" si="262"/>
        <v>-8.3437881734260699E-5</v>
      </c>
      <c r="E777" s="62">
        <f t="shared" si="271"/>
        <v>110.12729724406319</v>
      </c>
      <c r="F777" s="23">
        <f t="shared" si="263"/>
        <v>9.05582327476111E-2</v>
      </c>
      <c r="G777" s="57">
        <f t="shared" si="272"/>
        <v>197.57574450409871</v>
      </c>
      <c r="H777" s="23">
        <f t="shared" si="264"/>
        <v>0.16346190542311234</v>
      </c>
      <c r="I777" s="14">
        <f t="shared" si="261"/>
        <v>355.75782376313487</v>
      </c>
      <c r="K777" s="57">
        <f t="shared" si="273"/>
        <v>355.75782376313435</v>
      </c>
      <c r="L777" s="23">
        <f t="shared" si="278"/>
        <v>0.25393670028899429</v>
      </c>
      <c r="AK777" s="17">
        <f t="shared" si="274"/>
        <v>742</v>
      </c>
      <c r="AL777" s="21">
        <f t="shared" si="275"/>
        <v>79.333333472505174</v>
      </c>
      <c r="AM777" s="22">
        <f t="shared" si="265"/>
        <v>-1.8531358381840279E-8</v>
      </c>
      <c r="AN777" s="21">
        <f t="shared" si="276"/>
        <v>1.6807909790769959</v>
      </c>
      <c r="AO777" s="23">
        <f t="shared" si="266"/>
        <v>3.9759915360093601E-9</v>
      </c>
      <c r="AP777" s="21">
        <f t="shared" si="277"/>
        <v>3.0254237285912602</v>
      </c>
      <c r="AQ777" s="23">
        <f t="shared" si="267"/>
        <v>8.8635159212202552E-9</v>
      </c>
      <c r="AR777" s="23">
        <f t="shared" si="268"/>
        <v>84.039548180173441</v>
      </c>
    </row>
    <row r="778" spans="2:44" x14ac:dyDescent="0.65">
      <c r="B778" s="17">
        <f t="shared" si="269"/>
        <v>743</v>
      </c>
      <c r="C778" s="57">
        <f t="shared" si="270"/>
        <v>48.054698772780334</v>
      </c>
      <c r="D778" s="22">
        <f t="shared" si="262"/>
        <v>-8.3242192607135834E-5</v>
      </c>
      <c r="E778" s="62">
        <f t="shared" si="271"/>
        <v>110.21779217276151</v>
      </c>
      <c r="F778" s="23">
        <f t="shared" si="263"/>
        <v>9.0494928698319654E-2</v>
      </c>
      <c r="G778" s="57">
        <f t="shared" si="272"/>
        <v>197.73909213790247</v>
      </c>
      <c r="H778" s="23">
        <f t="shared" si="264"/>
        <v>0.16334763380375961</v>
      </c>
      <c r="I778" s="14">
        <f t="shared" si="261"/>
        <v>356.01158308344429</v>
      </c>
      <c r="K778" s="57">
        <f t="shared" si="273"/>
        <v>356.01158308344384</v>
      </c>
      <c r="L778" s="23">
        <f t="shared" si="278"/>
        <v>0.25375932030945636</v>
      </c>
      <c r="AK778" s="17">
        <f t="shared" si="274"/>
        <v>743</v>
      </c>
      <c r="AL778" s="21">
        <f t="shared" si="275"/>
        <v>79.333333452822799</v>
      </c>
      <c r="AM778" s="22">
        <f t="shared" si="265"/>
        <v>-1.968237516025706E-8</v>
      </c>
      <c r="AN778" s="21">
        <f t="shared" si="276"/>
        <v>1.6807909825857776</v>
      </c>
      <c r="AO778" s="23">
        <f t="shared" si="266"/>
        <v>3.5087817096268736E-9</v>
      </c>
      <c r="AP778" s="21">
        <f t="shared" si="277"/>
        <v>3.0254237370280932</v>
      </c>
      <c r="AQ778" s="23">
        <f t="shared" si="267"/>
        <v>8.4368331210171732E-9</v>
      </c>
      <c r="AR778" s="23">
        <f t="shared" si="268"/>
        <v>84.039548172436668</v>
      </c>
    </row>
    <row r="779" spans="2:44" x14ac:dyDescent="0.65">
      <c r="B779" s="17">
        <f t="shared" si="269"/>
        <v>744</v>
      </c>
      <c r="C779" s="57">
        <f t="shared" si="270"/>
        <v>48.054615725608748</v>
      </c>
      <c r="D779" s="22">
        <f t="shared" si="262"/>
        <v>-8.3047171587136148E-5</v>
      </c>
      <c r="E779" s="62">
        <f t="shared" si="271"/>
        <v>110.30822384231763</v>
      </c>
      <c r="F779" s="23">
        <f t="shared" si="263"/>
        <v>9.0431669556124916E-2</v>
      </c>
      <c r="G779" s="57">
        <f t="shared" si="272"/>
        <v>197.90232558116952</v>
      </c>
      <c r="H779" s="23">
        <f t="shared" si="264"/>
        <v>0.16323344326706035</v>
      </c>
      <c r="I779" s="14">
        <f t="shared" si="261"/>
        <v>356.26516514909588</v>
      </c>
      <c r="K779" s="57">
        <f t="shared" si="273"/>
        <v>356.26516514909542</v>
      </c>
      <c r="L779" s="23">
        <f t="shared" si="278"/>
        <v>0.25358206565160124</v>
      </c>
      <c r="AK779" s="17">
        <f t="shared" si="274"/>
        <v>744</v>
      </c>
      <c r="AL779" s="21">
        <f t="shared" si="275"/>
        <v>79.333333432335152</v>
      </c>
      <c r="AM779" s="22">
        <f t="shared" si="265"/>
        <v>-2.0487652518941246E-8</v>
      </c>
      <c r="AN779" s="21">
        <f t="shared" si="276"/>
        <v>1.6807909855983296</v>
      </c>
      <c r="AO779" s="23">
        <f t="shared" si="266"/>
        <v>3.0125519856483152E-9</v>
      </c>
      <c r="AP779" s="21">
        <f t="shared" si="277"/>
        <v>3.0254237449346699</v>
      </c>
      <c r="AQ779" s="23">
        <f t="shared" si="267"/>
        <v>7.9065766156460882E-9</v>
      </c>
      <c r="AR779" s="23">
        <f t="shared" si="268"/>
        <v>84.039548162868158</v>
      </c>
    </row>
    <row r="780" spans="2:44" x14ac:dyDescent="0.65">
      <c r="B780" s="17">
        <f t="shared" si="269"/>
        <v>745</v>
      </c>
      <c r="C780" s="57">
        <f t="shared" si="270"/>
        <v>48.05453287279321</v>
      </c>
      <c r="D780" s="22">
        <f t="shared" si="262"/>
        <v>-8.285281553610524E-5</v>
      </c>
      <c r="E780" s="62">
        <f t="shared" si="271"/>
        <v>110.39859229760404</v>
      </c>
      <c r="F780" s="23">
        <f t="shared" si="263"/>
        <v>9.0368455286409244E-2</v>
      </c>
      <c r="G780" s="57">
        <f t="shared" si="272"/>
        <v>198.06544491492008</v>
      </c>
      <c r="H780" s="23">
        <f t="shared" si="264"/>
        <v>0.16311933375055787</v>
      </c>
      <c r="I780" s="14">
        <f t="shared" si="261"/>
        <v>356.51857008531732</v>
      </c>
      <c r="K780" s="57">
        <f t="shared" si="273"/>
        <v>356.51857008531687</v>
      </c>
      <c r="L780" s="23">
        <f t="shared" si="278"/>
        <v>0.25340493622143301</v>
      </c>
      <c r="AK780" s="17">
        <f t="shared" si="274"/>
        <v>745</v>
      </c>
      <c r="AL780" s="21">
        <f t="shared" si="275"/>
        <v>79.333333411383066</v>
      </c>
      <c r="AM780" s="22">
        <f t="shared" si="265"/>
        <v>-2.0952080893171798E-8</v>
      </c>
      <c r="AN780" s="21">
        <f t="shared" si="276"/>
        <v>1.6807909880943499</v>
      </c>
      <c r="AO780" s="23">
        <f t="shared" si="266"/>
        <v>2.4960202793522512E-9</v>
      </c>
      <c r="AP780" s="21">
        <f t="shared" si="277"/>
        <v>3.025423752220251</v>
      </c>
      <c r="AQ780" s="23">
        <f t="shared" si="267"/>
        <v>7.2855809163385743E-9</v>
      </c>
      <c r="AR780" s="23">
        <f t="shared" si="268"/>
        <v>84.039548151697659</v>
      </c>
    </row>
    <row r="781" spans="2:44" x14ac:dyDescent="0.65">
      <c r="B781" s="17">
        <f t="shared" si="269"/>
        <v>746</v>
      </c>
      <c r="C781" s="57">
        <f t="shared" si="270"/>
        <v>48.05445021367175</v>
      </c>
      <c r="D781" s="22">
        <f t="shared" si="262"/>
        <v>-8.2659121462214102E-5</v>
      </c>
      <c r="E781" s="62">
        <f t="shared" si="271"/>
        <v>110.48889758345875</v>
      </c>
      <c r="F781" s="23">
        <f t="shared" si="263"/>
        <v>9.0305285854711315E-2</v>
      </c>
      <c r="G781" s="57">
        <f t="shared" si="272"/>
        <v>198.22845022011188</v>
      </c>
      <c r="H781" s="23">
        <f t="shared" si="264"/>
        <v>0.16300530519180256</v>
      </c>
      <c r="I781" s="14">
        <f t="shared" si="261"/>
        <v>356.77179801724242</v>
      </c>
      <c r="K781" s="57">
        <f t="shared" si="273"/>
        <v>356.77179801724191</v>
      </c>
      <c r="L781" s="23">
        <f t="shared" si="278"/>
        <v>0.25322793192505522</v>
      </c>
      <c r="AK781" s="17">
        <f t="shared" si="274"/>
        <v>746</v>
      </c>
      <c r="AL781" s="21">
        <f t="shared" si="275"/>
        <v>79.333333390297696</v>
      </c>
      <c r="AM781" s="22">
        <f t="shared" si="265"/>
        <v>-2.108537129272281E-8</v>
      </c>
      <c r="AN781" s="21">
        <f t="shared" si="276"/>
        <v>1.6807909900621292</v>
      </c>
      <c r="AO781" s="23">
        <f t="shared" si="266"/>
        <v>1.9677792728600707E-9</v>
      </c>
      <c r="AP781" s="21">
        <f t="shared" si="277"/>
        <v>3.0254237588076456</v>
      </c>
      <c r="AQ781" s="23">
        <f t="shared" si="267"/>
        <v>6.5873947407979472E-9</v>
      </c>
      <c r="AR781" s="23">
        <f t="shared" si="268"/>
        <v>84.039548139167479</v>
      </c>
    </row>
    <row r="782" spans="2:44" x14ac:dyDescent="0.65">
      <c r="B782" s="17">
        <f t="shared" si="269"/>
        <v>747</v>
      </c>
      <c r="C782" s="57">
        <f t="shared" si="270"/>
        <v>48.054367747585331</v>
      </c>
      <c r="D782" s="22">
        <f t="shared" si="262"/>
        <v>-8.2466086417376516E-5</v>
      </c>
      <c r="E782" s="62">
        <f t="shared" si="271"/>
        <v>110.57913974468538</v>
      </c>
      <c r="F782" s="23">
        <f t="shared" si="263"/>
        <v>9.0242161226626649E-2</v>
      </c>
      <c r="G782" s="57">
        <f t="shared" si="272"/>
        <v>198.39134157764033</v>
      </c>
      <c r="H782" s="23">
        <f t="shared" si="264"/>
        <v>0.16289135752846562</v>
      </c>
      <c r="I782" s="14">
        <f t="shared" si="261"/>
        <v>357.02484906991106</v>
      </c>
      <c r="K782" s="57">
        <f t="shared" si="273"/>
        <v>357.02484906991054</v>
      </c>
      <c r="L782" s="23">
        <f t="shared" si="278"/>
        <v>0.25305105266866468</v>
      </c>
      <c r="AK782" s="17">
        <f t="shared" si="274"/>
        <v>747</v>
      </c>
      <c r="AL782" s="21">
        <f t="shared" si="275"/>
        <v>79.333333369396087</v>
      </c>
      <c r="AM782" s="22">
        <f t="shared" si="265"/>
        <v>-2.0901611202245318E-8</v>
      </c>
      <c r="AN782" s="21">
        <f t="shared" si="276"/>
        <v>1.6807909914983066</v>
      </c>
      <c r="AO782" s="23">
        <f t="shared" si="266"/>
        <v>1.4361773992277449E-9</v>
      </c>
      <c r="AP782" s="21">
        <f t="shared" si="277"/>
        <v>3.0254237646336923</v>
      </c>
      <c r="AQ782" s="23">
        <f t="shared" si="267"/>
        <v>5.8260467561410678E-9</v>
      </c>
      <c r="AR782" s="23">
        <f t="shared" si="268"/>
        <v>84.039548125528086</v>
      </c>
    </row>
    <row r="783" spans="2:44" x14ac:dyDescent="0.65">
      <c r="B783" s="17">
        <f t="shared" si="269"/>
        <v>748</v>
      </c>
      <c r="C783" s="57">
        <f t="shared" si="270"/>
        <v>48.054285473877918</v>
      </c>
      <c r="D783" s="22">
        <f t="shared" si="262"/>
        <v>-8.2273707412650054E-5</v>
      </c>
      <c r="E783" s="62">
        <f t="shared" si="271"/>
        <v>110.66931882605301</v>
      </c>
      <c r="F783" s="23">
        <f t="shared" si="263"/>
        <v>9.0179081367637082E-2</v>
      </c>
      <c r="G783" s="57">
        <f t="shared" si="272"/>
        <v>198.55411906833868</v>
      </c>
      <c r="H783" s="23">
        <f t="shared" si="264"/>
        <v>0.16277749069833902</v>
      </c>
      <c r="I783" s="14">
        <f t="shared" si="261"/>
        <v>357.27772336826962</v>
      </c>
      <c r="K783" s="57">
        <f t="shared" si="273"/>
        <v>357.27772336826911</v>
      </c>
      <c r="L783" s="23">
        <f t="shared" si="278"/>
        <v>0.25287429835855235</v>
      </c>
      <c r="AK783" s="17">
        <f t="shared" si="274"/>
        <v>748</v>
      </c>
      <c r="AL783" s="21">
        <f t="shared" si="275"/>
        <v>79.333333348977192</v>
      </c>
      <c r="AM783" s="22">
        <f t="shared" si="265"/>
        <v>-2.0418893818818784E-8</v>
      </c>
      <c r="AN783" s="21">
        <f t="shared" si="276"/>
        <v>1.6807909924075162</v>
      </c>
      <c r="AO783" s="23">
        <f t="shared" si="266"/>
        <v>9.092095965002045E-10</v>
      </c>
      <c r="AP783" s="21">
        <f t="shared" si="277"/>
        <v>3.0254237696495072</v>
      </c>
      <c r="AQ783" s="23">
        <f t="shared" si="267"/>
        <v>5.0158148745538256E-9</v>
      </c>
      <c r="AR783" s="23">
        <f t="shared" si="268"/>
        <v>84.039548111034208</v>
      </c>
    </row>
    <row r="784" spans="2:44" x14ac:dyDescent="0.65">
      <c r="B784" s="17">
        <f t="shared" si="269"/>
        <v>749</v>
      </c>
      <c r="C784" s="57">
        <f t="shared" si="270"/>
        <v>48.054203391896564</v>
      </c>
      <c r="D784" s="22">
        <f t="shared" si="262"/>
        <v>-8.2081981354065192E-5</v>
      </c>
      <c r="E784" s="62">
        <f t="shared" si="271"/>
        <v>110.7594348722963</v>
      </c>
      <c r="F784" s="23">
        <f t="shared" si="263"/>
        <v>9.0116046243281289E-2</v>
      </c>
      <c r="G784" s="57">
        <f t="shared" si="272"/>
        <v>198.71678277297787</v>
      </c>
      <c r="H784" s="23">
        <f t="shared" si="264"/>
        <v>0.16266370463918634</v>
      </c>
      <c r="I784" s="14">
        <f t="shared" si="261"/>
        <v>357.53042103717075</v>
      </c>
      <c r="K784" s="57">
        <f t="shared" si="273"/>
        <v>357.53042103717024</v>
      </c>
      <c r="L784" s="23">
        <f t="shared" si="278"/>
        <v>0.25269766890110912</v>
      </c>
      <c r="AK784" s="17">
        <f t="shared" si="274"/>
        <v>749</v>
      </c>
      <c r="AL784" s="21">
        <f t="shared" si="275"/>
        <v>79.333333329318364</v>
      </c>
      <c r="AM784" s="22">
        <f t="shared" si="265"/>
        <v>-1.9658832423052885E-8</v>
      </c>
      <c r="AN784" s="21">
        <f t="shared" si="276"/>
        <v>1.6807909928019269</v>
      </c>
      <c r="AO784" s="23">
        <f t="shared" si="266"/>
        <v>3.9441072630097551E-10</v>
      </c>
      <c r="AP784" s="21">
        <f t="shared" si="277"/>
        <v>3.0254237738205125</v>
      </c>
      <c r="AQ784" s="23">
        <f t="shared" si="267"/>
        <v>4.1710055409538427E-9</v>
      </c>
      <c r="AR784" s="23">
        <f t="shared" si="268"/>
        <v>84.039548095940802</v>
      </c>
    </row>
    <row r="785" spans="2:44" x14ac:dyDescent="0.65">
      <c r="B785" s="17">
        <f t="shared" si="269"/>
        <v>750</v>
      </c>
      <c r="C785" s="57">
        <f t="shared" si="270"/>
        <v>48.054121500991151</v>
      </c>
      <c r="D785" s="22">
        <f t="shared" si="262"/>
        <v>-8.1890905415660242E-5</v>
      </c>
      <c r="E785" s="62">
        <f t="shared" si="271"/>
        <v>110.84948792811568</v>
      </c>
      <c r="F785" s="23">
        <f t="shared" si="263"/>
        <v>9.0053055819382166E-2</v>
      </c>
      <c r="G785" s="57">
        <f t="shared" si="272"/>
        <v>198.87933277226674</v>
      </c>
      <c r="H785" s="23">
        <f t="shared" si="264"/>
        <v>0.16254999928887059</v>
      </c>
      <c r="I785" s="14">
        <f t="shared" si="261"/>
        <v>357.78294220137354</v>
      </c>
      <c r="K785" s="57">
        <f t="shared" si="273"/>
        <v>357.78294220137309</v>
      </c>
      <c r="L785" s="23">
        <f t="shared" si="278"/>
        <v>0.25252116420282178</v>
      </c>
      <c r="AK785" s="17">
        <f t="shared" si="274"/>
        <v>750</v>
      </c>
      <c r="AL785" s="21">
        <f t="shared" si="275"/>
        <v>79.333333310672288</v>
      </c>
      <c r="AM785" s="22">
        <f t="shared" si="265"/>
        <v>-1.8646069799288512E-8</v>
      </c>
      <c r="AN785" s="21">
        <f t="shared" si="276"/>
        <v>1.6807909927007021</v>
      </c>
      <c r="AO785" s="23">
        <f t="shared" si="266"/>
        <v>-1.0122480631480357E-10</v>
      </c>
      <c r="AP785" s="21">
        <f t="shared" si="277"/>
        <v>3.0254237771262513</v>
      </c>
      <c r="AQ785" s="23">
        <f t="shared" si="267"/>
        <v>3.3057390158575117E-9</v>
      </c>
      <c r="AR785" s="23">
        <f t="shared" si="268"/>
        <v>84.039548080499245</v>
      </c>
    </row>
    <row r="786" spans="2:44" x14ac:dyDescent="0.65">
      <c r="B786" s="17">
        <f t="shared" si="269"/>
        <v>751</v>
      </c>
      <c r="C786" s="57">
        <f t="shared" si="270"/>
        <v>48.054039800514502</v>
      </c>
      <c r="D786" s="22">
        <f t="shared" si="262"/>
        <v>-8.1700476649348985E-5</v>
      </c>
      <c r="E786" s="62">
        <f t="shared" si="271"/>
        <v>110.93947803817721</v>
      </c>
      <c r="F786" s="23">
        <f t="shared" si="263"/>
        <v>8.9990110061535233E-2</v>
      </c>
      <c r="G786" s="57">
        <f t="shared" si="272"/>
        <v>199.04176914685212</v>
      </c>
      <c r="H786" s="23">
        <f t="shared" si="264"/>
        <v>0.16243637458537563</v>
      </c>
      <c r="I786" s="14">
        <f t="shared" si="261"/>
        <v>358.03528698554385</v>
      </c>
      <c r="K786" s="57">
        <f t="shared" si="273"/>
        <v>358.03528698554334</v>
      </c>
      <c r="L786" s="23">
        <f t="shared" si="278"/>
        <v>0.25234478417026818</v>
      </c>
      <c r="AK786" s="17">
        <f t="shared" si="274"/>
        <v>751</v>
      </c>
      <c r="AL786" s="21">
        <f t="shared" si="275"/>
        <v>79.333333293264502</v>
      </c>
      <c r="AM786" s="22">
        <f t="shared" si="265"/>
        <v>-1.7407782715306297E-8</v>
      </c>
      <c r="AN786" s="21">
        <f t="shared" si="276"/>
        <v>1.6807909921293747</v>
      </c>
      <c r="AO786" s="23">
        <f t="shared" si="266"/>
        <v>-5.7132742981025331E-10</v>
      </c>
      <c r="AP786" s="21">
        <f t="shared" si="277"/>
        <v>3.0254237795600045</v>
      </c>
      <c r="AQ786" s="23">
        <f t="shared" si="267"/>
        <v>2.4337530879492419E-9</v>
      </c>
      <c r="AR786" s="23">
        <f t="shared" si="268"/>
        <v>84.039548064953877</v>
      </c>
    </row>
    <row r="787" spans="2:44" x14ac:dyDescent="0.65">
      <c r="B787" s="17">
        <f t="shared" si="269"/>
        <v>752</v>
      </c>
      <c r="C787" s="57">
        <f t="shared" si="270"/>
        <v>48.053958289822411</v>
      </c>
      <c r="D787" s="22">
        <f t="shared" si="262"/>
        <v>-8.1510692090391856E-5</v>
      </c>
      <c r="E787" s="62">
        <f t="shared" si="271"/>
        <v>111.02940524711272</v>
      </c>
      <c r="F787" s="23">
        <f t="shared" si="263"/>
        <v>8.9927208935506542E-2</v>
      </c>
      <c r="G787" s="57">
        <f t="shared" si="272"/>
        <v>199.20409197731885</v>
      </c>
      <c r="H787" s="23">
        <f t="shared" si="264"/>
        <v>0.1623228304667208</v>
      </c>
      <c r="I787" s="14">
        <f t="shared" si="261"/>
        <v>358.28745551425402</v>
      </c>
      <c r="K787" s="57">
        <f t="shared" si="273"/>
        <v>358.28745551425345</v>
      </c>
      <c r="L787" s="23">
        <f t="shared" si="278"/>
        <v>0.25216852871012563</v>
      </c>
      <c r="AK787" s="17">
        <f t="shared" si="274"/>
        <v>752</v>
      </c>
      <c r="AL787" s="21">
        <f t="shared" si="275"/>
        <v>79.333333277291345</v>
      </c>
      <c r="AM787" s="22">
        <f t="shared" si="265"/>
        <v>-1.5973152855952577E-8</v>
      </c>
      <c r="AN787" s="21">
        <f t="shared" si="276"/>
        <v>1.6807909911191645</v>
      </c>
      <c r="AO787" s="23">
        <f t="shared" si="266"/>
        <v>-1.0102101377640338E-9</v>
      </c>
      <c r="AP787" s="21">
        <f t="shared" si="277"/>
        <v>3.0254237811282221</v>
      </c>
      <c r="AQ787" s="23">
        <f t="shared" si="267"/>
        <v>1.5682174447917419E-9</v>
      </c>
      <c r="AR787" s="23">
        <f t="shared" si="268"/>
        <v>84.039548049538737</v>
      </c>
    </row>
    <row r="788" spans="2:44" x14ac:dyDescent="0.65">
      <c r="B788" s="17">
        <f t="shared" si="269"/>
        <v>753</v>
      </c>
      <c r="C788" s="57">
        <f t="shared" si="270"/>
        <v>48.053876968273563</v>
      </c>
      <c r="D788" s="22">
        <f t="shared" si="262"/>
        <v>-8.1321548845991742E-5</v>
      </c>
      <c r="E788" s="62">
        <f t="shared" si="271"/>
        <v>111.11926959951973</v>
      </c>
      <c r="F788" s="23">
        <f t="shared" si="263"/>
        <v>8.9864352407005299E-2</v>
      </c>
      <c r="G788" s="57">
        <f t="shared" si="272"/>
        <v>199.36630134418988</v>
      </c>
      <c r="H788" s="23">
        <f t="shared" si="264"/>
        <v>0.16220936687101073</v>
      </c>
      <c r="I788" s="14">
        <f t="shared" si="261"/>
        <v>358.53944791198319</v>
      </c>
      <c r="K788" s="57">
        <f t="shared" si="273"/>
        <v>358.53944791198262</v>
      </c>
      <c r="L788" s="23">
        <f t="shared" si="278"/>
        <v>0.25199239772916204</v>
      </c>
      <c r="AK788" s="17">
        <f t="shared" si="274"/>
        <v>753</v>
      </c>
      <c r="AL788" s="21">
        <f t="shared" si="275"/>
        <v>79.333333262918501</v>
      </c>
      <c r="AM788" s="22">
        <f t="shared" si="265"/>
        <v>-1.4372839588633335E-8</v>
      </c>
      <c r="AN788" s="21">
        <f t="shared" si="276"/>
        <v>1.6807909897062414</v>
      </c>
      <c r="AO788" s="23">
        <f t="shared" si="266"/>
        <v>-1.4129231118431562E-9</v>
      </c>
      <c r="AP788" s="21">
        <f t="shared" si="277"/>
        <v>3.0254237818497907</v>
      </c>
      <c r="AQ788" s="23">
        <f t="shared" si="267"/>
        <v>7.2156858266225754E-10</v>
      </c>
      <c r="AR788" s="23">
        <f t="shared" si="268"/>
        <v>84.039548034474535</v>
      </c>
    </row>
    <row r="789" spans="2:44" x14ac:dyDescent="0.65">
      <c r="B789" s="17">
        <f t="shared" si="269"/>
        <v>754</v>
      </c>
      <c r="C789" s="57">
        <f t="shared" si="270"/>
        <v>48.053795835229486</v>
      </c>
      <c r="D789" s="22">
        <f t="shared" si="262"/>
        <v>-8.1133044077752459E-5</v>
      </c>
      <c r="E789" s="62">
        <f t="shared" si="271"/>
        <v>111.20907113996165</v>
      </c>
      <c r="F789" s="23">
        <f t="shared" si="263"/>
        <v>8.9801540441925454E-2</v>
      </c>
      <c r="G789" s="57">
        <f t="shared" si="272"/>
        <v>199.52839732792629</v>
      </c>
      <c r="H789" s="23">
        <f t="shared" si="264"/>
        <v>0.16209598373640688</v>
      </c>
      <c r="I789" s="14">
        <f t="shared" si="261"/>
        <v>358.79126430311743</v>
      </c>
      <c r="K789" s="57">
        <f t="shared" si="273"/>
        <v>358.79126430311686</v>
      </c>
      <c r="L789" s="23">
        <f t="shared" si="278"/>
        <v>0.25181639113424303</v>
      </c>
      <c r="AK789" s="17">
        <f t="shared" si="274"/>
        <v>754</v>
      </c>
      <c r="AL789" s="21">
        <f t="shared" si="275"/>
        <v>79.333333250280049</v>
      </c>
      <c r="AM789" s="22">
        <f t="shared" si="265"/>
        <v>-1.2638447278306986E-8</v>
      </c>
      <c r="AN789" s="21">
        <f t="shared" si="276"/>
        <v>1.6807909879309522</v>
      </c>
      <c r="AO789" s="23">
        <f t="shared" si="266"/>
        <v>-1.7752892489397709E-9</v>
      </c>
      <c r="AP789" s="21">
        <f t="shared" si="277"/>
        <v>3.0254237817551517</v>
      </c>
      <c r="AQ789" s="23">
        <f t="shared" si="267"/>
        <v>-9.4638963332727144E-11</v>
      </c>
      <c r="AR789" s="23">
        <f t="shared" si="268"/>
        <v>84.039548019966148</v>
      </c>
    </row>
    <row r="790" spans="2:44" x14ac:dyDescent="0.65">
      <c r="B790" s="17">
        <f t="shared" si="269"/>
        <v>755</v>
      </c>
      <c r="C790" s="57">
        <f t="shared" si="270"/>
        <v>48.0537148900546</v>
      </c>
      <c r="D790" s="22">
        <f t="shared" si="262"/>
        <v>-8.0945174883995108E-5</v>
      </c>
      <c r="E790" s="62">
        <f t="shared" si="271"/>
        <v>111.2988099129677</v>
      </c>
      <c r="F790" s="23">
        <f t="shared" si="263"/>
        <v>8.9738773006047268E-2</v>
      </c>
      <c r="G790" s="57">
        <f t="shared" si="272"/>
        <v>199.69038000892746</v>
      </c>
      <c r="H790" s="23">
        <f t="shared" si="264"/>
        <v>0.16198268100117019</v>
      </c>
      <c r="I790" s="14">
        <f t="shared" si="261"/>
        <v>359.04290481194977</v>
      </c>
      <c r="K790" s="57">
        <f t="shared" si="273"/>
        <v>359.0429048119492</v>
      </c>
      <c r="L790" s="23">
        <f t="shared" si="278"/>
        <v>0.25164050883232791</v>
      </c>
      <c r="AK790" s="17">
        <f t="shared" si="274"/>
        <v>755</v>
      </c>
      <c r="AL790" s="21">
        <f t="shared" si="275"/>
        <v>79.333333239478023</v>
      </c>
      <c r="AM790" s="22">
        <f t="shared" si="265"/>
        <v>-1.0802029628415033E-8</v>
      </c>
      <c r="AN790" s="21">
        <f t="shared" si="276"/>
        <v>1.680790985837024</v>
      </c>
      <c r="AO790" s="23">
        <f t="shared" si="266"/>
        <v>-2.0939281419884992E-9</v>
      </c>
      <c r="AP790" s="21">
        <f t="shared" si="277"/>
        <v>3.0254237808852924</v>
      </c>
      <c r="AQ790" s="23">
        <f t="shared" si="267"/>
        <v>-8.6985940672690276E-10</v>
      </c>
      <c r="AR790" s="23">
        <f t="shared" si="268"/>
        <v>84.039548006200334</v>
      </c>
    </row>
    <row r="791" spans="2:44" x14ac:dyDescent="0.65">
      <c r="B791" s="17">
        <f t="shared" si="269"/>
        <v>756</v>
      </c>
      <c r="C791" s="57">
        <f t="shared" si="270"/>
        <v>48.053634132116237</v>
      </c>
      <c r="D791" s="22">
        <f t="shared" si="262"/>
        <v>-8.0757938363040793E-5</v>
      </c>
      <c r="E791" s="62">
        <f t="shared" si="271"/>
        <v>111.38848596303293</v>
      </c>
      <c r="F791" s="23">
        <f t="shared" si="263"/>
        <v>8.9676050065236268E-2</v>
      </c>
      <c r="G791" s="57">
        <f t="shared" si="272"/>
        <v>199.85224946753107</v>
      </c>
      <c r="H791" s="23">
        <f t="shared" si="264"/>
        <v>0.16186945860359714</v>
      </c>
      <c r="I791" s="14">
        <f t="shared" si="261"/>
        <v>359.29436956268023</v>
      </c>
      <c r="K791" s="57">
        <f t="shared" si="273"/>
        <v>359.29436956267966</v>
      </c>
      <c r="L791" s="23">
        <f t="shared" si="278"/>
        <v>0.2514647507304697</v>
      </c>
      <c r="AK791" s="17">
        <f t="shared" si="274"/>
        <v>756</v>
      </c>
      <c r="AL791" s="21">
        <f t="shared" si="275"/>
        <v>79.33333323058244</v>
      </c>
      <c r="AM791" s="22">
        <f t="shared" si="265"/>
        <v>-8.8955810703672533E-9</v>
      </c>
      <c r="AN791" s="21">
        <f t="shared" si="276"/>
        <v>1.6807909834707568</v>
      </c>
      <c r="AO791" s="23">
        <f t="shared" si="266"/>
        <v>-2.3662671821966796E-9</v>
      </c>
      <c r="AP791" s="21">
        <f t="shared" si="277"/>
        <v>3.0254237792906302</v>
      </c>
      <c r="AQ791" s="23">
        <f t="shared" si="267"/>
        <v>-1.5946622911044983E-9</v>
      </c>
      <c r="AR791" s="23">
        <f t="shared" si="268"/>
        <v>84.039547993343831</v>
      </c>
    </row>
    <row r="792" spans="2:44" x14ac:dyDescent="0.65">
      <c r="B792" s="17">
        <f t="shared" si="269"/>
        <v>757</v>
      </c>
      <c r="C792" s="57">
        <f t="shared" si="270"/>
        <v>48.053553560784465</v>
      </c>
      <c r="D792" s="22">
        <f t="shared" si="262"/>
        <v>-8.0571331769307974E-5</v>
      </c>
      <c r="E792" s="62">
        <f t="shared" si="271"/>
        <v>111.47809933461846</v>
      </c>
      <c r="F792" s="23">
        <f t="shared" si="263"/>
        <v>8.9613371585528512E-2</v>
      </c>
      <c r="G792" s="57">
        <f t="shared" si="272"/>
        <v>200.01400578401314</v>
      </c>
      <c r="H792" s="23">
        <f t="shared" si="264"/>
        <v>0.16175631648205524</v>
      </c>
      <c r="I792" s="14">
        <f t="shared" si="261"/>
        <v>359.54565867941608</v>
      </c>
      <c r="K792" s="57">
        <f t="shared" si="273"/>
        <v>359.54565867941545</v>
      </c>
      <c r="L792" s="23">
        <f t="shared" si="278"/>
        <v>0.25128911673581777</v>
      </c>
      <c r="AK792" s="17">
        <f t="shared" si="274"/>
        <v>757</v>
      </c>
      <c r="AL792" s="21">
        <f t="shared" si="275"/>
        <v>79.333333223631854</v>
      </c>
      <c r="AM792" s="22">
        <f t="shared" si="265"/>
        <v>-6.9505789561385978E-9</v>
      </c>
      <c r="AN792" s="21">
        <f t="shared" si="276"/>
        <v>1.6807909808802153</v>
      </c>
      <c r="AO792" s="23">
        <f t="shared" si="266"/>
        <v>-2.5905415590443681E-9</v>
      </c>
      <c r="AP792" s="21">
        <f t="shared" si="277"/>
        <v>3.0254237770298134</v>
      </c>
      <c r="AQ792" s="23">
        <f t="shared" si="267"/>
        <v>-2.2608169780724552E-9</v>
      </c>
      <c r="AR792" s="23">
        <f t="shared" si="268"/>
        <v>84.039547981541887</v>
      </c>
    </row>
    <row r="793" spans="2:44" x14ac:dyDescent="0.65">
      <c r="B793" s="17">
        <f t="shared" si="269"/>
        <v>758</v>
      </c>
      <c r="C793" s="57">
        <f t="shared" si="270"/>
        <v>48.053473175432266</v>
      </c>
      <c r="D793" s="22">
        <f t="shared" si="262"/>
        <v>-8.0385352201783888E-5</v>
      </c>
      <c r="E793" s="62">
        <f t="shared" si="271"/>
        <v>111.56765007215125</v>
      </c>
      <c r="F793" s="23">
        <f t="shared" si="263"/>
        <v>8.9550737532789526E-2</v>
      </c>
      <c r="G793" s="57">
        <f t="shared" si="272"/>
        <v>200.17564903858818</v>
      </c>
      <c r="H793" s="23">
        <f t="shared" si="264"/>
        <v>0.16164325457502571</v>
      </c>
      <c r="I793" s="14">
        <f t="shared" si="261"/>
        <v>359.79677228617169</v>
      </c>
      <c r="K793" s="57">
        <f t="shared" si="273"/>
        <v>359.79677228617106</v>
      </c>
      <c r="L793" s="23">
        <f t="shared" si="278"/>
        <v>0.25111360675561034</v>
      </c>
      <c r="AK793" s="17">
        <f t="shared" si="274"/>
        <v>758</v>
      </c>
      <c r="AL793" s="21">
        <f t="shared" si="275"/>
        <v>79.333333218634309</v>
      </c>
      <c r="AM793" s="22">
        <f t="shared" si="265"/>
        <v>-4.997551469876349E-9</v>
      </c>
      <c r="AN793" s="21">
        <f t="shared" si="276"/>
        <v>1.6807909781144366</v>
      </c>
      <c r="AO793" s="23">
        <f t="shared" si="266"/>
        <v>-2.765778717161993E-9</v>
      </c>
      <c r="AP793" s="21">
        <f t="shared" si="277"/>
        <v>3.0254237741684569</v>
      </c>
      <c r="AQ793" s="23">
        <f t="shared" si="267"/>
        <v>-2.8613564850843431E-9</v>
      </c>
      <c r="AR793" s="23">
        <f t="shared" si="268"/>
        <v>84.039547970917198</v>
      </c>
    </row>
    <row r="794" spans="2:44" x14ac:dyDescent="0.65">
      <c r="B794" s="17">
        <f t="shared" si="269"/>
        <v>759</v>
      </c>
      <c r="C794" s="57">
        <f t="shared" si="270"/>
        <v>48.053392975435322</v>
      </c>
      <c r="D794" s="22">
        <f t="shared" si="262"/>
        <v>-8.0199996945307106E-5</v>
      </c>
      <c r="E794" s="62">
        <f t="shared" si="271"/>
        <v>111.65713822002436</v>
      </c>
      <c r="F794" s="23">
        <f t="shared" si="263"/>
        <v>8.9488147873112212E-2</v>
      </c>
      <c r="G794" s="57">
        <f t="shared" si="272"/>
        <v>200.33717931140919</v>
      </c>
      <c r="H794" s="23">
        <f t="shared" si="264"/>
        <v>0.16153027282101817</v>
      </c>
      <c r="I794" s="14">
        <f t="shared" si="261"/>
        <v>360.04771050686884</v>
      </c>
      <c r="K794" s="57">
        <f t="shared" si="273"/>
        <v>360.04771050686827</v>
      </c>
      <c r="L794" s="23">
        <f t="shared" si="278"/>
        <v>0.25093822069718241</v>
      </c>
      <c r="AK794" s="17">
        <f t="shared" si="274"/>
        <v>759</v>
      </c>
      <c r="AL794" s="21">
        <f t="shared" si="275"/>
        <v>79.333333215568658</v>
      </c>
      <c r="AM794" s="22">
        <f t="shared" si="265"/>
        <v>-3.0656532833128747E-9</v>
      </c>
      <c r="AN794" s="21">
        <f t="shared" si="276"/>
        <v>1.6807909752226604</v>
      </c>
      <c r="AO794" s="23">
        <f t="shared" si="266"/>
        <v>-2.8917761518698626E-9</v>
      </c>
      <c r="AP794" s="21">
        <f t="shared" si="277"/>
        <v>3.0254237707778389</v>
      </c>
      <c r="AQ794" s="23">
        <f t="shared" si="267"/>
        <v>-3.3906177865361542E-9</v>
      </c>
      <c r="AR794" s="23">
        <f t="shared" si="268"/>
        <v>84.039547961569156</v>
      </c>
    </row>
    <row r="795" spans="2:44" x14ac:dyDescent="0.65">
      <c r="B795" s="17">
        <f t="shared" si="269"/>
        <v>760</v>
      </c>
      <c r="C795" s="57">
        <f t="shared" si="270"/>
        <v>48.0533129601722</v>
      </c>
      <c r="D795" s="22">
        <f t="shared" si="262"/>
        <v>-8.0015263122401592E-5</v>
      </c>
      <c r="E795" s="62">
        <f t="shared" si="271"/>
        <v>111.74656382259677</v>
      </c>
      <c r="F795" s="23">
        <f t="shared" si="263"/>
        <v>8.9425602572404728E-2</v>
      </c>
      <c r="G795" s="57">
        <f t="shared" si="272"/>
        <v>200.49859668256786</v>
      </c>
      <c r="H795" s="23">
        <f t="shared" si="264"/>
        <v>0.16141737115867016</v>
      </c>
      <c r="I795" s="14">
        <f t="shared" si="261"/>
        <v>360.29847346533683</v>
      </c>
      <c r="K795" s="57">
        <f t="shared" si="273"/>
        <v>360.29847346533626</v>
      </c>
      <c r="L795" s="23">
        <f t="shared" si="278"/>
        <v>0.25076295846796093</v>
      </c>
      <c r="AK795" s="17">
        <f t="shared" si="274"/>
        <v>760</v>
      </c>
      <c r="AL795" s="21">
        <f t="shared" si="275"/>
        <v>79.333333214386343</v>
      </c>
      <c r="AM795" s="22">
        <f t="shared" si="265"/>
        <v>-1.1823091047857837E-9</v>
      </c>
      <c r="AN795" s="21">
        <f t="shared" si="276"/>
        <v>1.6807909722535936</v>
      </c>
      <c r="AO795" s="23">
        <f t="shared" si="266"/>
        <v>-2.969066770219797E-9</v>
      </c>
      <c r="AP795" s="21">
        <f t="shared" si="277"/>
        <v>3.0254237669335762</v>
      </c>
      <c r="AQ795" s="23">
        <f t="shared" si="267"/>
        <v>-3.8442624639145606E-9</v>
      </c>
      <c r="AR795" s="23">
        <f t="shared" si="268"/>
        <v>84.039547953573503</v>
      </c>
    </row>
    <row r="796" spans="2:44" x14ac:dyDescent="0.65">
      <c r="B796" s="17">
        <f t="shared" si="269"/>
        <v>761</v>
      </c>
      <c r="C796" s="57">
        <f t="shared" si="270"/>
        <v>48.053233129024278</v>
      </c>
      <c r="D796" s="22">
        <f t="shared" si="262"/>
        <v>-7.9831147921538559E-5</v>
      </c>
      <c r="E796" s="62">
        <f t="shared" si="271"/>
        <v>111.83592692419357</v>
      </c>
      <c r="F796" s="23">
        <f t="shared" si="263"/>
        <v>8.9363101596802608E-2</v>
      </c>
      <c r="G796" s="57">
        <f t="shared" si="272"/>
        <v>200.65990123209446</v>
      </c>
      <c r="H796" s="23">
        <f t="shared" si="264"/>
        <v>0.16130454952658368</v>
      </c>
      <c r="I796" s="14">
        <f t="shared" si="261"/>
        <v>360.54906128531229</v>
      </c>
      <c r="K796" s="57">
        <f t="shared" si="273"/>
        <v>360.54906128531172</v>
      </c>
      <c r="L796" s="23">
        <f t="shared" si="278"/>
        <v>0.25058781997546875</v>
      </c>
      <c r="AK796" s="17">
        <f t="shared" si="274"/>
        <v>761</v>
      </c>
      <c r="AL796" s="21">
        <f t="shared" si="275"/>
        <v>79.333333215013425</v>
      </c>
      <c r="AM796" s="22">
        <f t="shared" si="265"/>
        <v>6.2708926246157759E-10</v>
      </c>
      <c r="AN796" s="21">
        <f t="shared" si="276"/>
        <v>1.6807909692547183</v>
      </c>
      <c r="AO796" s="23">
        <f t="shared" si="266"/>
        <v>-2.9988753702525628E-9</v>
      </c>
      <c r="AP796" s="21">
        <f t="shared" si="277"/>
        <v>3.0254237627142992</v>
      </c>
      <c r="AQ796" s="23">
        <f t="shared" si="267"/>
        <v>-4.2192769278415199E-9</v>
      </c>
      <c r="AR796" s="23">
        <f t="shared" si="268"/>
        <v>84.039547946982438</v>
      </c>
    </row>
    <row r="797" spans="2:44" x14ac:dyDescent="0.65">
      <c r="B797" s="17">
        <f t="shared" si="269"/>
        <v>762</v>
      </c>
      <c r="C797" s="57">
        <f t="shared" si="270"/>
        <v>48.053153481375517</v>
      </c>
      <c r="D797" s="22">
        <f t="shared" si="262"/>
        <v>-7.9647648761671519E-5</v>
      </c>
      <c r="E797" s="62">
        <f t="shared" si="271"/>
        <v>111.92522756910616</v>
      </c>
      <c r="F797" s="23">
        <f t="shared" si="263"/>
        <v>8.9300644912583493E-2</v>
      </c>
      <c r="G797" s="57">
        <f t="shared" si="272"/>
        <v>200.82109303995796</v>
      </c>
      <c r="H797" s="23">
        <f t="shared" si="264"/>
        <v>0.16119180786349574</v>
      </c>
      <c r="I797" s="14">
        <f t="shared" si="261"/>
        <v>360.79947409043962</v>
      </c>
      <c r="K797" s="57">
        <f t="shared" si="273"/>
        <v>360.79947409043905</v>
      </c>
      <c r="L797" s="23">
        <f t="shared" si="278"/>
        <v>0.25041280512731889</v>
      </c>
      <c r="AK797" s="17">
        <f t="shared" si="274"/>
        <v>762</v>
      </c>
      <c r="AL797" s="21">
        <f t="shared" si="275"/>
        <v>79.333333217352902</v>
      </c>
      <c r="AM797" s="22">
        <f t="shared" si="265"/>
        <v>2.3394787496133773E-9</v>
      </c>
      <c r="AN797" s="21">
        <f t="shared" si="276"/>
        <v>1.6807909662716529</v>
      </c>
      <c r="AO797" s="23">
        <f t="shared" si="266"/>
        <v>-2.9830653502926907E-9</v>
      </c>
      <c r="AP797" s="21">
        <f t="shared" si="277"/>
        <v>3.0254237582003478</v>
      </c>
      <c r="AQ797" s="23">
        <f t="shared" si="267"/>
        <v>-4.5139515458814117E-9</v>
      </c>
      <c r="AR797" s="23">
        <f t="shared" si="268"/>
        <v>84.039547941824907</v>
      </c>
    </row>
    <row r="798" spans="2:44" x14ac:dyDescent="0.65">
      <c r="B798" s="17">
        <f t="shared" si="269"/>
        <v>763</v>
      </c>
      <c r="C798" s="57">
        <f t="shared" si="270"/>
        <v>48.053074016612776</v>
      </c>
      <c r="D798" s="22">
        <f t="shared" si="262"/>
        <v>-7.9464762741565664E-5</v>
      </c>
      <c r="E798" s="62">
        <f t="shared" si="271"/>
        <v>112.01446580159183</v>
      </c>
      <c r="F798" s="23">
        <f t="shared" si="263"/>
        <v>8.9238232485669755E-2</v>
      </c>
      <c r="G798" s="57">
        <f t="shared" si="272"/>
        <v>200.98217218606624</v>
      </c>
      <c r="H798" s="23">
        <f t="shared" si="264"/>
        <v>0.16107914610827834</v>
      </c>
      <c r="I798" s="14">
        <f t="shared" si="261"/>
        <v>361.04971200427087</v>
      </c>
      <c r="K798" s="57">
        <f t="shared" si="273"/>
        <v>361.04971200427025</v>
      </c>
      <c r="L798" s="23">
        <f t="shared" si="278"/>
        <v>0.25023791383121496</v>
      </c>
      <c r="AK798" s="17">
        <f t="shared" si="274"/>
        <v>763</v>
      </c>
      <c r="AL798" s="21">
        <f t="shared" si="275"/>
        <v>79.333333221287248</v>
      </c>
      <c r="AM798" s="22">
        <f t="shared" si="265"/>
        <v>3.9343500297939205E-9</v>
      </c>
      <c r="AN798" s="21">
        <f t="shared" si="276"/>
        <v>1.6807909633475702</v>
      </c>
      <c r="AO798" s="23">
        <f t="shared" si="266"/>
        <v>-2.9240827537080349E-9</v>
      </c>
      <c r="AP798" s="21">
        <f t="shared" si="277"/>
        <v>3.0254237534725048</v>
      </c>
      <c r="AQ798" s="23">
        <f t="shared" si="267"/>
        <v>-4.7278431170028057E-9</v>
      </c>
      <c r="AR798" s="23">
        <f t="shared" si="268"/>
        <v>84.039547938107333</v>
      </c>
    </row>
    <row r="799" spans="2:44" x14ac:dyDescent="0.65">
      <c r="B799" s="17">
        <f t="shared" si="269"/>
        <v>764</v>
      </c>
      <c r="C799" s="57">
        <f t="shared" si="270"/>
        <v>48.052994734125605</v>
      </c>
      <c r="D799" s="22">
        <f t="shared" si="262"/>
        <v>-7.9282487170928562E-5</v>
      </c>
      <c r="E799" s="62">
        <f t="shared" si="271"/>
        <v>112.10364166587419</v>
      </c>
      <c r="F799" s="23">
        <f t="shared" si="263"/>
        <v>8.9175864282367456E-2</v>
      </c>
      <c r="G799" s="57">
        <f t="shared" si="272"/>
        <v>201.14313875026599</v>
      </c>
      <c r="H799" s="23">
        <f t="shared" si="264"/>
        <v>0.16096656419976085</v>
      </c>
      <c r="I799" s="14">
        <f t="shared" si="261"/>
        <v>361.29977515026576</v>
      </c>
      <c r="K799" s="57">
        <f t="shared" si="273"/>
        <v>361.29977515026519</v>
      </c>
      <c r="L799" s="23">
        <f t="shared" si="278"/>
        <v>0.25006314599495738</v>
      </c>
      <c r="AK799" s="17">
        <f t="shared" si="274"/>
        <v>764</v>
      </c>
      <c r="AL799" s="21">
        <f t="shared" si="275"/>
        <v>79.333333226681148</v>
      </c>
      <c r="AM799" s="22">
        <f t="shared" si="265"/>
        <v>5.3939018147819429E-9</v>
      </c>
      <c r="AN799" s="21">
        <f t="shared" si="276"/>
        <v>1.6807909605226792</v>
      </c>
      <c r="AO799" s="23">
        <f t="shared" si="266"/>
        <v>-2.824890987795925E-9</v>
      </c>
      <c r="AP799" s="21">
        <f t="shared" si="277"/>
        <v>3.0254237486107853</v>
      </c>
      <c r="AQ799" s="23">
        <f t="shared" si="267"/>
        <v>-4.8617195824718351E-9</v>
      </c>
      <c r="AR799" s="23">
        <f t="shared" si="268"/>
        <v>84.039547935814625</v>
      </c>
    </row>
    <row r="800" spans="2:44" x14ac:dyDescent="0.65">
      <c r="B800" s="17">
        <f t="shared" si="269"/>
        <v>765</v>
      </c>
      <c r="C800" s="57">
        <f t="shared" si="270"/>
        <v>48.05291563330622</v>
      </c>
      <c r="D800" s="22">
        <f t="shared" si="262"/>
        <v>-7.9100819381672238E-5</v>
      </c>
      <c r="E800" s="62">
        <f t="shared" si="271"/>
        <v>112.19275520614312</v>
      </c>
      <c r="F800" s="23">
        <f t="shared" si="263"/>
        <v>8.9113540268925817E-2</v>
      </c>
      <c r="G800" s="57">
        <f t="shared" si="272"/>
        <v>201.30399281234287</v>
      </c>
      <c r="H800" s="23">
        <f t="shared" si="264"/>
        <v>0.16085406207689346</v>
      </c>
      <c r="I800" s="14">
        <f t="shared" si="261"/>
        <v>361.54966365179223</v>
      </c>
      <c r="K800" s="57">
        <f t="shared" si="273"/>
        <v>361.5496636517916</v>
      </c>
      <c r="L800" s="23">
        <f t="shared" si="278"/>
        <v>0.24988850152643538</v>
      </c>
      <c r="AK800" s="17">
        <f t="shared" si="274"/>
        <v>765</v>
      </c>
      <c r="AL800" s="21">
        <f t="shared" si="275"/>
        <v>79.333333233384352</v>
      </c>
      <c r="AM800" s="22">
        <f t="shared" si="265"/>
        <v>6.703202843488798E-9</v>
      </c>
      <c r="AN800" s="21">
        <f t="shared" si="276"/>
        <v>1.680790957833779</v>
      </c>
      <c r="AO800" s="23">
        <f t="shared" si="266"/>
        <v>-2.6889002135987994E-9</v>
      </c>
      <c r="AP800" s="21">
        <f t="shared" si="277"/>
        <v>3.0254237436932945</v>
      </c>
      <c r="AQ800" s="23">
        <f t="shared" si="267"/>
        <v>-4.9174906369131577E-9</v>
      </c>
      <c r="AR800" s="23">
        <f t="shared" si="268"/>
        <v>84.039547934911425</v>
      </c>
    </row>
    <row r="801" spans="2:44" x14ac:dyDescent="0.65">
      <c r="B801" s="17">
        <f t="shared" si="269"/>
        <v>766</v>
      </c>
      <c r="C801" s="57">
        <f t="shared" si="270"/>
        <v>48.052836713549624</v>
      </c>
      <c r="D801" s="22">
        <f t="shared" si="262"/>
        <v>-7.8919756595574597E-5</v>
      </c>
      <c r="E801" s="62">
        <f t="shared" si="271"/>
        <v>112.28180646655467</v>
      </c>
      <c r="F801" s="23">
        <f t="shared" si="263"/>
        <v>8.9051260411551425E-2</v>
      </c>
      <c r="G801" s="57">
        <f t="shared" si="272"/>
        <v>201.46473445202156</v>
      </c>
      <c r="H801" s="23">
        <f t="shared" si="264"/>
        <v>0.16074163967869026</v>
      </c>
      <c r="I801" s="14">
        <f t="shared" si="261"/>
        <v>361.79937763212587</v>
      </c>
      <c r="K801" s="57">
        <f t="shared" si="273"/>
        <v>361.79937763212524</v>
      </c>
      <c r="L801" s="23">
        <f t="shared" si="278"/>
        <v>0.2497139803336319</v>
      </c>
      <c r="AK801" s="17">
        <f t="shared" si="274"/>
        <v>766</v>
      </c>
      <c r="AL801" s="21">
        <f t="shared" si="275"/>
        <v>79.333333241234598</v>
      </c>
      <c r="AM801" s="22">
        <f t="shared" si="265"/>
        <v>7.8502479447517537E-9</v>
      </c>
      <c r="AN801" s="21">
        <f t="shared" si="276"/>
        <v>1.6807909553138787</v>
      </c>
      <c r="AO801" s="23">
        <f t="shared" si="266"/>
        <v>-2.5199002884335187E-9</v>
      </c>
      <c r="AP801" s="21">
        <f t="shared" si="277"/>
        <v>3.0254237387951717</v>
      </c>
      <c r="AQ801" s="23">
        <f t="shared" si="267"/>
        <v>-4.8981230182931768E-9</v>
      </c>
      <c r="AR801" s="23">
        <f t="shared" si="268"/>
        <v>84.039547935343649</v>
      </c>
    </row>
    <row r="802" spans="2:44" x14ac:dyDescent="0.65">
      <c r="B802" s="17">
        <f t="shared" si="269"/>
        <v>767</v>
      </c>
      <c r="C802" s="57">
        <f t="shared" si="270"/>
        <v>48.052757974253424</v>
      </c>
      <c r="D802" s="22">
        <f t="shared" si="262"/>
        <v>-7.8739296199170639E-5</v>
      </c>
      <c r="E802" s="62">
        <f t="shared" si="271"/>
        <v>112.37079549123128</v>
      </c>
      <c r="F802" s="23">
        <f t="shared" si="263"/>
        <v>8.8989024676607187E-2</v>
      </c>
      <c r="G802" s="57">
        <f t="shared" si="272"/>
        <v>201.62536374896578</v>
      </c>
      <c r="H802" s="23">
        <f t="shared" si="264"/>
        <v>0.16062929694421513</v>
      </c>
      <c r="I802" s="14">
        <f t="shared" si="261"/>
        <v>362.04891721445051</v>
      </c>
      <c r="K802" s="57">
        <f t="shared" si="273"/>
        <v>362.04891721444989</v>
      </c>
      <c r="L802" s="23">
        <f t="shared" si="278"/>
        <v>0.24953958232462181</v>
      </c>
      <c r="AK802" s="17">
        <f t="shared" si="274"/>
        <v>767</v>
      </c>
      <c r="AL802" s="21">
        <f t="shared" si="275"/>
        <v>79.333333250060619</v>
      </c>
      <c r="AM802" s="22">
        <f t="shared" si="265"/>
        <v>8.8260256637939793E-9</v>
      </c>
      <c r="AN802" s="21">
        <f t="shared" si="276"/>
        <v>1.6807909529918978</v>
      </c>
      <c r="AO802" s="23">
        <f t="shared" si="266"/>
        <v>-2.321980829833592E-9</v>
      </c>
      <c r="AP802" s="21">
        <f t="shared" si="277"/>
        <v>3.0254237339876244</v>
      </c>
      <c r="AQ802" s="23">
        <f t="shared" si="267"/>
        <v>-4.8075474712305777E-9</v>
      </c>
      <c r="AR802" s="23">
        <f t="shared" si="268"/>
        <v>84.03954793704014</v>
      </c>
    </row>
    <row r="803" spans="2:44" x14ac:dyDescent="0.65">
      <c r="B803" s="17">
        <f t="shared" si="269"/>
        <v>768</v>
      </c>
      <c r="C803" s="57">
        <f t="shared" si="270"/>
        <v>48.052679414817931</v>
      </c>
      <c r="D803" s="22">
        <f t="shared" si="262"/>
        <v>-7.8559435494174323E-5</v>
      </c>
      <c r="E803" s="62">
        <f t="shared" si="271"/>
        <v>112.45972232426172</v>
      </c>
      <c r="F803" s="23">
        <f t="shared" si="263"/>
        <v>8.8926833030441799E-2</v>
      </c>
      <c r="G803" s="57">
        <f t="shared" si="272"/>
        <v>201.78588078277841</v>
      </c>
      <c r="H803" s="23">
        <f t="shared" si="264"/>
        <v>0.16051703381263138</v>
      </c>
      <c r="I803" s="14">
        <f t="shared" ref="I803:I866" si="279">C803+E803+G803</f>
        <v>362.29828252185803</v>
      </c>
      <c r="K803" s="57">
        <f t="shared" si="273"/>
        <v>362.29828252185746</v>
      </c>
      <c r="L803" s="23">
        <f t="shared" si="278"/>
        <v>0.24936530740757012</v>
      </c>
      <c r="AK803" s="17">
        <f t="shared" si="274"/>
        <v>768</v>
      </c>
      <c r="AL803" s="21">
        <f t="shared" si="275"/>
        <v>79.333333259685077</v>
      </c>
      <c r="AM803" s="22">
        <f t="shared" si="265"/>
        <v>9.624462383311938E-9</v>
      </c>
      <c r="AN803" s="21">
        <f t="shared" si="276"/>
        <v>1.6807909508924377</v>
      </c>
      <c r="AO803" s="23">
        <f t="shared" si="266"/>
        <v>-2.0994601612756014E-9</v>
      </c>
      <c r="AP803" s="21">
        <f t="shared" si="277"/>
        <v>3.0254237293370725</v>
      </c>
      <c r="AQ803" s="23">
        <f t="shared" si="267"/>
        <v>-4.6505520545636614E-9</v>
      </c>
      <c r="AR803" s="23">
        <f t="shared" si="268"/>
        <v>84.039547939914598</v>
      </c>
    </row>
    <row r="804" spans="2:44" x14ac:dyDescent="0.65">
      <c r="B804" s="17">
        <f t="shared" si="269"/>
        <v>769</v>
      </c>
      <c r="C804" s="57">
        <f t="shared" si="270"/>
        <v>48.052601034646038</v>
      </c>
      <c r="D804" s="22">
        <f t="shared" si="262"/>
        <v>-7.838017189021329E-5</v>
      </c>
      <c r="E804" s="62">
        <f t="shared" si="271"/>
        <v>112.54858700970117</v>
      </c>
      <c r="F804" s="23">
        <f t="shared" si="263"/>
        <v>8.8864685439446589E-2</v>
      </c>
      <c r="G804" s="57">
        <f t="shared" si="272"/>
        <v>201.94628563300159</v>
      </c>
      <c r="H804" s="23">
        <f t="shared" si="264"/>
        <v>0.16040485022317341</v>
      </c>
      <c r="I804" s="14">
        <f t="shared" si="279"/>
        <v>362.54747367734876</v>
      </c>
      <c r="K804" s="57">
        <f t="shared" si="273"/>
        <v>362.54747367734819</v>
      </c>
      <c r="L804" s="23">
        <f t="shared" si="278"/>
        <v>0.24919115549073201</v>
      </c>
      <c r="AK804" s="17">
        <f t="shared" si="274"/>
        <v>769</v>
      </c>
      <c r="AL804" s="21">
        <f t="shared" si="275"/>
        <v>79.333333269927493</v>
      </c>
      <c r="AM804" s="22">
        <f t="shared" si="265"/>
        <v>1.0242410246330547E-8</v>
      </c>
      <c r="AN804" s="21">
        <f t="shared" si="276"/>
        <v>1.6807909490356279</v>
      </c>
      <c r="AO804" s="23">
        <f t="shared" si="266"/>
        <v>-1.8568098170135272E-9</v>
      </c>
      <c r="AP804" s="21">
        <f t="shared" si="277"/>
        <v>3.0254237249044014</v>
      </c>
      <c r="AQ804" s="23">
        <f t="shared" si="267"/>
        <v>-4.4326711190478818E-9</v>
      </c>
      <c r="AR804" s="23">
        <f t="shared" si="268"/>
        <v>84.039547943867518</v>
      </c>
    </row>
    <row r="805" spans="2:44" x14ac:dyDescent="0.65">
      <c r="B805" s="17">
        <f t="shared" si="269"/>
        <v>770</v>
      </c>
      <c r="C805" s="57">
        <f t="shared" si="270"/>
        <v>48.05252283314347</v>
      </c>
      <c r="D805" s="22">
        <f t="shared" ref="D805:D868" si="280">$E$23*(C804+E804+G804)-$E$24*C804*E804-$E$27*C804+$E$26*G804</f>
        <v>-7.8201502570873771E-5</v>
      </c>
      <c r="E805" s="62">
        <f t="shared" si="271"/>
        <v>112.63738959157106</v>
      </c>
      <c r="F805" s="23">
        <f t="shared" ref="F805:F868" si="281">$E$24*C804*E804-($E$25+$E$27+$E$28)*E804</f>
        <v>8.88025818698992E-2</v>
      </c>
      <c r="G805" s="57">
        <f t="shared" si="272"/>
        <v>202.10657837911671</v>
      </c>
      <c r="H805" s="23">
        <f t="shared" ref="H805:H868" si="282">$E$28*E804-($E$27+$E$26)*G804</f>
        <v>0.16029274611512534</v>
      </c>
      <c r="I805" s="14">
        <f t="shared" si="279"/>
        <v>362.79649080383126</v>
      </c>
      <c r="K805" s="57">
        <f t="shared" si="273"/>
        <v>362.79649080383064</v>
      </c>
      <c r="L805" s="23">
        <f t="shared" si="278"/>
        <v>0.24901712648245589</v>
      </c>
      <c r="AK805" s="17">
        <f t="shared" si="274"/>
        <v>770</v>
      </c>
      <c r="AL805" s="21">
        <f t="shared" si="275"/>
        <v>79.333333280607008</v>
      </c>
      <c r="AM805" s="22">
        <f t="shared" ref="AM805:AM868" si="283">$AN$23*(AL804+AN804+AP804)-$AN$24*AL804*AN804-$AN$27*AL804+$AN$26*AP804</f>
        <v>1.0679508211791644E-8</v>
      </c>
      <c r="AN805" s="21">
        <f t="shared" si="276"/>
        <v>1.6807909474370484</v>
      </c>
      <c r="AO805" s="23">
        <f t="shared" ref="AO805:AO868" si="284">$AN$24*AL804*AN804-($AN$25+$AN$27+$AN$28)*AN804</f>
        <v>-1.5985794910022832E-9</v>
      </c>
      <c r="AP805" s="21">
        <f t="shared" si="277"/>
        <v>3.0254237207443335</v>
      </c>
      <c r="AQ805" s="23">
        <f t="shared" ref="AQ805:AQ868" si="285">$AN$28*AN804-($AN$27+$AN$26)*AP804</f>
        <v>-4.1600677347375381E-9</v>
      </c>
      <c r="AR805" s="23">
        <f t="shared" ref="AR805:AR868" si="286">AL805+AN805+AP805</f>
        <v>84.039547948788382</v>
      </c>
    </row>
    <row r="806" spans="2:44" x14ac:dyDescent="0.65">
      <c r="B806" s="17">
        <f t="shared" si="269"/>
        <v>771</v>
      </c>
      <c r="C806" s="57">
        <f t="shared" si="270"/>
        <v>48.052444809718338</v>
      </c>
      <c r="D806" s="22">
        <f t="shared" si="280"/>
        <v>-7.8023425128748158E-5</v>
      </c>
      <c r="E806" s="62">
        <f t="shared" si="271"/>
        <v>112.72613011385958</v>
      </c>
      <c r="F806" s="23">
        <f t="shared" si="281"/>
        <v>8.8740522288517809E-2</v>
      </c>
      <c r="G806" s="57">
        <f t="shared" si="272"/>
        <v>202.2667591005445</v>
      </c>
      <c r="H806" s="23">
        <f t="shared" si="282"/>
        <v>0.16018072142779971</v>
      </c>
      <c r="I806" s="14">
        <f t="shared" si="279"/>
        <v>363.04533402412244</v>
      </c>
      <c r="K806" s="57">
        <f t="shared" si="273"/>
        <v>363.04533402412181</v>
      </c>
      <c r="L806" s="23">
        <f t="shared" si="278"/>
        <v>0.24884322029118389</v>
      </c>
      <c r="AK806" s="17">
        <f t="shared" si="274"/>
        <v>771</v>
      </c>
      <c r="AL806" s="21">
        <f t="shared" si="275"/>
        <v>79.333333291545102</v>
      </c>
      <c r="AM806" s="22">
        <f t="shared" si="283"/>
        <v>1.0938101181745541E-8</v>
      </c>
      <c r="AN806" s="21">
        <f t="shared" si="276"/>
        <v>1.6807909461077193</v>
      </c>
      <c r="AO806" s="23">
        <f t="shared" si="284"/>
        <v>-1.32932909124861E-9</v>
      </c>
      <c r="AP806" s="21">
        <f t="shared" si="277"/>
        <v>3.0254237169049221</v>
      </c>
      <c r="AQ806" s="23">
        <f t="shared" si="285"/>
        <v>-3.8394115664530659E-9</v>
      </c>
      <c r="AR806" s="23">
        <f t="shared" si="286"/>
        <v>84.039547954557747</v>
      </c>
    </row>
    <row r="807" spans="2:44" x14ac:dyDescent="0.65">
      <c r="B807" s="17">
        <f t="shared" si="269"/>
        <v>772</v>
      </c>
      <c r="C807" s="57">
        <f t="shared" si="270"/>
        <v>48.052366963781509</v>
      </c>
      <c r="D807" s="22">
        <f t="shared" si="280"/>
        <v>-7.7845936829579188E-5</v>
      </c>
      <c r="E807" s="62">
        <f t="shared" si="271"/>
        <v>112.81480862052116</v>
      </c>
      <c r="F807" s="23">
        <f t="shared" si="281"/>
        <v>8.8678506661580059E-2</v>
      </c>
      <c r="G807" s="57">
        <f t="shared" si="272"/>
        <v>202.42682787664518</v>
      </c>
      <c r="H807" s="23">
        <f t="shared" si="282"/>
        <v>0.1600687761006867</v>
      </c>
      <c r="I807" s="14">
        <f t="shared" si="279"/>
        <v>363.29400346094786</v>
      </c>
      <c r="K807" s="57">
        <f t="shared" si="273"/>
        <v>363.29400346094724</v>
      </c>
      <c r="L807" s="23">
        <f t="shared" si="278"/>
        <v>0.24866943682544029</v>
      </c>
      <c r="AK807" s="17">
        <f t="shared" si="274"/>
        <v>772</v>
      </c>
      <c r="AL807" s="21">
        <f t="shared" si="275"/>
        <v>79.333333302568136</v>
      </c>
      <c r="AM807" s="22">
        <f t="shared" si="283"/>
        <v>1.102303597011467E-8</v>
      </c>
      <c r="AN807" s="21">
        <f t="shared" si="276"/>
        <v>1.6807909450541603</v>
      </c>
      <c r="AO807" s="23">
        <f t="shared" si="284"/>
        <v>-1.053559017805128E-9</v>
      </c>
      <c r="AP807" s="21">
        <f t="shared" si="277"/>
        <v>3.0254237134271653</v>
      </c>
      <c r="AQ807" s="23">
        <f t="shared" si="285"/>
        <v>-3.477756860270631E-9</v>
      </c>
      <c r="AR807" s="23">
        <f t="shared" si="286"/>
        <v>84.03954796104945</v>
      </c>
    </row>
    <row r="808" spans="2:44" x14ac:dyDescent="0.65">
      <c r="B808" s="17">
        <f t="shared" si="269"/>
        <v>773</v>
      </c>
      <c r="C808" s="57">
        <f t="shared" si="270"/>
        <v>48.052289294746402</v>
      </c>
      <c r="D808" s="22">
        <f t="shared" si="280"/>
        <v>-7.7669035108307583E-5</v>
      </c>
      <c r="E808" s="62">
        <f t="shared" si="271"/>
        <v>112.9034251554769</v>
      </c>
      <c r="F808" s="23">
        <f t="shared" si="281"/>
        <v>8.8616534955733073E-2</v>
      </c>
      <c r="G808" s="57">
        <f t="shared" si="272"/>
        <v>202.5867847867184</v>
      </c>
      <c r="H808" s="23">
        <f t="shared" si="282"/>
        <v>0.15995691007322677</v>
      </c>
      <c r="I808" s="14">
        <f t="shared" si="279"/>
        <v>363.54249923694169</v>
      </c>
      <c r="K808" s="57">
        <f t="shared" si="273"/>
        <v>363.54249923694107</v>
      </c>
      <c r="L808" s="23">
        <f t="shared" si="278"/>
        <v>0.24849577599384709</v>
      </c>
      <c r="AK808" s="17">
        <f t="shared" si="274"/>
        <v>773</v>
      </c>
      <c r="AL808" s="21">
        <f t="shared" si="275"/>
        <v>79.333333313509613</v>
      </c>
      <c r="AM808" s="22">
        <f t="shared" si="283"/>
        <v>1.0941479819392974E-8</v>
      </c>
      <c r="AN808" s="21">
        <f t="shared" si="276"/>
        <v>1.6807909442785123</v>
      </c>
      <c r="AO808" s="23">
        <f t="shared" si="284"/>
        <v>-7.7564799028095877E-10</v>
      </c>
      <c r="AP808" s="21">
        <f t="shared" si="277"/>
        <v>3.0254237103447461</v>
      </c>
      <c r="AQ808" s="23">
        <f t="shared" si="285"/>
        <v>-3.082419208766396E-9</v>
      </c>
      <c r="AR808" s="23">
        <f t="shared" si="286"/>
        <v>84.039547968132865</v>
      </c>
    </row>
    <row r="809" spans="2:44" x14ac:dyDescent="0.65">
      <c r="B809" s="17">
        <f t="shared" si="269"/>
        <v>774</v>
      </c>
      <c r="C809" s="57">
        <f t="shared" si="270"/>
        <v>48.052211802029014</v>
      </c>
      <c r="D809" s="22">
        <f t="shared" si="280"/>
        <v>-7.7492717384775034E-5</v>
      </c>
      <c r="E809" s="62">
        <f t="shared" si="271"/>
        <v>112.99197976261439</v>
      </c>
      <c r="F809" s="23">
        <f t="shared" si="281"/>
        <v>8.8554607137496077E-2</v>
      </c>
      <c r="G809" s="57">
        <f t="shared" si="272"/>
        <v>202.74662991000341</v>
      </c>
      <c r="H809" s="23">
        <f t="shared" si="282"/>
        <v>0.15984512328500244</v>
      </c>
      <c r="I809" s="14">
        <f t="shared" si="279"/>
        <v>363.7908214746468</v>
      </c>
      <c r="K809" s="57">
        <f t="shared" si="273"/>
        <v>363.79082147464618</v>
      </c>
      <c r="L809" s="23">
        <f t="shared" si="278"/>
        <v>0.2483222377051133</v>
      </c>
      <c r="AK809" s="17">
        <f t="shared" si="274"/>
        <v>774</v>
      </c>
      <c r="AL809" s="21">
        <f t="shared" si="275"/>
        <v>79.333333324212333</v>
      </c>
      <c r="AM809" s="22">
        <f t="shared" si="283"/>
        <v>1.070271885006413E-8</v>
      </c>
      <c r="AN809" s="21">
        <f t="shared" si="276"/>
        <v>1.6807909437787196</v>
      </c>
      <c r="AO809" s="23">
        <f t="shared" si="284"/>
        <v>-4.9979265170918552E-10</v>
      </c>
      <c r="AP809" s="21">
        <f t="shared" si="277"/>
        <v>3.0254237076838901</v>
      </c>
      <c r="AQ809" s="23">
        <f t="shared" si="285"/>
        <v>-2.6608559799967679E-9</v>
      </c>
      <c r="AR809" s="23">
        <f t="shared" si="286"/>
        <v>84.039547975674935</v>
      </c>
    </row>
    <row r="810" spans="2:44" x14ac:dyDescent="0.65">
      <c r="B810" s="17">
        <f t="shared" si="269"/>
        <v>775</v>
      </c>
      <c r="C810" s="57">
        <f t="shared" si="270"/>
        <v>48.052134485047951</v>
      </c>
      <c r="D810" s="22">
        <f t="shared" si="280"/>
        <v>-7.7316981062836021E-5</v>
      </c>
      <c r="E810" s="62">
        <f t="shared" si="271"/>
        <v>113.08047248578787</v>
      </c>
      <c r="F810" s="23">
        <f t="shared" si="281"/>
        <v>8.8492723173473564E-2</v>
      </c>
      <c r="G810" s="57">
        <f t="shared" si="272"/>
        <v>202.90636332567902</v>
      </c>
      <c r="H810" s="23">
        <f t="shared" si="282"/>
        <v>0.15973341567562471</v>
      </c>
      <c r="I810" s="14">
        <f t="shared" si="279"/>
        <v>364.03897029651483</v>
      </c>
      <c r="K810" s="57">
        <f t="shared" si="273"/>
        <v>364.03897029651421</v>
      </c>
      <c r="L810" s="23">
        <f t="shared" si="278"/>
        <v>0.24814882186803944</v>
      </c>
      <c r="AK810" s="17">
        <f t="shared" si="274"/>
        <v>775</v>
      </c>
      <c r="AL810" s="21">
        <f t="shared" si="275"/>
        <v>79.333333334530224</v>
      </c>
      <c r="AM810" s="22">
        <f t="shared" si="283"/>
        <v>1.0317893723438276E-8</v>
      </c>
      <c r="AN810" s="21">
        <f t="shared" si="276"/>
        <v>1.6807909435487622</v>
      </c>
      <c r="AO810" s="23">
        <f t="shared" si="284"/>
        <v>-2.2995738646613972E-10</v>
      </c>
      <c r="AP810" s="21">
        <f t="shared" si="277"/>
        <v>3.0254237054633415</v>
      </c>
      <c r="AQ810" s="23">
        <f t="shared" si="285"/>
        <v>-2.2205486338577884E-9</v>
      </c>
      <c r="AR810" s="23">
        <f t="shared" si="286"/>
        <v>84.03954798354232</v>
      </c>
    </row>
    <row r="811" spans="2:44" x14ac:dyDescent="0.65">
      <c r="B811" s="17">
        <f t="shared" si="269"/>
        <v>776</v>
      </c>
      <c r="C811" s="57">
        <f t="shared" si="270"/>
        <v>48.052057343224305</v>
      </c>
      <c r="D811" s="22">
        <f t="shared" si="280"/>
        <v>-7.7141823643156471E-5</v>
      </c>
      <c r="E811" s="62">
        <f t="shared" si="271"/>
        <v>113.16890336881823</v>
      </c>
      <c r="F811" s="23">
        <f t="shared" si="281"/>
        <v>8.84308830303695E-2</v>
      </c>
      <c r="G811" s="57">
        <f t="shared" si="272"/>
        <v>203.06598511286381</v>
      </c>
      <c r="H811" s="23">
        <f t="shared" si="282"/>
        <v>0.1596217871847827</v>
      </c>
      <c r="I811" s="14">
        <f t="shared" si="279"/>
        <v>364.28694582490635</v>
      </c>
      <c r="K811" s="57">
        <f t="shared" si="273"/>
        <v>364.28694582490573</v>
      </c>
      <c r="L811" s="23">
        <f t="shared" si="278"/>
        <v>0.24797552839151571</v>
      </c>
      <c r="AK811" s="17">
        <f t="shared" si="274"/>
        <v>776</v>
      </c>
      <c r="AL811" s="21">
        <f t="shared" si="275"/>
        <v>79.333333344329986</v>
      </c>
      <c r="AM811" s="22">
        <f t="shared" si="283"/>
        <v>9.7997578281383557E-9</v>
      </c>
      <c r="AN811" s="21">
        <f t="shared" si="276"/>
        <v>1.6807909435789381</v>
      </c>
      <c r="AO811" s="23">
        <f t="shared" si="284"/>
        <v>3.0175861809311755E-11</v>
      </c>
      <c r="AP811" s="21">
        <f t="shared" si="277"/>
        <v>3.0254237036944494</v>
      </c>
      <c r="AQ811" s="23">
        <f t="shared" si="285"/>
        <v>-1.7688923659164857E-9</v>
      </c>
      <c r="AR811" s="23">
        <f t="shared" si="286"/>
        <v>84.039547991603371</v>
      </c>
    </row>
    <row r="812" spans="2:44" x14ac:dyDescent="0.65">
      <c r="B812" s="17">
        <f t="shared" si="269"/>
        <v>777</v>
      </c>
      <c r="C812" s="57">
        <f t="shared" si="270"/>
        <v>48.051980375981749</v>
      </c>
      <c r="D812" s="22">
        <f t="shared" si="280"/>
        <v>-7.6967242557568483E-5</v>
      </c>
      <c r="E812" s="62">
        <f t="shared" si="271"/>
        <v>113.25727245549307</v>
      </c>
      <c r="F812" s="23">
        <f t="shared" si="281"/>
        <v>8.836908667483101E-2</v>
      </c>
      <c r="G812" s="57">
        <f t="shared" si="272"/>
        <v>203.22549535061606</v>
      </c>
      <c r="H812" s="23">
        <f t="shared" si="282"/>
        <v>0.15951023775225082</v>
      </c>
      <c r="I812" s="14">
        <f t="shared" si="279"/>
        <v>364.53474818209088</v>
      </c>
      <c r="K812" s="57">
        <f t="shared" si="273"/>
        <v>364.53474818209025</v>
      </c>
      <c r="L812" s="23">
        <f t="shared" si="278"/>
        <v>0.24780235718451982</v>
      </c>
      <c r="AK812" s="17">
        <f t="shared" si="274"/>
        <v>777</v>
      </c>
      <c r="AL812" s="21">
        <f t="shared" si="275"/>
        <v>79.333333353492392</v>
      </c>
      <c r="AM812" s="22">
        <f t="shared" si="283"/>
        <v>9.1624081412222669E-9</v>
      </c>
      <c r="AN812" s="21">
        <f t="shared" si="276"/>
        <v>1.6807909438561843</v>
      </c>
      <c r="AO812" s="23">
        <f t="shared" si="284"/>
        <v>2.7724622597702364E-10</v>
      </c>
      <c r="AP812" s="21">
        <f t="shared" si="277"/>
        <v>3.0254237023813593</v>
      </c>
      <c r="AQ812" s="23">
        <f t="shared" si="285"/>
        <v>-1.3130901921343252E-9</v>
      </c>
      <c r="AR812" s="23">
        <f t="shared" si="286"/>
        <v>84.039547999729933</v>
      </c>
    </row>
    <row r="813" spans="2:44" x14ac:dyDescent="0.65">
      <c r="B813" s="17">
        <f t="shared" si="269"/>
        <v>778</v>
      </c>
      <c r="C813" s="57">
        <f t="shared" si="270"/>
        <v>48.051903582746434</v>
      </c>
      <c r="D813" s="22">
        <f t="shared" si="280"/>
        <v>-7.6793235312511143E-5</v>
      </c>
      <c r="E813" s="62">
        <f t="shared" si="271"/>
        <v>113.34557978956663</v>
      </c>
      <c r="F813" s="23">
        <f t="shared" si="281"/>
        <v>8.830733407356206E-2</v>
      </c>
      <c r="G813" s="57">
        <f t="shared" si="272"/>
        <v>203.38489411793392</v>
      </c>
      <c r="H813" s="23">
        <f t="shared" si="282"/>
        <v>0.1593987673178674</v>
      </c>
      <c r="I813" s="14">
        <f t="shared" si="279"/>
        <v>364.78237749024697</v>
      </c>
      <c r="K813" s="57">
        <f t="shared" si="273"/>
        <v>364.78237749024635</v>
      </c>
      <c r="L813" s="23">
        <f t="shared" si="278"/>
        <v>0.2476293081561205</v>
      </c>
      <c r="AK813" s="17">
        <f t="shared" si="274"/>
        <v>778</v>
      </c>
      <c r="AL813" s="21">
        <f t="shared" si="275"/>
        <v>79.333333361913404</v>
      </c>
      <c r="AM813" s="22">
        <f t="shared" si="283"/>
        <v>8.421017119730756E-9</v>
      </c>
      <c r="AN813" s="21">
        <f t="shared" si="276"/>
        <v>1.680790944364432</v>
      </c>
      <c r="AO813" s="23">
        <f t="shared" si="284"/>
        <v>5.0824766617552086E-10</v>
      </c>
      <c r="AP813" s="21">
        <f t="shared" si="277"/>
        <v>3.0254237015213024</v>
      </c>
      <c r="AQ813" s="23">
        <f t="shared" si="285"/>
        <v>-8.600568035532774E-10</v>
      </c>
      <c r="AR813" s="23">
        <f t="shared" si="286"/>
        <v>84.039548007799141</v>
      </c>
    </row>
    <row r="814" spans="2:44" x14ac:dyDescent="0.65">
      <c r="B814" s="17">
        <f t="shared" si="269"/>
        <v>779</v>
      </c>
      <c r="C814" s="57">
        <f t="shared" si="270"/>
        <v>48.051826962947153</v>
      </c>
      <c r="D814" s="22">
        <f t="shared" si="280"/>
        <v>-7.6619799282529044E-5</v>
      </c>
      <c r="E814" s="62">
        <f t="shared" si="271"/>
        <v>113.43382541475988</v>
      </c>
      <c r="F814" s="23">
        <f t="shared" si="281"/>
        <v>8.8245625193252408E-2</v>
      </c>
      <c r="G814" s="57">
        <f t="shared" si="272"/>
        <v>203.54418149375542</v>
      </c>
      <c r="H814" s="23">
        <f t="shared" si="282"/>
        <v>0.15928737582149921</v>
      </c>
      <c r="I814" s="14">
        <f t="shared" si="279"/>
        <v>365.02983387146242</v>
      </c>
      <c r="K814" s="57">
        <f t="shared" si="273"/>
        <v>365.02983387146185</v>
      </c>
      <c r="L814" s="23">
        <f t="shared" si="278"/>
        <v>0.24745638121547442</v>
      </c>
      <c r="AK814" s="17">
        <f t="shared" si="274"/>
        <v>779</v>
      </c>
      <c r="AL814" s="21">
        <f t="shared" si="275"/>
        <v>79.333333369504956</v>
      </c>
      <c r="AM814" s="22">
        <f t="shared" si="283"/>
        <v>7.5915513979285532E-9</v>
      </c>
      <c r="AN814" s="21">
        <f t="shared" si="276"/>
        <v>1.6807909450849889</v>
      </c>
      <c r="AO814" s="23">
        <f t="shared" si="284"/>
        <v>7.205569474422191E-10</v>
      </c>
      <c r="AP814" s="21">
        <f t="shared" si="277"/>
        <v>3.0254237011049714</v>
      </c>
      <c r="AQ814" s="23">
        <f t="shared" si="285"/>
        <v>-4.1633119174377953E-10</v>
      </c>
      <c r="AR814" s="23">
        <f t="shared" si="286"/>
        <v>84.039548015694919</v>
      </c>
    </row>
    <row r="815" spans="2:44" x14ac:dyDescent="0.65">
      <c r="B815" s="17">
        <f t="shared" si="269"/>
        <v>780</v>
      </c>
      <c r="C815" s="57">
        <f t="shared" si="270"/>
        <v>48.051750516015019</v>
      </c>
      <c r="D815" s="22">
        <f t="shared" si="280"/>
        <v>-7.6446932132157031E-5</v>
      </c>
      <c r="E815" s="62">
        <f t="shared" si="271"/>
        <v>113.52200937476074</v>
      </c>
      <c r="F815" s="23">
        <f t="shared" si="281"/>
        <v>8.8183960000861816E-2</v>
      </c>
      <c r="G815" s="57">
        <f t="shared" si="272"/>
        <v>203.70335755695851</v>
      </c>
      <c r="H815" s="23">
        <f t="shared" si="282"/>
        <v>0.15917606320309119</v>
      </c>
      <c r="I815" s="14">
        <f t="shared" si="279"/>
        <v>365.27711744773427</v>
      </c>
      <c r="K815" s="57">
        <f t="shared" si="273"/>
        <v>365.2771174477337</v>
      </c>
      <c r="L815" s="23">
        <f t="shared" si="278"/>
        <v>0.24728357627183106</v>
      </c>
      <c r="AK815" s="17">
        <f t="shared" si="274"/>
        <v>780</v>
      </c>
      <c r="AL815" s="21">
        <f t="shared" si="275"/>
        <v>79.333333376195455</v>
      </c>
      <c r="AM815" s="22">
        <f t="shared" si="283"/>
        <v>6.6904984122317934E-9</v>
      </c>
      <c r="AN815" s="21">
        <f t="shared" si="276"/>
        <v>1.6807909459969435</v>
      </c>
      <c r="AO815" s="23">
        <f t="shared" si="284"/>
        <v>9.1195451190628773E-10</v>
      </c>
      <c r="AP815" s="21">
        <f t="shared" si="277"/>
        <v>3.0254237011169733</v>
      </c>
      <c r="AQ815" s="23">
        <f t="shared" si="285"/>
        <v>1.2002177030012717E-11</v>
      </c>
      <c r="AR815" s="23">
        <f t="shared" si="286"/>
        <v>84.039548023309379</v>
      </c>
    </row>
    <row r="816" spans="2:44" x14ac:dyDescent="0.65">
      <c r="B816" s="17">
        <f t="shared" ref="B816:B879" si="287">B815+$C$33</f>
        <v>781</v>
      </c>
      <c r="C816" s="57">
        <f t="shared" ref="C816:C879" si="288">C815+D816*$C$33</f>
        <v>48.051674241383758</v>
      </c>
      <c r="D816" s="22">
        <f t="shared" si="280"/>
        <v>-7.627463126080869E-5</v>
      </c>
      <c r="E816" s="62">
        <f t="shared" ref="E816:E879" si="289">E815+F816*$C$33</f>
        <v>113.61013171322382</v>
      </c>
      <c r="F816" s="23">
        <f t="shared" si="281"/>
        <v>8.8122338463080041E-2</v>
      </c>
      <c r="G816" s="57">
        <f t="shared" ref="G816:G879" si="290">G815+H816*$C$33</f>
        <v>203.86242238636123</v>
      </c>
      <c r="H816" s="23">
        <f t="shared" si="282"/>
        <v>0.15906482940270905</v>
      </c>
      <c r="I816" s="14">
        <f t="shared" si="279"/>
        <v>365.52422834096882</v>
      </c>
      <c r="K816" s="57">
        <f t="shared" ref="K816:K879" si="291">K815+L816*$C$33</f>
        <v>365.52422834096825</v>
      </c>
      <c r="L816" s="23">
        <f t="shared" si="278"/>
        <v>0.24711089323452384</v>
      </c>
      <c r="AK816" s="17">
        <f t="shared" ref="AK816:AK879" si="292">AK815+$C$33</f>
        <v>781</v>
      </c>
      <c r="AL816" s="21">
        <f t="shared" ref="AL816:AL879" si="293">AL815+AM816*$C$33</f>
        <v>79.333333381930061</v>
      </c>
      <c r="AM816" s="22">
        <f t="shared" si="283"/>
        <v>5.7346080523101861E-9</v>
      </c>
      <c r="AN816" s="21">
        <f t="shared" ref="AN816:AN879" si="294">AN815+AO816*$C$33</f>
        <v>1.6807909470775777</v>
      </c>
      <c r="AO816" s="23">
        <f t="shared" si="284"/>
        <v>1.0806342487512666E-9</v>
      </c>
      <c r="AP816" s="21">
        <f t="shared" ref="AP816:AP879" si="295">AP815+AQ816*$C$33</f>
        <v>3.0254237015363543</v>
      </c>
      <c r="AQ816" s="23">
        <f t="shared" si="285"/>
        <v>4.1938119643702976E-10</v>
      </c>
      <c r="AR816" s="23">
        <f t="shared" si="286"/>
        <v>84.039548030543997</v>
      </c>
    </row>
    <row r="817" spans="2:44" x14ac:dyDescent="0.65">
      <c r="B817" s="17">
        <f t="shared" si="287"/>
        <v>782</v>
      </c>
      <c r="C817" s="57">
        <f t="shared" si="288"/>
        <v>48.051598138489489</v>
      </c>
      <c r="D817" s="22">
        <f t="shared" si="280"/>
        <v>-7.6102894267293664E-5</v>
      </c>
      <c r="E817" s="62">
        <f t="shared" si="289"/>
        <v>113.69819247377066</v>
      </c>
      <c r="F817" s="23">
        <f t="shared" si="281"/>
        <v>8.8060760546838424E-2</v>
      </c>
      <c r="G817" s="57">
        <f t="shared" si="290"/>
        <v>204.02137606072165</v>
      </c>
      <c r="H817" s="23">
        <f t="shared" si="282"/>
        <v>0.15895367436041141</v>
      </c>
      <c r="I817" s="14">
        <f t="shared" si="279"/>
        <v>365.77116667298179</v>
      </c>
      <c r="K817" s="57">
        <f t="shared" si="291"/>
        <v>365.77116667298122</v>
      </c>
      <c r="L817" s="23">
        <f t="shared" si="278"/>
        <v>0.24693833201297721</v>
      </c>
      <c r="AK817" s="17">
        <f t="shared" si="292"/>
        <v>782</v>
      </c>
      <c r="AL817" s="21">
        <f t="shared" si="293"/>
        <v>79.333333386670674</v>
      </c>
      <c r="AM817" s="22">
        <f t="shared" si="283"/>
        <v>4.7406172147546055E-9</v>
      </c>
      <c r="AN817" s="21">
        <f t="shared" si="294"/>
        <v>1.6807909483027914</v>
      </c>
      <c r="AO817" s="23">
        <f t="shared" si="284"/>
        <v>1.2252137082668924E-9</v>
      </c>
      <c r="AP817" s="21">
        <f t="shared" si="295"/>
        <v>3.0254237023371759</v>
      </c>
      <c r="AQ817" s="23">
        <f t="shared" si="285"/>
        <v>8.0082140918591449E-10</v>
      </c>
      <c r="AR817" s="23">
        <f t="shared" si="286"/>
        <v>84.039548037310638</v>
      </c>
    </row>
    <row r="818" spans="2:44" x14ac:dyDescent="0.65">
      <c r="B818" s="17">
        <f t="shared" si="287"/>
        <v>783</v>
      </c>
      <c r="C818" s="57">
        <f t="shared" si="288"/>
        <v>48.051522206770812</v>
      </c>
      <c r="D818" s="22">
        <f t="shared" si="280"/>
        <v>-7.5931718679367322E-5</v>
      </c>
      <c r="E818" s="62">
        <f t="shared" si="289"/>
        <v>113.78619169998966</v>
      </c>
      <c r="F818" s="23">
        <f t="shared" si="281"/>
        <v>8.7999226218997251E-2</v>
      </c>
      <c r="G818" s="57">
        <f t="shared" si="290"/>
        <v>204.18021865873803</v>
      </c>
      <c r="H818" s="23">
        <f t="shared" si="282"/>
        <v>0.15884259801638478</v>
      </c>
      <c r="I818" s="14">
        <f t="shared" si="279"/>
        <v>366.01793256549854</v>
      </c>
      <c r="K818" s="57">
        <f t="shared" si="291"/>
        <v>366.01793256549792</v>
      </c>
      <c r="L818" s="23">
        <f t="shared" ref="L818:L881" si="296">($E$23-$E$27)*I817-$E$25*E817</f>
        <v>0.24676589251670134</v>
      </c>
      <c r="AK818" s="17">
        <f t="shared" si="292"/>
        <v>783</v>
      </c>
      <c r="AL818" s="21">
        <f t="shared" si="293"/>
        <v>79.333333390395694</v>
      </c>
      <c r="AM818" s="22">
        <f t="shared" si="283"/>
        <v>3.725017565237021E-9</v>
      </c>
      <c r="AN818" s="21">
        <f t="shared" si="294"/>
        <v>1.6807909496475251</v>
      </c>
      <c r="AO818" s="23">
        <f t="shared" si="284"/>
        <v>1.344733657759889E-9</v>
      </c>
      <c r="AP818" s="21">
        <f t="shared" si="295"/>
        <v>3.025423703489138</v>
      </c>
      <c r="AQ818" s="23">
        <f t="shared" si="285"/>
        <v>1.1519621923028467E-9</v>
      </c>
      <c r="AR818" s="23">
        <f t="shared" si="286"/>
        <v>84.039548043532363</v>
      </c>
    </row>
    <row r="819" spans="2:44" x14ac:dyDescent="0.65">
      <c r="B819" s="17">
        <f t="shared" si="287"/>
        <v>784</v>
      </c>
      <c r="C819" s="57">
        <f t="shared" si="288"/>
        <v>48.051446445668837</v>
      </c>
      <c r="D819" s="22">
        <f t="shared" si="280"/>
        <v>-7.5761101977267487E-5</v>
      </c>
      <c r="E819" s="62">
        <f t="shared" si="289"/>
        <v>113.8741294354361</v>
      </c>
      <c r="F819" s="23">
        <f t="shared" si="281"/>
        <v>8.7937735446445231E-2</v>
      </c>
      <c r="G819" s="57">
        <f t="shared" si="290"/>
        <v>204.33895025904886</v>
      </c>
      <c r="H819" s="23">
        <f t="shared" si="282"/>
        <v>0.158731600310837</v>
      </c>
      <c r="I819" s="14">
        <f t="shared" si="279"/>
        <v>366.26452614015381</v>
      </c>
      <c r="K819" s="57">
        <f t="shared" si="291"/>
        <v>366.26452614015324</v>
      </c>
      <c r="L819" s="23">
        <f t="shared" si="296"/>
        <v>0.24659357465529919</v>
      </c>
      <c r="AK819" s="17">
        <f t="shared" si="292"/>
        <v>784</v>
      </c>
      <c r="AL819" s="21">
        <f t="shared" si="293"/>
        <v>79.333333393099508</v>
      </c>
      <c r="AM819" s="22">
        <f t="shared" si="283"/>
        <v>2.7038166115767037E-9</v>
      </c>
      <c r="AN819" s="21">
        <f t="shared" si="294"/>
        <v>1.6807909510861734</v>
      </c>
      <c r="AO819" s="23">
        <f t="shared" si="284"/>
        <v>1.4386483115913506E-9</v>
      </c>
      <c r="AP819" s="21">
        <f t="shared" si="295"/>
        <v>3.0254237049582398</v>
      </c>
      <c r="AQ819" s="23">
        <f t="shared" si="285"/>
        <v>1.4691018401791212E-9</v>
      </c>
      <c r="AR819" s="23">
        <f t="shared" si="286"/>
        <v>84.039548049143932</v>
      </c>
    </row>
    <row r="820" spans="2:44" x14ac:dyDescent="0.65">
      <c r="B820" s="17">
        <f t="shared" si="287"/>
        <v>785</v>
      </c>
      <c r="C820" s="57">
        <f t="shared" si="288"/>
        <v>48.051370854626974</v>
      </c>
      <c r="D820" s="22">
        <f t="shared" si="280"/>
        <v>-7.5591041862388408E-5</v>
      </c>
      <c r="E820" s="62">
        <f t="shared" si="289"/>
        <v>113.96200572363239</v>
      </c>
      <c r="F820" s="23">
        <f t="shared" si="281"/>
        <v>8.7876288196284236E-2</v>
      </c>
      <c r="G820" s="57">
        <f t="shared" si="290"/>
        <v>204.49757094023289</v>
      </c>
      <c r="H820" s="23">
        <f t="shared" si="282"/>
        <v>0.15862068118403272</v>
      </c>
      <c r="I820" s="14">
        <f t="shared" si="279"/>
        <v>366.51094751849223</v>
      </c>
      <c r="K820" s="57">
        <f t="shared" si="291"/>
        <v>366.51094751849172</v>
      </c>
      <c r="L820" s="23">
        <f t="shared" si="296"/>
        <v>0.24642137833845812</v>
      </c>
      <c r="AK820" s="17">
        <f t="shared" si="292"/>
        <v>785</v>
      </c>
      <c r="AL820" s="21">
        <f t="shared" si="293"/>
        <v>79.333333394791822</v>
      </c>
      <c r="AM820" s="22">
        <f t="shared" si="283"/>
        <v>1.6923204920749058E-9</v>
      </c>
      <c r="AN820" s="21">
        <f t="shared" si="294"/>
        <v>1.6807909525929903</v>
      </c>
      <c r="AO820" s="23">
        <f t="shared" si="284"/>
        <v>1.506816893481755E-9</v>
      </c>
      <c r="AP820" s="21">
        <f t="shared" si="295"/>
        <v>3.0254237067074579</v>
      </c>
      <c r="AQ820" s="23">
        <f t="shared" si="285"/>
        <v>1.7492181036971033E-9</v>
      </c>
      <c r="AR820" s="23">
        <f t="shared" si="286"/>
        <v>84.039548054092265</v>
      </c>
    </row>
    <row r="821" spans="2:44" x14ac:dyDescent="0.65">
      <c r="B821" s="17">
        <f t="shared" si="287"/>
        <v>786</v>
      </c>
      <c r="C821" s="57">
        <f t="shared" si="288"/>
        <v>48.051295433091163</v>
      </c>
      <c r="D821" s="22">
        <f t="shared" si="280"/>
        <v>-7.5421535808750662E-5</v>
      </c>
      <c r="E821" s="62">
        <f t="shared" si="289"/>
        <v>114.04982060806779</v>
      </c>
      <c r="F821" s="23">
        <f t="shared" si="281"/>
        <v>8.7814884435402973E-2</v>
      </c>
      <c r="G821" s="57">
        <f t="shared" si="290"/>
        <v>204.65608078080925</v>
      </c>
      <c r="H821" s="23">
        <f t="shared" si="282"/>
        <v>0.15850984057635031</v>
      </c>
      <c r="I821" s="14">
        <f t="shared" si="279"/>
        <v>366.75719682196819</v>
      </c>
      <c r="K821" s="57">
        <f t="shared" si="291"/>
        <v>366.75719682196768</v>
      </c>
      <c r="L821" s="23">
        <f t="shared" si="296"/>
        <v>0.24624930347595386</v>
      </c>
      <c r="AK821" s="17">
        <f t="shared" si="292"/>
        <v>786</v>
      </c>
      <c r="AL821" s="21">
        <f t="shared" si="293"/>
        <v>79.33333339549678</v>
      </c>
      <c r="AM821" s="22">
        <f t="shared" si="283"/>
        <v>7.0496313647749886E-10</v>
      </c>
      <c r="AN821" s="21">
        <f t="shared" si="294"/>
        <v>1.680790954142473</v>
      </c>
      <c r="AO821" s="23">
        <f t="shared" si="284"/>
        <v>1.5494827643180997E-9</v>
      </c>
      <c r="AP821" s="21">
        <f t="shared" si="295"/>
        <v>3.0254237086974389</v>
      </c>
      <c r="AQ821" s="23">
        <f t="shared" si="285"/>
        <v>1.9899811798396172E-9</v>
      </c>
      <c r="AR821" s="23">
        <f t="shared" si="286"/>
        <v>84.039548058336692</v>
      </c>
    </row>
    <row r="822" spans="2:44" x14ac:dyDescent="0.65">
      <c r="B822" s="17">
        <f t="shared" si="287"/>
        <v>787</v>
      </c>
      <c r="C822" s="57">
        <f t="shared" si="288"/>
        <v>48.051220180509723</v>
      </c>
      <c r="D822" s="22">
        <f t="shared" si="280"/>
        <v>-7.5252581440476973E-5</v>
      </c>
      <c r="E822" s="62">
        <f t="shared" si="289"/>
        <v>114.13757413219869</v>
      </c>
      <c r="F822" s="23">
        <f t="shared" si="281"/>
        <v>8.7753524130903315E-2</v>
      </c>
      <c r="G822" s="57">
        <f t="shared" si="290"/>
        <v>204.81447985923745</v>
      </c>
      <c r="H822" s="23">
        <f t="shared" si="282"/>
        <v>0.15839907842819656</v>
      </c>
      <c r="I822" s="14">
        <f t="shared" si="279"/>
        <v>367.00327417194586</v>
      </c>
      <c r="K822" s="57">
        <f t="shared" si="291"/>
        <v>367.00327417194535</v>
      </c>
      <c r="L822" s="23">
        <f t="shared" si="296"/>
        <v>0.24607734997765141</v>
      </c>
      <c r="AK822" s="17">
        <f t="shared" si="292"/>
        <v>787</v>
      </c>
      <c r="AL822" s="21">
        <f t="shared" si="293"/>
        <v>79.333333395251898</v>
      </c>
      <c r="AM822" s="22">
        <f t="shared" si="283"/>
        <v>-2.4487867289479937E-10</v>
      </c>
      <c r="AN822" s="21">
        <f t="shared" si="294"/>
        <v>1.6807909557097296</v>
      </c>
      <c r="AO822" s="23">
        <f t="shared" si="284"/>
        <v>1.5672565467639288E-9</v>
      </c>
      <c r="AP822" s="21">
        <f t="shared" si="295"/>
        <v>3.0254237108871922</v>
      </c>
      <c r="AQ822" s="23">
        <f t="shared" si="285"/>
        <v>2.1897531565784334E-9</v>
      </c>
      <c r="AR822" s="23">
        <f t="shared" si="286"/>
        <v>84.039548061848819</v>
      </c>
    </row>
    <row r="823" spans="2:44" x14ac:dyDescent="0.65">
      <c r="B823" s="17">
        <f t="shared" si="287"/>
        <v>788</v>
      </c>
      <c r="C823" s="57">
        <f t="shared" si="288"/>
        <v>48.051145096333286</v>
      </c>
      <c r="D823" s="22">
        <f t="shared" si="280"/>
        <v>-7.5084176439421668E-5</v>
      </c>
      <c r="E823" s="62">
        <f t="shared" si="289"/>
        <v>114.22526633944858</v>
      </c>
      <c r="F823" s="23">
        <f t="shared" si="281"/>
        <v>8.7692207249887133E-2</v>
      </c>
      <c r="G823" s="57">
        <f t="shared" si="290"/>
        <v>204.97276825391751</v>
      </c>
      <c r="H823" s="23">
        <f t="shared" si="282"/>
        <v>0.15828839468004929</v>
      </c>
      <c r="I823" s="14">
        <f t="shared" si="279"/>
        <v>367.24917968969942</v>
      </c>
      <c r="K823" s="57">
        <f t="shared" si="291"/>
        <v>367.24917968969885</v>
      </c>
      <c r="L823" s="23">
        <f t="shared" si="296"/>
        <v>0.245905517753501</v>
      </c>
      <c r="AK823" s="17">
        <f t="shared" si="292"/>
        <v>788</v>
      </c>
      <c r="AL823" s="21">
        <f t="shared" si="293"/>
        <v>79.333333394106859</v>
      </c>
      <c r="AM823" s="22">
        <f t="shared" si="283"/>
        <v>-1.1450382378375146E-9</v>
      </c>
      <c r="AN823" s="21">
        <f t="shared" si="294"/>
        <v>1.680790957270812</v>
      </c>
      <c r="AO823" s="23">
        <f t="shared" si="284"/>
        <v>1.5610823744793834E-9</v>
      </c>
      <c r="AP823" s="21">
        <f t="shared" si="295"/>
        <v>3.0254237132347725</v>
      </c>
      <c r="AQ823" s="23">
        <f t="shared" si="285"/>
        <v>2.3475802413130964E-9</v>
      </c>
      <c r="AR823" s="23">
        <f t="shared" si="286"/>
        <v>84.039548064612447</v>
      </c>
    </row>
    <row r="824" spans="2:44" x14ac:dyDescent="0.65">
      <c r="B824" s="17">
        <f t="shared" si="287"/>
        <v>789</v>
      </c>
      <c r="C824" s="57">
        <f t="shared" si="288"/>
        <v>48.051070180014968</v>
      </c>
      <c r="D824" s="22">
        <f t="shared" si="280"/>
        <v>-7.4916318317796993E-5</v>
      </c>
      <c r="E824" s="62">
        <f t="shared" si="289"/>
        <v>114.31289727320797</v>
      </c>
      <c r="F824" s="23">
        <f t="shared" si="281"/>
        <v>8.7630933759385243E-2</v>
      </c>
      <c r="G824" s="57">
        <f t="shared" si="290"/>
        <v>205.13094604318999</v>
      </c>
      <c r="H824" s="23">
        <f t="shared" si="282"/>
        <v>0.15817778927248582</v>
      </c>
      <c r="I824" s="14">
        <f t="shared" si="279"/>
        <v>367.49491349641289</v>
      </c>
      <c r="K824" s="57">
        <f t="shared" si="291"/>
        <v>367.49491349641238</v>
      </c>
      <c r="L824" s="23">
        <f t="shared" si="296"/>
        <v>0.24573380671353995</v>
      </c>
      <c r="AK824" s="17">
        <f t="shared" si="292"/>
        <v>789</v>
      </c>
      <c r="AL824" s="21">
        <f t="shared" si="293"/>
        <v>79.333333392122199</v>
      </c>
      <c r="AM824" s="22">
        <f t="shared" si="283"/>
        <v>-1.9846657997590889E-9</v>
      </c>
      <c r="AN824" s="21">
        <f t="shared" si="294"/>
        <v>1.6807909588030259</v>
      </c>
      <c r="AO824" s="23">
        <f t="shared" si="284"/>
        <v>1.5322139113038702E-9</v>
      </c>
      <c r="AP824" s="21">
        <f t="shared" si="295"/>
        <v>3.0254237156979449</v>
      </c>
      <c r="AQ824" s="23">
        <f t="shared" si="285"/>
        <v>2.4631722217449692E-9</v>
      </c>
      <c r="AR824" s="23">
        <f t="shared" si="286"/>
        <v>84.039548066623169</v>
      </c>
    </row>
    <row r="825" spans="2:44" x14ac:dyDescent="0.65">
      <c r="B825" s="17">
        <f t="shared" si="287"/>
        <v>790</v>
      </c>
      <c r="C825" s="57">
        <f t="shared" si="288"/>
        <v>48.050995431010122</v>
      </c>
      <c r="D825" s="22">
        <f t="shared" si="280"/>
        <v>-7.474900484227831E-5</v>
      </c>
      <c r="E825" s="62">
        <f t="shared" si="289"/>
        <v>114.40046697683461</v>
      </c>
      <c r="F825" s="23">
        <f t="shared" si="281"/>
        <v>8.7569703626641626E-2</v>
      </c>
      <c r="G825" s="57">
        <f t="shared" si="290"/>
        <v>205.28901330533608</v>
      </c>
      <c r="H825" s="23">
        <f t="shared" si="282"/>
        <v>0.15806726214609057</v>
      </c>
      <c r="I825" s="14">
        <f t="shared" si="279"/>
        <v>367.74047571318079</v>
      </c>
      <c r="K825" s="57">
        <f t="shared" si="291"/>
        <v>367.74047571318027</v>
      </c>
      <c r="L825" s="23">
        <f t="shared" si="296"/>
        <v>0.24556221676789347</v>
      </c>
      <c r="AK825" s="17">
        <f t="shared" si="292"/>
        <v>790</v>
      </c>
      <c r="AL825" s="21">
        <f t="shared" si="293"/>
        <v>79.333333389367866</v>
      </c>
      <c r="AM825" s="22">
        <f t="shared" si="283"/>
        <v>-2.7543320367529045E-9</v>
      </c>
      <c r="AN825" s="21">
        <f t="shared" si="294"/>
        <v>1.6807909602852029</v>
      </c>
      <c r="AO825" s="23">
        <f t="shared" si="284"/>
        <v>1.4821770477624341E-9</v>
      </c>
      <c r="AP825" s="21">
        <f t="shared" si="295"/>
        <v>3.0254237182348205</v>
      </c>
      <c r="AQ825" s="23">
        <f t="shared" si="285"/>
        <v>2.5368754874577348E-9</v>
      </c>
      <c r="AR825" s="23">
        <f t="shared" si="286"/>
        <v>84.039548067887893</v>
      </c>
    </row>
    <row r="826" spans="2:44" x14ac:dyDescent="0.65">
      <c r="B826" s="17">
        <f t="shared" si="287"/>
        <v>791</v>
      </c>
      <c r="C826" s="57">
        <f t="shared" si="288"/>
        <v>48.050920848776684</v>
      </c>
      <c r="D826" s="22">
        <f t="shared" si="280"/>
        <v>-7.4582233440700918E-5</v>
      </c>
      <c r="E826" s="62">
        <f t="shared" si="289"/>
        <v>114.48797549365327</v>
      </c>
      <c r="F826" s="23">
        <f t="shared" si="281"/>
        <v>8.7508516818658677E-2</v>
      </c>
      <c r="G826" s="57">
        <f t="shared" si="290"/>
        <v>205.44697011857764</v>
      </c>
      <c r="H826" s="23">
        <f t="shared" si="282"/>
        <v>0.15795681324155453</v>
      </c>
      <c r="I826" s="14">
        <f t="shared" si="279"/>
        <v>367.98586646100762</v>
      </c>
      <c r="K826" s="57">
        <f t="shared" si="291"/>
        <v>367.98586646100705</v>
      </c>
      <c r="L826" s="23">
        <f t="shared" si="296"/>
        <v>0.24539074782677295</v>
      </c>
      <c r="AK826" s="17">
        <f t="shared" si="292"/>
        <v>791</v>
      </c>
      <c r="AL826" s="21">
        <f t="shared" si="293"/>
        <v>79.333333385921776</v>
      </c>
      <c r="AM826" s="22">
        <f t="shared" si="283"/>
        <v>-3.4460927479662562E-9</v>
      </c>
      <c r="AN826" s="21">
        <f t="shared" si="294"/>
        <v>1.6807909616979382</v>
      </c>
      <c r="AO826" s="23">
        <f t="shared" si="284"/>
        <v>1.4127352621073896E-9</v>
      </c>
      <c r="AP826" s="21">
        <f t="shared" si="295"/>
        <v>3.0254237208044565</v>
      </c>
      <c r="AQ826" s="23">
        <f t="shared" si="285"/>
        <v>2.5696361705129789E-9</v>
      </c>
      <c r="AR826" s="23">
        <f t="shared" si="286"/>
        <v>84.039548068424168</v>
      </c>
    </row>
    <row r="827" spans="2:44" x14ac:dyDescent="0.65">
      <c r="B827" s="17">
        <f t="shared" si="287"/>
        <v>792</v>
      </c>
      <c r="C827" s="57">
        <f t="shared" si="288"/>
        <v>48.050846432774691</v>
      </c>
      <c r="D827" s="22">
        <f t="shared" si="280"/>
        <v>-7.4416001990762481E-5</v>
      </c>
      <c r="E827" s="62">
        <f t="shared" si="289"/>
        <v>114.57542286695619</v>
      </c>
      <c r="F827" s="23">
        <f t="shared" si="281"/>
        <v>8.744737330292196E-2</v>
      </c>
      <c r="G827" s="57">
        <f t="shared" si="290"/>
        <v>205.6048165610772</v>
      </c>
      <c r="H827" s="23">
        <f t="shared" si="282"/>
        <v>0.15784644249956159</v>
      </c>
      <c r="I827" s="14">
        <f t="shared" si="279"/>
        <v>368.23108586080809</v>
      </c>
      <c r="K827" s="57">
        <f t="shared" si="291"/>
        <v>368.23108586080753</v>
      </c>
      <c r="L827" s="23">
        <f t="shared" si="296"/>
        <v>0.24521939980048124</v>
      </c>
      <c r="AK827" s="17">
        <f t="shared" si="292"/>
        <v>792</v>
      </c>
      <c r="AL827" s="21">
        <f t="shared" si="293"/>
        <v>79.333333381868243</v>
      </c>
      <c r="AM827" s="22">
        <f t="shared" si="283"/>
        <v>-4.0535361491012001E-9</v>
      </c>
      <c r="AN827" s="21">
        <f t="shared" si="294"/>
        <v>1.6807909630237909</v>
      </c>
      <c r="AO827" s="23">
        <f t="shared" si="284"/>
        <v>1.3258527609139037E-9</v>
      </c>
      <c r="AP827" s="21">
        <f t="shared" si="295"/>
        <v>3.0254237233674148</v>
      </c>
      <c r="AQ827" s="23">
        <f t="shared" si="285"/>
        <v>2.5629580679975561E-9</v>
      </c>
      <c r="AR827" s="23">
        <f t="shared" si="286"/>
        <v>84.03954806825945</v>
      </c>
    </row>
    <row r="828" spans="2:44" x14ac:dyDescent="0.65">
      <c r="B828" s="17">
        <f t="shared" si="287"/>
        <v>793</v>
      </c>
      <c r="C828" s="57">
        <f t="shared" si="288"/>
        <v>48.050772182466574</v>
      </c>
      <c r="D828" s="22">
        <f t="shared" si="280"/>
        <v>-7.4250308117029817E-5</v>
      </c>
      <c r="E828" s="62">
        <f t="shared" si="289"/>
        <v>114.66280914000272</v>
      </c>
      <c r="F828" s="23">
        <f t="shared" si="281"/>
        <v>8.7386273046533347E-2</v>
      </c>
      <c r="G828" s="57">
        <f t="shared" si="290"/>
        <v>205.76255271093819</v>
      </c>
      <c r="H828" s="23">
        <f t="shared" si="282"/>
        <v>0.1577361498609875</v>
      </c>
      <c r="I828" s="14">
        <f t="shared" si="279"/>
        <v>368.47613403340745</v>
      </c>
      <c r="K828" s="57">
        <f t="shared" si="291"/>
        <v>368.47613403340694</v>
      </c>
      <c r="L828" s="23">
        <f t="shared" si="296"/>
        <v>0.24504817259939893</v>
      </c>
      <c r="AK828" s="17">
        <f t="shared" si="292"/>
        <v>793</v>
      </c>
      <c r="AL828" s="21">
        <f t="shared" si="293"/>
        <v>79.333333377296441</v>
      </c>
      <c r="AM828" s="22">
        <f t="shared" si="283"/>
        <v>-4.5718092679669642E-9</v>
      </c>
      <c r="AN828" s="21">
        <f t="shared" si="294"/>
        <v>1.6807909642474463</v>
      </c>
      <c r="AO828" s="23">
        <f t="shared" si="284"/>
        <v>1.2236553992295285E-9</v>
      </c>
      <c r="AP828" s="21">
        <f t="shared" si="295"/>
        <v>3.0254237258862671</v>
      </c>
      <c r="AQ828" s="23">
        <f t="shared" si="285"/>
        <v>2.5188522378982725E-9</v>
      </c>
      <c r="AR828" s="23">
        <f t="shared" si="286"/>
        <v>84.039548067430161</v>
      </c>
    </row>
    <row r="829" spans="2:44" x14ac:dyDescent="0.65">
      <c r="B829" s="17">
        <f t="shared" si="287"/>
        <v>794</v>
      </c>
      <c r="C829" s="57">
        <f t="shared" si="288"/>
        <v>48.050698097317103</v>
      </c>
      <c r="D829" s="22">
        <f t="shared" si="280"/>
        <v>-7.4085149474267809E-5</v>
      </c>
      <c r="E829" s="62">
        <f t="shared" si="289"/>
        <v>114.7501343560195</v>
      </c>
      <c r="F829" s="23">
        <f t="shared" si="281"/>
        <v>8.732521601677945E-2</v>
      </c>
      <c r="G829" s="57">
        <f t="shared" si="290"/>
        <v>205.92017864620487</v>
      </c>
      <c r="H829" s="23">
        <f t="shared" si="282"/>
        <v>0.15762593526667956</v>
      </c>
      <c r="I829" s="14">
        <f t="shared" si="279"/>
        <v>368.72101109954144</v>
      </c>
      <c r="K829" s="57">
        <f t="shared" si="291"/>
        <v>368.72101109954093</v>
      </c>
      <c r="L829" s="23">
        <f t="shared" si="296"/>
        <v>0.24487706613399629</v>
      </c>
      <c r="AK829" s="17">
        <f t="shared" si="292"/>
        <v>794</v>
      </c>
      <c r="AL829" s="21">
        <f t="shared" si="293"/>
        <v>79.333333372298839</v>
      </c>
      <c r="AM829" s="22">
        <f t="shared" si="283"/>
        <v>-4.9975986682326834E-9</v>
      </c>
      <c r="AN829" s="21">
        <f t="shared" si="294"/>
        <v>1.6807909653558384</v>
      </c>
      <c r="AO829" s="23">
        <f t="shared" si="284"/>
        <v>1.1083920448129447E-9</v>
      </c>
      <c r="AP829" s="21">
        <f t="shared" si="295"/>
        <v>3.025423728326051</v>
      </c>
      <c r="AQ829" s="23">
        <f t="shared" si="285"/>
        <v>2.4397841524859132E-9</v>
      </c>
      <c r="AR829" s="23">
        <f t="shared" si="286"/>
        <v>84.039548065980725</v>
      </c>
    </row>
    <row r="830" spans="2:44" x14ac:dyDescent="0.65">
      <c r="B830" s="17">
        <f t="shared" si="287"/>
        <v>795</v>
      </c>
      <c r="C830" s="57">
        <f t="shared" si="288"/>
        <v>48.050624176793384</v>
      </c>
      <c r="D830" s="22">
        <f t="shared" si="280"/>
        <v>-7.3920523718573605E-5</v>
      </c>
      <c r="E830" s="62">
        <f t="shared" si="289"/>
        <v>114.83739855820049</v>
      </c>
      <c r="F830" s="23">
        <f t="shared" si="281"/>
        <v>8.7264202180989514E-2</v>
      </c>
      <c r="G830" s="57">
        <f t="shared" si="290"/>
        <v>206.07769444486243</v>
      </c>
      <c r="H830" s="23">
        <f t="shared" si="282"/>
        <v>0.15751579865755616</v>
      </c>
      <c r="I830" s="14">
        <f t="shared" si="279"/>
        <v>368.96571717985631</v>
      </c>
      <c r="K830" s="57">
        <f t="shared" si="291"/>
        <v>368.96571717985574</v>
      </c>
      <c r="L830" s="23">
        <f t="shared" si="296"/>
        <v>0.24470608031483287</v>
      </c>
      <c r="AK830" s="17">
        <f t="shared" si="292"/>
        <v>795</v>
      </c>
      <c r="AL830" s="21">
        <f t="shared" si="293"/>
        <v>79.333333366969711</v>
      </c>
      <c r="AM830" s="22">
        <f t="shared" si="283"/>
        <v>-5.3291223413298727E-9</v>
      </c>
      <c r="AN830" s="21">
        <f t="shared" si="294"/>
        <v>1.6807909663382312</v>
      </c>
      <c r="AO830" s="23">
        <f t="shared" si="284"/>
        <v>9.8239283374823572E-10</v>
      </c>
      <c r="AP830" s="21">
        <f t="shared" si="295"/>
        <v>3.0254237306546656</v>
      </c>
      <c r="AQ830" s="23">
        <f t="shared" si="285"/>
        <v>2.3286145234280298E-9</v>
      </c>
      <c r="AR830" s="23">
        <f t="shared" si="286"/>
        <v>84.039548063962613</v>
      </c>
    </row>
    <row r="831" spans="2:44" x14ac:dyDescent="0.65">
      <c r="B831" s="17">
        <f t="shared" si="287"/>
        <v>796</v>
      </c>
      <c r="C831" s="57">
        <f t="shared" si="288"/>
        <v>48.050550420364779</v>
      </c>
      <c r="D831" s="22">
        <f t="shared" si="280"/>
        <v>-7.3756428602411717E-5</v>
      </c>
      <c r="E831" s="62">
        <f t="shared" si="289"/>
        <v>114.92460178970703</v>
      </c>
      <c r="F831" s="23">
        <f t="shared" si="281"/>
        <v>8.7203231506535417E-2</v>
      </c>
      <c r="G831" s="57">
        <f t="shared" si="290"/>
        <v>206.23510018483705</v>
      </c>
      <c r="H831" s="23">
        <f t="shared" si="282"/>
        <v>0.15740573997461382</v>
      </c>
      <c r="I831" s="14">
        <f t="shared" si="279"/>
        <v>369.21025239490882</v>
      </c>
      <c r="K831" s="57">
        <f t="shared" si="291"/>
        <v>369.21025239490831</v>
      </c>
      <c r="L831" s="23">
        <f t="shared" si="296"/>
        <v>0.24453521505255171</v>
      </c>
      <c r="AK831" s="17">
        <f t="shared" si="292"/>
        <v>796</v>
      </c>
      <c r="AL831" s="21">
        <f t="shared" si="293"/>
        <v>79.333333361403646</v>
      </c>
      <c r="AM831" s="22">
        <f t="shared" si="283"/>
        <v>-5.5660618163144715E-9</v>
      </c>
      <c r="AN831" s="21">
        <f t="shared" si="294"/>
        <v>1.6807909671862675</v>
      </c>
      <c r="AO831" s="23">
        <f t="shared" si="284"/>
        <v>8.4803630784335837E-10</v>
      </c>
      <c r="AP831" s="21">
        <f t="shared" si="295"/>
        <v>3.0254237328432034</v>
      </c>
      <c r="AQ831" s="23">
        <f t="shared" si="285"/>
        <v>2.1885376844110738E-9</v>
      </c>
      <c r="AR831" s="23">
        <f t="shared" si="286"/>
        <v>84.039548061433123</v>
      </c>
    </row>
    <row r="832" spans="2:44" x14ac:dyDescent="0.65">
      <c r="B832" s="17">
        <f t="shared" si="287"/>
        <v>797</v>
      </c>
      <c r="C832" s="57">
        <f t="shared" si="288"/>
        <v>48.050476827502891</v>
      </c>
      <c r="D832" s="22">
        <f t="shared" si="280"/>
        <v>-7.3592861889348882E-5</v>
      </c>
      <c r="E832" s="62">
        <f t="shared" si="289"/>
        <v>115.01174409366789</v>
      </c>
      <c r="F832" s="23">
        <f t="shared" si="281"/>
        <v>8.714230396086009E-2</v>
      </c>
      <c r="G832" s="57">
        <f t="shared" si="290"/>
        <v>206.39239594399595</v>
      </c>
      <c r="H832" s="23">
        <f t="shared" si="282"/>
        <v>0.15729575915889882</v>
      </c>
      <c r="I832" s="14">
        <f t="shared" si="279"/>
        <v>369.45461686516671</v>
      </c>
      <c r="K832" s="57">
        <f t="shared" si="291"/>
        <v>369.4546168651662</v>
      </c>
      <c r="L832" s="23">
        <f t="shared" si="296"/>
        <v>0.24436447025788066</v>
      </c>
      <c r="AK832" s="17">
        <f t="shared" si="292"/>
        <v>797</v>
      </c>
      <c r="AL832" s="21">
        <f t="shared" si="293"/>
        <v>79.333333355694123</v>
      </c>
      <c r="AM832" s="22">
        <f t="shared" si="283"/>
        <v>-5.7095268374274255E-9</v>
      </c>
      <c r="AN832" s="21">
        <f t="shared" si="294"/>
        <v>1.6807909678939725</v>
      </c>
      <c r="AO832" s="23">
        <f t="shared" si="284"/>
        <v>7.0770500570915829E-10</v>
      </c>
      <c r="AP832" s="21">
        <f t="shared" si="295"/>
        <v>3.025423734866223</v>
      </c>
      <c r="AQ832" s="23">
        <f t="shared" si="285"/>
        <v>2.02301952967332E-9</v>
      </c>
      <c r="AR832" s="23">
        <f t="shared" si="286"/>
        <v>84.039548058454315</v>
      </c>
    </row>
    <row r="833" spans="2:44" x14ac:dyDescent="0.65">
      <c r="B833" s="17">
        <f t="shared" si="287"/>
        <v>798</v>
      </c>
      <c r="C833" s="57">
        <f t="shared" si="288"/>
        <v>48.050403397681627</v>
      </c>
      <c r="D833" s="22">
        <f t="shared" si="280"/>
        <v>-7.3429821265236228E-5</v>
      </c>
      <c r="E833" s="62">
        <f t="shared" si="289"/>
        <v>115.09882551317922</v>
      </c>
      <c r="F833" s="23">
        <f t="shared" si="281"/>
        <v>8.7081419511335412E-2</v>
      </c>
      <c r="G833" s="57">
        <f t="shared" si="290"/>
        <v>206.54958180014751</v>
      </c>
      <c r="H833" s="23">
        <f t="shared" si="282"/>
        <v>0.157185856151564</v>
      </c>
      <c r="I833" s="14">
        <f t="shared" si="279"/>
        <v>369.69881071100838</v>
      </c>
      <c r="K833" s="57">
        <f t="shared" si="291"/>
        <v>369.69881071100781</v>
      </c>
      <c r="L833" s="23">
        <f t="shared" si="296"/>
        <v>0.24419384584163373</v>
      </c>
      <c r="AK833" s="17">
        <f t="shared" si="292"/>
        <v>798</v>
      </c>
      <c r="AL833" s="21">
        <f t="shared" si="293"/>
        <v>79.33333334993219</v>
      </c>
      <c r="AM833" s="22">
        <f t="shared" si="283"/>
        <v>-5.7619318725998792E-9</v>
      </c>
      <c r="AN833" s="21">
        <f t="shared" si="294"/>
        <v>1.6807909684577296</v>
      </c>
      <c r="AO833" s="23">
        <f t="shared" si="284"/>
        <v>5.6375704104993929E-10</v>
      </c>
      <c r="AP833" s="21">
        <f t="shared" si="295"/>
        <v>3.025423736701955</v>
      </c>
      <c r="AQ833" s="23">
        <f t="shared" si="285"/>
        <v>1.8357318998241112E-9</v>
      </c>
      <c r="AR833" s="23">
        <f t="shared" si="286"/>
        <v>84.039548055091871</v>
      </c>
    </row>
    <row r="834" spans="2:44" x14ac:dyDescent="0.65">
      <c r="B834" s="17">
        <f t="shared" si="287"/>
        <v>799</v>
      </c>
      <c r="C834" s="57">
        <f t="shared" si="288"/>
        <v>48.050330130377127</v>
      </c>
      <c r="D834" s="22">
        <f t="shared" si="280"/>
        <v>-7.326730450207819E-5</v>
      </c>
      <c r="E834" s="62">
        <f t="shared" si="289"/>
        <v>115.18584609130467</v>
      </c>
      <c r="F834" s="23">
        <f t="shared" si="281"/>
        <v>8.7020578125446946E-2</v>
      </c>
      <c r="G834" s="57">
        <f t="shared" si="290"/>
        <v>206.7066578310413</v>
      </c>
      <c r="H834" s="23">
        <f t="shared" si="282"/>
        <v>0.15707603089377642</v>
      </c>
      <c r="I834" s="14">
        <f t="shared" si="279"/>
        <v>369.94283405272313</v>
      </c>
      <c r="K834" s="57">
        <f t="shared" si="291"/>
        <v>369.9428340527225</v>
      </c>
      <c r="L834" s="23">
        <f t="shared" si="296"/>
        <v>0.24402334171471063</v>
      </c>
      <c r="AK834" s="17">
        <f t="shared" si="292"/>
        <v>799</v>
      </c>
      <c r="AL834" s="21">
        <f t="shared" si="293"/>
        <v>79.333333344205272</v>
      </c>
      <c r="AM834" s="22">
        <f t="shared" si="283"/>
        <v>-5.7269229844503222E-9</v>
      </c>
      <c r="AN834" s="21">
        <f t="shared" si="294"/>
        <v>1.6807909688762175</v>
      </c>
      <c r="AO834" s="23">
        <f t="shared" si="284"/>
        <v>4.1848791099141636E-10</v>
      </c>
      <c r="AP834" s="21">
        <f t="shared" si="295"/>
        <v>3.0254237383324445</v>
      </c>
      <c r="AQ834" s="23">
        <f t="shared" si="285"/>
        <v>1.630489632198362E-9</v>
      </c>
      <c r="AR834" s="23">
        <f t="shared" si="286"/>
        <v>84.039548051413945</v>
      </c>
    </row>
    <row r="835" spans="2:44" x14ac:dyDescent="0.65">
      <c r="B835" s="24">
        <f t="shared" si="287"/>
        <v>800</v>
      </c>
      <c r="C835" s="58">
        <f t="shared" si="288"/>
        <v>48.050257025067822</v>
      </c>
      <c r="D835" s="26">
        <f t="shared" si="280"/>
        <v>-7.3105309301713106E-5</v>
      </c>
      <c r="E835" s="63">
        <f t="shared" si="289"/>
        <v>115.27280587107529</v>
      </c>
      <c r="F835" s="27">
        <f t="shared" si="281"/>
        <v>8.6959779770623413E-2</v>
      </c>
      <c r="G835" s="58">
        <f t="shared" si="290"/>
        <v>206.86362411436806</v>
      </c>
      <c r="H835" s="27">
        <f t="shared" si="282"/>
        <v>0.1569662833267742</v>
      </c>
      <c r="I835" s="59">
        <f t="shared" si="279"/>
        <v>370.18668701051115</v>
      </c>
      <c r="K835" s="57">
        <f t="shared" si="291"/>
        <v>370.18668701051058</v>
      </c>
      <c r="L835" s="23">
        <f t="shared" si="296"/>
        <v>0.24385295778809457</v>
      </c>
      <c r="AK835" s="24">
        <f t="shared" si="292"/>
        <v>800</v>
      </c>
      <c r="AL835" s="25">
        <f t="shared" si="293"/>
        <v>79.33333333859602</v>
      </c>
      <c r="AM835" s="26">
        <f t="shared" si="283"/>
        <v>-5.6092556155462603E-9</v>
      </c>
      <c r="AN835" s="25">
        <f t="shared" si="294"/>
        <v>1.6807909691503196</v>
      </c>
      <c r="AO835" s="27">
        <f t="shared" si="284"/>
        <v>2.741020743712852E-10</v>
      </c>
      <c r="AP835" s="25">
        <f t="shared" si="295"/>
        <v>3.0254237397436312</v>
      </c>
      <c r="AQ835" s="27">
        <f t="shared" si="285"/>
        <v>1.4111867230326425E-9</v>
      </c>
      <c r="AR835" s="27">
        <f t="shared" si="286"/>
        <v>84.039548047489973</v>
      </c>
    </row>
    <row r="836" spans="2:44" x14ac:dyDescent="0.65">
      <c r="B836" s="17">
        <f t="shared" si="287"/>
        <v>801</v>
      </c>
      <c r="C836" s="57">
        <f t="shared" si="288"/>
        <v>48.050184081234292</v>
      </c>
      <c r="D836" s="22">
        <f t="shared" si="280"/>
        <v>-7.2943833528071877E-5</v>
      </c>
      <c r="E836" s="62">
        <f t="shared" si="289"/>
        <v>115.3597048954898</v>
      </c>
      <c r="F836" s="23">
        <f t="shared" si="281"/>
        <v>8.6899024414506698E-2</v>
      </c>
      <c r="G836" s="57">
        <f t="shared" si="290"/>
        <v>207.02048072775995</v>
      </c>
      <c r="H836" s="23">
        <f t="shared" si="282"/>
        <v>0.15685661339186652</v>
      </c>
      <c r="I836" s="14">
        <f t="shared" si="279"/>
        <v>370.43036970448406</v>
      </c>
      <c r="K836" s="57">
        <f t="shared" si="291"/>
        <v>370.43036970448344</v>
      </c>
      <c r="L836" s="23">
        <f t="shared" si="296"/>
        <v>0.24368269397285625</v>
      </c>
      <c r="AK836" s="17">
        <f t="shared" si="292"/>
        <v>801</v>
      </c>
      <c r="AL836" s="21">
        <f t="shared" si="293"/>
        <v>79.333333333181344</v>
      </c>
      <c r="AM836" s="22">
        <f t="shared" si="283"/>
        <v>-5.4146801035936942E-9</v>
      </c>
      <c r="AN836" s="21">
        <f t="shared" si="294"/>
        <v>1.6807909692830019</v>
      </c>
      <c r="AO836" s="23">
        <f t="shared" si="284"/>
        <v>1.3268230958374261E-10</v>
      </c>
      <c r="AP836" s="21">
        <f t="shared" si="295"/>
        <v>3.0254237409253673</v>
      </c>
      <c r="AQ836" s="23">
        <f t="shared" si="285"/>
        <v>1.1817360423549417E-9</v>
      </c>
      <c r="AR836" s="23">
        <f t="shared" si="286"/>
        <v>84.039548043389701</v>
      </c>
    </row>
    <row r="837" spans="2:44" x14ac:dyDescent="0.65">
      <c r="B837" s="17">
        <f t="shared" si="287"/>
        <v>802</v>
      </c>
      <c r="C837" s="57">
        <f t="shared" si="288"/>
        <v>48.050111298359425</v>
      </c>
      <c r="D837" s="22">
        <f t="shared" si="280"/>
        <v>-7.2782874863452918E-5</v>
      </c>
      <c r="E837" s="62">
        <f t="shared" si="289"/>
        <v>115.4465432075144</v>
      </c>
      <c r="F837" s="23">
        <f t="shared" si="281"/>
        <v>8.6838312024596576E-2</v>
      </c>
      <c r="G837" s="57">
        <f t="shared" si="290"/>
        <v>207.17722774879036</v>
      </c>
      <c r="H837" s="23">
        <f t="shared" si="282"/>
        <v>0.15674702103042648</v>
      </c>
      <c r="I837" s="14">
        <f t="shared" si="279"/>
        <v>370.67388225466419</v>
      </c>
      <c r="K837" s="57">
        <f t="shared" si="291"/>
        <v>370.67388225466357</v>
      </c>
      <c r="L837" s="23">
        <f t="shared" si="296"/>
        <v>0.24351255018015028</v>
      </c>
      <c r="AK837" s="17">
        <f t="shared" si="292"/>
        <v>802</v>
      </c>
      <c r="AL837" s="21">
        <f t="shared" si="293"/>
        <v>79.333333328031557</v>
      </c>
      <c r="AM837" s="22">
        <f t="shared" si="283"/>
        <v>-5.1497851850934584E-9</v>
      </c>
      <c r="AN837" s="21">
        <f t="shared" si="294"/>
        <v>1.6807909692791703</v>
      </c>
      <c r="AO837" s="23">
        <f t="shared" si="284"/>
        <v>-3.8316017025863403E-12</v>
      </c>
      <c r="AP837" s="21">
        <f t="shared" si="295"/>
        <v>3.0254237418713763</v>
      </c>
      <c r="AQ837" s="23">
        <f t="shared" si="285"/>
        <v>9.4600904887442994E-10</v>
      </c>
      <c r="AR837" s="23">
        <f t="shared" si="286"/>
        <v>84.039548039182108</v>
      </c>
    </row>
    <row r="838" spans="2:44" x14ac:dyDescent="0.65">
      <c r="B838" s="17">
        <f t="shared" si="287"/>
        <v>803</v>
      </c>
      <c r="C838" s="57">
        <f t="shared" si="288"/>
        <v>48.050038675928214</v>
      </c>
      <c r="D838" s="22">
        <f t="shared" si="280"/>
        <v>-7.2622431208646532E-5</v>
      </c>
      <c r="E838" s="62">
        <f t="shared" si="289"/>
        <v>115.53332085008293</v>
      </c>
      <c r="F838" s="23">
        <f t="shared" si="281"/>
        <v>8.677764256853493E-2</v>
      </c>
      <c r="G838" s="57">
        <f t="shared" si="290"/>
        <v>207.33386525497426</v>
      </c>
      <c r="H838" s="23">
        <f t="shared" si="282"/>
        <v>0.15663750618389116</v>
      </c>
      <c r="I838" s="14">
        <f t="shared" si="279"/>
        <v>370.91722478098541</v>
      </c>
      <c r="K838" s="57">
        <f t="shared" si="291"/>
        <v>370.91722478098478</v>
      </c>
      <c r="L838" s="23">
        <f t="shared" si="296"/>
        <v>0.24334252632121345</v>
      </c>
      <c r="AK838" s="17">
        <f t="shared" si="292"/>
        <v>803</v>
      </c>
      <c r="AL838" s="21">
        <f t="shared" si="293"/>
        <v>79.333333323209686</v>
      </c>
      <c r="AM838" s="22">
        <f t="shared" si="283"/>
        <v>-4.8218776020625409E-9</v>
      </c>
      <c r="AN838" s="21">
        <f t="shared" si="294"/>
        <v>1.6807909691455025</v>
      </c>
      <c r="AO838" s="23">
        <f t="shared" si="284"/>
        <v>-1.336677435403999E-10</v>
      </c>
      <c r="AP838" s="21">
        <f t="shared" si="295"/>
        <v>3.025423742579159</v>
      </c>
      <c r="AQ838" s="23">
        <f t="shared" si="285"/>
        <v>7.0778261029857958E-10</v>
      </c>
      <c r="AR838" s="23">
        <f t="shared" si="286"/>
        <v>84.039548034934356</v>
      </c>
    </row>
    <row r="839" spans="2:44" x14ac:dyDescent="0.65">
      <c r="B839" s="17">
        <f t="shared" si="287"/>
        <v>804</v>
      </c>
      <c r="C839" s="57">
        <f t="shared" si="288"/>
        <v>48.049966213427922</v>
      </c>
      <c r="D839" s="22">
        <f t="shared" si="280"/>
        <v>-7.2462500289027787E-5</v>
      </c>
      <c r="E839" s="62">
        <f t="shared" si="289"/>
        <v>115.62003786609684</v>
      </c>
      <c r="F839" s="23">
        <f t="shared" si="281"/>
        <v>8.67170160139068E-2</v>
      </c>
      <c r="G839" s="57">
        <f t="shared" si="290"/>
        <v>207.49039332376802</v>
      </c>
      <c r="H839" s="23">
        <f t="shared" si="282"/>
        <v>0.15652806879375447</v>
      </c>
      <c r="I839" s="14">
        <f t="shared" si="279"/>
        <v>371.16039740329279</v>
      </c>
      <c r="K839" s="57">
        <f t="shared" si="291"/>
        <v>371.16039740329217</v>
      </c>
      <c r="L839" s="23">
        <f t="shared" si="296"/>
        <v>0.24317262230736958</v>
      </c>
      <c r="AK839" s="17">
        <f t="shared" si="292"/>
        <v>804</v>
      </c>
      <c r="AL839" s="21">
        <f t="shared" si="293"/>
        <v>79.333333318770826</v>
      </c>
      <c r="AM839" s="22">
        <f t="shared" si="283"/>
        <v>-4.4388551688478994E-9</v>
      </c>
      <c r="AN839" s="21">
        <f t="shared" si="294"/>
        <v>1.6807909688902662</v>
      </c>
      <c r="AO839" s="23">
        <f t="shared" si="284"/>
        <v>-2.5523627655843484E-10</v>
      </c>
      <c r="AP839" s="21">
        <f t="shared" si="295"/>
        <v>3.0254237430498456</v>
      </c>
      <c r="AQ839" s="23">
        <f t="shared" si="285"/>
        <v>4.7068637876179764E-10</v>
      </c>
      <c r="AR839" s="23">
        <f t="shared" si="286"/>
        <v>84.039548030710932</v>
      </c>
    </row>
    <row r="840" spans="2:44" x14ac:dyDescent="0.65">
      <c r="B840" s="17">
        <f t="shared" si="287"/>
        <v>805</v>
      </c>
      <c r="C840" s="57">
        <f t="shared" si="288"/>
        <v>48.049893910347954</v>
      </c>
      <c r="D840" s="22">
        <f t="shared" si="280"/>
        <v>-7.230307997074803E-5</v>
      </c>
      <c r="E840" s="62">
        <f t="shared" si="289"/>
        <v>115.70669429842526</v>
      </c>
      <c r="F840" s="23">
        <f t="shared" si="281"/>
        <v>8.6656432328425126E-2</v>
      </c>
      <c r="G840" s="57">
        <f t="shared" si="290"/>
        <v>207.64681203256958</v>
      </c>
      <c r="H840" s="23">
        <f t="shared" si="282"/>
        <v>0.15641870880157427</v>
      </c>
      <c r="I840" s="14">
        <f t="shared" si="279"/>
        <v>371.40340024134281</v>
      </c>
      <c r="K840" s="57">
        <f t="shared" si="291"/>
        <v>371.40340024134218</v>
      </c>
      <c r="L840" s="23">
        <f t="shared" si="296"/>
        <v>0.24300283805002643</v>
      </c>
      <c r="AK840" s="17">
        <f t="shared" si="292"/>
        <v>805</v>
      </c>
      <c r="AL840" s="21">
        <f t="shared" si="293"/>
        <v>79.333333314761788</v>
      </c>
      <c r="AM840" s="22">
        <f t="shared" si="283"/>
        <v>-4.0090376886292578E-9</v>
      </c>
      <c r="AN840" s="21">
        <f t="shared" si="294"/>
        <v>1.6807909685231186</v>
      </c>
      <c r="AO840" s="23">
        <f t="shared" si="284"/>
        <v>-3.6714764561907032E-10</v>
      </c>
      <c r="AP840" s="21">
        <f t="shared" si="295"/>
        <v>3.025423743288004</v>
      </c>
      <c r="AQ840" s="23">
        <f t="shared" si="285"/>
        <v>2.3815838190444083E-10</v>
      </c>
      <c r="AR840" s="23">
        <f t="shared" si="286"/>
        <v>84.039548026572902</v>
      </c>
    </row>
    <row r="841" spans="2:44" x14ac:dyDescent="0.65">
      <c r="B841" s="17">
        <f t="shared" si="287"/>
        <v>806</v>
      </c>
      <c r="C841" s="57">
        <f t="shared" si="288"/>
        <v>48.04982176617991</v>
      </c>
      <c r="D841" s="22">
        <f t="shared" si="280"/>
        <v>-7.2144168046239798E-5</v>
      </c>
      <c r="E841" s="62">
        <f t="shared" si="289"/>
        <v>115.79329018990501</v>
      </c>
      <c r="F841" s="23">
        <f t="shared" si="281"/>
        <v>8.6595891479746001E-2</v>
      </c>
      <c r="G841" s="57">
        <f t="shared" si="290"/>
        <v>207.80312145871855</v>
      </c>
      <c r="H841" s="23">
        <f t="shared" si="282"/>
        <v>0.15630942614897236</v>
      </c>
      <c r="I841" s="14">
        <f t="shared" si="279"/>
        <v>371.64623341480348</v>
      </c>
      <c r="K841" s="57">
        <f t="shared" si="291"/>
        <v>371.64623341480285</v>
      </c>
      <c r="L841" s="23">
        <f t="shared" si="296"/>
        <v>0.2428331734606739</v>
      </c>
      <c r="AK841" s="17">
        <f t="shared" si="292"/>
        <v>806</v>
      </c>
      <c r="AL841" s="21">
        <f t="shared" si="293"/>
        <v>79.333333311220784</v>
      </c>
      <c r="AM841" s="22">
        <f t="shared" si="283"/>
        <v>-3.5410090276632999E-9</v>
      </c>
      <c r="AN841" s="21">
        <f t="shared" si="294"/>
        <v>1.6807909680548954</v>
      </c>
      <c r="AO841" s="23">
        <f t="shared" si="284"/>
        <v>-4.6822323795936427E-10</v>
      </c>
      <c r="AP841" s="21">
        <f t="shared" si="295"/>
        <v>3.0254237433014062</v>
      </c>
      <c r="AQ841" s="23">
        <f t="shared" si="285"/>
        <v>1.3402390308669965E-11</v>
      </c>
      <c r="AR841" s="23">
        <f t="shared" si="286"/>
        <v>84.03954802257708</v>
      </c>
    </row>
    <row r="842" spans="2:44" x14ac:dyDescent="0.65">
      <c r="B842" s="17">
        <f t="shared" si="287"/>
        <v>807</v>
      </c>
      <c r="C842" s="57">
        <f t="shared" si="288"/>
        <v>48.049749780417514</v>
      </c>
      <c r="D842" s="22">
        <f t="shared" si="280"/>
        <v>-7.1985762398973918E-5</v>
      </c>
      <c r="E842" s="62">
        <f t="shared" si="289"/>
        <v>115.87982558334068</v>
      </c>
      <c r="F842" s="23">
        <f t="shared" si="281"/>
        <v>8.6535393435667629E-2</v>
      </c>
      <c r="G842" s="57">
        <f t="shared" si="290"/>
        <v>207.95932167949616</v>
      </c>
      <c r="H842" s="23">
        <f t="shared" si="282"/>
        <v>0.1562002207776203</v>
      </c>
      <c r="I842" s="14">
        <f t="shared" si="279"/>
        <v>371.88889704325436</v>
      </c>
      <c r="K842" s="57">
        <f t="shared" si="291"/>
        <v>371.88889704325373</v>
      </c>
      <c r="L842" s="23">
        <f t="shared" si="296"/>
        <v>0.24266362845088807</v>
      </c>
      <c r="AK842" s="17">
        <f t="shared" si="292"/>
        <v>807</v>
      </c>
      <c r="AL842" s="21">
        <f t="shared" si="293"/>
        <v>79.333333308177259</v>
      </c>
      <c r="AM842" s="22">
        <f t="shared" si="283"/>
        <v>-3.0435306185017108E-9</v>
      </c>
      <c r="AN842" s="21">
        <f t="shared" si="294"/>
        <v>1.6807909674973969</v>
      </c>
      <c r="AO842" s="23">
        <f t="shared" si="284"/>
        <v>-5.5749849181552236E-10</v>
      </c>
      <c r="AP842" s="21">
        <f t="shared" si="295"/>
        <v>3.0254237431007578</v>
      </c>
      <c r="AQ842" s="23">
        <f t="shared" si="285"/>
        <v>-2.0064860883906022E-10</v>
      </c>
      <c r="AR842" s="23">
        <f t="shared" si="286"/>
        <v>84.03954801877542</v>
      </c>
    </row>
    <row r="843" spans="2:44" x14ac:dyDescent="0.65">
      <c r="B843" s="17">
        <f t="shared" si="287"/>
        <v>808</v>
      </c>
      <c r="C843" s="57">
        <f t="shared" si="288"/>
        <v>48.049677952556721</v>
      </c>
      <c r="D843" s="22">
        <f t="shared" si="280"/>
        <v>-7.1827860793405307E-5</v>
      </c>
      <c r="E843" s="62">
        <f t="shared" si="289"/>
        <v>115.96630052150454</v>
      </c>
      <c r="F843" s="23">
        <f t="shared" si="281"/>
        <v>8.6474938163860315E-2</v>
      </c>
      <c r="G843" s="57">
        <f t="shared" si="290"/>
        <v>208.11541277212541</v>
      </c>
      <c r="H843" s="23">
        <f t="shared" si="282"/>
        <v>0.15609109262926779</v>
      </c>
      <c r="I843" s="14">
        <f t="shared" si="279"/>
        <v>372.13139124618669</v>
      </c>
      <c r="K843" s="57">
        <f t="shared" si="291"/>
        <v>372.13139124618607</v>
      </c>
      <c r="L843" s="23">
        <f t="shared" si="296"/>
        <v>0.24249420293232671</v>
      </c>
      <c r="AK843" s="17">
        <f t="shared" si="292"/>
        <v>808</v>
      </c>
      <c r="AL843" s="21">
        <f t="shared" si="293"/>
        <v>79.333333305651905</v>
      </c>
      <c r="AM843" s="22">
        <f t="shared" si="283"/>
        <v>-2.5253523161516966E-9</v>
      </c>
      <c r="AN843" s="21">
        <f t="shared" si="294"/>
        <v>1.6807909668631655</v>
      </c>
      <c r="AO843" s="23">
        <f t="shared" si="284"/>
        <v>-6.3423133411788513E-10</v>
      </c>
      <c r="AP843" s="21">
        <f t="shared" si="295"/>
        <v>3.0254237426993971</v>
      </c>
      <c r="AQ843" s="23">
        <f t="shared" si="285"/>
        <v>-4.0136083345743145E-10</v>
      </c>
      <c r="AR843" s="23">
        <f t="shared" si="286"/>
        <v>84.039548015214478</v>
      </c>
    </row>
    <row r="844" spans="2:44" x14ac:dyDescent="0.65">
      <c r="B844" s="17">
        <f t="shared" si="287"/>
        <v>809</v>
      </c>
      <c r="C844" s="57">
        <f t="shared" si="288"/>
        <v>48.049606282095496</v>
      </c>
      <c r="D844" s="22">
        <f t="shared" si="280"/>
        <v>-7.1670461224027093E-5</v>
      </c>
      <c r="E844" s="62">
        <f t="shared" si="289"/>
        <v>116.05271504713681</v>
      </c>
      <c r="F844" s="23">
        <f t="shared" si="281"/>
        <v>8.6414525632278583E-2</v>
      </c>
      <c r="G844" s="57">
        <f t="shared" si="290"/>
        <v>208.27139481377111</v>
      </c>
      <c r="H844" s="23">
        <f t="shared" si="282"/>
        <v>0.15598204164569296</v>
      </c>
      <c r="I844" s="14">
        <f t="shared" si="279"/>
        <v>372.37371614300343</v>
      </c>
      <c r="K844" s="57">
        <f t="shared" si="291"/>
        <v>372.37371614300281</v>
      </c>
      <c r="L844" s="23">
        <f t="shared" si="296"/>
        <v>0.24232489681673464</v>
      </c>
      <c r="AK844" s="17">
        <f t="shared" si="292"/>
        <v>809</v>
      </c>
      <c r="AL844" s="21">
        <f t="shared" si="293"/>
        <v>79.333333303656801</v>
      </c>
      <c r="AM844" s="22">
        <f t="shared" si="283"/>
        <v>-1.9951088420233631E-9</v>
      </c>
      <c r="AN844" s="21">
        <f t="shared" si="294"/>
        <v>1.6807909661652651</v>
      </c>
      <c r="AO844" s="23">
        <f t="shared" si="284"/>
        <v>-6.979004041340886E-10</v>
      </c>
      <c r="AP844" s="21">
        <f t="shared" si="295"/>
        <v>3.0254237421129724</v>
      </c>
      <c r="AQ844" s="23">
        <f t="shared" si="285"/>
        <v>-5.864247976106185E-10</v>
      </c>
      <c r="AR844" s="23">
        <f t="shared" si="286"/>
        <v>84.03954801193504</v>
      </c>
    </row>
    <row r="845" spans="2:44" x14ac:dyDescent="0.65">
      <c r="B845" s="17">
        <f t="shared" si="287"/>
        <v>810</v>
      </c>
      <c r="C845" s="57">
        <f t="shared" si="288"/>
        <v>48.049534768534002</v>
      </c>
      <c r="D845" s="22">
        <f t="shared" si="280"/>
        <v>-7.1513561493485867E-5</v>
      </c>
      <c r="E845" s="62">
        <f t="shared" si="289"/>
        <v>116.13906920294545</v>
      </c>
      <c r="F845" s="23">
        <f t="shared" si="281"/>
        <v>8.6354155808635369E-2</v>
      </c>
      <c r="G845" s="57">
        <f t="shared" si="290"/>
        <v>208.4272678815399</v>
      </c>
      <c r="H845" s="23">
        <f t="shared" si="282"/>
        <v>0.15587306776878762</v>
      </c>
      <c r="I845" s="14">
        <f t="shared" si="279"/>
        <v>372.61587185301937</v>
      </c>
      <c r="K845" s="57">
        <f t="shared" si="291"/>
        <v>372.61587185301875</v>
      </c>
      <c r="L845" s="23">
        <f t="shared" si="296"/>
        <v>0.2421557100159335</v>
      </c>
      <c r="AK845" s="17">
        <f t="shared" si="292"/>
        <v>810</v>
      </c>
      <c r="AL845" s="21">
        <f t="shared" si="293"/>
        <v>79.333333302195598</v>
      </c>
      <c r="AM845" s="22">
        <f t="shared" si="283"/>
        <v>-1.4612057466778516E-9</v>
      </c>
      <c r="AN845" s="21">
        <f t="shared" si="294"/>
        <v>1.6807909654170645</v>
      </c>
      <c r="AO845" s="23">
        <f t="shared" si="284"/>
        <v>-7.482006125769658E-10</v>
      </c>
      <c r="AP845" s="21">
        <f t="shared" si="295"/>
        <v>3.0254237413590985</v>
      </c>
      <c r="AQ845" s="23">
        <f t="shared" si="285"/>
        <v>-7.5387374121049788E-10</v>
      </c>
      <c r="AR845" s="23">
        <f t="shared" si="286"/>
        <v>84.039548008971764</v>
      </c>
    </row>
    <row r="846" spans="2:44" x14ac:dyDescent="0.65">
      <c r="B846" s="17">
        <f t="shared" si="287"/>
        <v>811</v>
      </c>
      <c r="C846" s="57">
        <f t="shared" si="288"/>
        <v>48.049463411374539</v>
      </c>
      <c r="D846" s="22">
        <f t="shared" si="280"/>
        <v>-7.1357159463047992E-5</v>
      </c>
      <c r="E846" s="62">
        <f t="shared" si="289"/>
        <v>116.22536303160628</v>
      </c>
      <c r="F846" s="23">
        <f t="shared" si="281"/>
        <v>8.6293828660828353E-2</v>
      </c>
      <c r="G846" s="57">
        <f t="shared" si="290"/>
        <v>208.58303205248038</v>
      </c>
      <c r="H846" s="23">
        <f t="shared" si="282"/>
        <v>0.15576417094047912</v>
      </c>
      <c r="I846" s="14">
        <f t="shared" si="279"/>
        <v>372.85785849546119</v>
      </c>
      <c r="K846" s="57">
        <f t="shared" si="291"/>
        <v>372.85785849546056</v>
      </c>
      <c r="L846" s="23">
        <f t="shared" si="296"/>
        <v>0.24198664244183377</v>
      </c>
      <c r="AK846" s="17">
        <f t="shared" si="292"/>
        <v>811</v>
      </c>
      <c r="AL846" s="21">
        <f t="shared" si="293"/>
        <v>79.33333330126392</v>
      </c>
      <c r="AM846" s="22">
        <f t="shared" si="283"/>
        <v>-9.3167720413567245E-10</v>
      </c>
      <c r="AN846" s="21">
        <f t="shared" si="294"/>
        <v>1.680790964632024</v>
      </c>
      <c r="AO846" s="23">
        <f t="shared" si="284"/>
        <v>-7.8504047706928759E-10</v>
      </c>
      <c r="AP846" s="21">
        <f t="shared" si="295"/>
        <v>3.0254237404570028</v>
      </c>
      <c r="AQ846" s="23">
        <f t="shared" si="285"/>
        <v>-9.0209562042531388E-10</v>
      </c>
      <c r="AR846" s="23">
        <f t="shared" si="286"/>
        <v>84.039548006352945</v>
      </c>
    </row>
    <row r="847" spans="2:44" x14ac:dyDescent="0.65">
      <c r="B847" s="17">
        <f t="shared" si="287"/>
        <v>812</v>
      </c>
      <c r="C847" s="57">
        <f t="shared" si="288"/>
        <v>48.049392210121432</v>
      </c>
      <c r="D847" s="22">
        <f t="shared" si="280"/>
        <v>-7.1201253107666673E-5</v>
      </c>
      <c r="E847" s="62">
        <f t="shared" si="289"/>
        <v>116.31159657576308</v>
      </c>
      <c r="F847" s="23">
        <f t="shared" si="281"/>
        <v>8.6233544156797848E-2</v>
      </c>
      <c r="G847" s="57">
        <f t="shared" si="290"/>
        <v>208.7386874035831</v>
      </c>
      <c r="H847" s="23">
        <f t="shared" si="282"/>
        <v>0.15565535110273032</v>
      </c>
      <c r="I847" s="14">
        <f t="shared" si="279"/>
        <v>373.09967618946757</v>
      </c>
      <c r="K847" s="57">
        <f t="shared" si="291"/>
        <v>373.099676189467</v>
      </c>
      <c r="L847" s="23">
        <f t="shared" si="296"/>
        <v>0.24181769400642672</v>
      </c>
      <c r="AK847" s="17">
        <f t="shared" si="292"/>
        <v>812</v>
      </c>
      <c r="AL847" s="21">
        <f t="shared" si="293"/>
        <v>79.333333300849816</v>
      </c>
      <c r="AM847" s="22">
        <f t="shared" si="283"/>
        <v>-4.1411138754221533E-10</v>
      </c>
      <c r="AN847" s="21">
        <f t="shared" si="294"/>
        <v>1.6807909638234944</v>
      </c>
      <c r="AO847" s="23">
        <f t="shared" si="284"/>
        <v>-8.0852968764588695E-10</v>
      </c>
      <c r="AP847" s="21">
        <f t="shared" si="295"/>
        <v>3.025423739427163</v>
      </c>
      <c r="AQ847" s="23">
        <f t="shared" si="285"/>
        <v>-1.0298398800401287E-9</v>
      </c>
      <c r="AR847" s="23">
        <f t="shared" si="286"/>
        <v>84.039548004100482</v>
      </c>
    </row>
    <row r="848" spans="2:44" x14ac:dyDescent="0.65">
      <c r="B848" s="17">
        <f t="shared" si="287"/>
        <v>813</v>
      </c>
      <c r="C848" s="57">
        <f t="shared" si="288"/>
        <v>48.04932116428116</v>
      </c>
      <c r="D848" s="22">
        <f t="shared" si="280"/>
        <v>-7.1045840275285599E-5</v>
      </c>
      <c r="E848" s="62">
        <f t="shared" si="289"/>
        <v>116.39776987802752</v>
      </c>
      <c r="F848" s="23">
        <f t="shared" si="281"/>
        <v>8.6173302264441531E-2</v>
      </c>
      <c r="G848" s="57">
        <f t="shared" si="290"/>
        <v>208.89423401178072</v>
      </c>
      <c r="H848" s="23">
        <f t="shared" si="282"/>
        <v>0.15554660819761068</v>
      </c>
      <c r="I848" s="14">
        <f t="shared" si="279"/>
        <v>373.3413250540894</v>
      </c>
      <c r="K848" s="57">
        <f t="shared" si="291"/>
        <v>373.34132505408877</v>
      </c>
      <c r="L848" s="23">
        <f t="shared" si="296"/>
        <v>0.24164886462178714</v>
      </c>
      <c r="AK848" s="17">
        <f t="shared" si="292"/>
        <v>813</v>
      </c>
      <c r="AL848" s="21">
        <f t="shared" si="293"/>
        <v>79.333333300934271</v>
      </c>
      <c r="AM848" s="22">
        <f t="shared" si="283"/>
        <v>8.4448947834658838E-11</v>
      </c>
      <c r="AN848" s="21">
        <f t="shared" si="294"/>
        <v>1.6807909630045246</v>
      </c>
      <c r="AO848" s="23">
        <f t="shared" si="284"/>
        <v>-8.1896978088025207E-10</v>
      </c>
      <c r="AP848" s="21">
        <f t="shared" si="295"/>
        <v>3.0254237382909448</v>
      </c>
      <c r="AQ848" s="23">
        <f t="shared" si="285"/>
        <v>-1.1362182306129398E-9</v>
      </c>
      <c r="AR848" s="23">
        <f t="shared" si="286"/>
        <v>84.039548002229736</v>
      </c>
    </row>
    <row r="849" spans="2:44" x14ac:dyDescent="0.65">
      <c r="B849" s="17">
        <f t="shared" si="287"/>
        <v>814</v>
      </c>
      <c r="C849" s="57">
        <f t="shared" si="288"/>
        <v>48.049250273362304</v>
      </c>
      <c r="D849" s="22">
        <f t="shared" si="280"/>
        <v>-7.0890918854260576E-5</v>
      </c>
      <c r="E849" s="62">
        <f t="shared" si="289"/>
        <v>116.48388298097925</v>
      </c>
      <c r="F849" s="23">
        <f t="shared" si="281"/>
        <v>8.6113102951728138E-2</v>
      </c>
      <c r="G849" s="57">
        <f t="shared" si="290"/>
        <v>209.04967195394792</v>
      </c>
      <c r="H849" s="23">
        <f t="shared" si="282"/>
        <v>0.15543794216720386</v>
      </c>
      <c r="I849" s="14">
        <f t="shared" si="279"/>
        <v>373.58280520828947</v>
      </c>
      <c r="K849" s="57">
        <f t="shared" si="291"/>
        <v>373.58280520828885</v>
      </c>
      <c r="L849" s="23">
        <f t="shared" si="296"/>
        <v>0.24148015420007196</v>
      </c>
      <c r="AK849" s="17">
        <f t="shared" si="292"/>
        <v>814</v>
      </c>
      <c r="AL849" s="21">
        <f t="shared" si="293"/>
        <v>79.333333301491848</v>
      </c>
      <c r="AM849" s="22">
        <f t="shared" si="283"/>
        <v>5.5757387942834136E-10</v>
      </c>
      <c r="AN849" s="21">
        <f t="shared" si="294"/>
        <v>1.6807909621876838</v>
      </c>
      <c r="AO849" s="23">
        <f t="shared" si="284"/>
        <v>-8.1684081720823087E-10</v>
      </c>
      <c r="AP849" s="21">
        <f t="shared" si="295"/>
        <v>3.0254237370702448</v>
      </c>
      <c r="AQ849" s="23">
        <f t="shared" si="285"/>
        <v>-1.2207000965602788E-9</v>
      </c>
      <c r="AR849" s="23">
        <f t="shared" si="286"/>
        <v>84.039548000749775</v>
      </c>
    </row>
    <row r="850" spans="2:44" x14ac:dyDescent="0.65">
      <c r="B850" s="17">
        <f t="shared" si="287"/>
        <v>815</v>
      </c>
      <c r="C850" s="57">
        <f t="shared" si="288"/>
        <v>48.049179536875407</v>
      </c>
      <c r="D850" s="22">
        <f t="shared" si="280"/>
        <v>-7.0736486899924955E-5</v>
      </c>
      <c r="E850" s="62">
        <f t="shared" si="289"/>
        <v>116.56993592716599</v>
      </c>
      <c r="F850" s="23">
        <f t="shared" si="281"/>
        <v>8.6052946186740087E-2</v>
      </c>
      <c r="G850" s="57">
        <f t="shared" si="290"/>
        <v>209.20500130690161</v>
      </c>
      <c r="H850" s="23">
        <f t="shared" si="282"/>
        <v>0.15532935295367878</v>
      </c>
      <c r="I850" s="14">
        <f t="shared" si="279"/>
        <v>373.82411677094296</v>
      </c>
      <c r="K850" s="57">
        <f t="shared" si="291"/>
        <v>373.82411677094234</v>
      </c>
      <c r="L850" s="23">
        <f t="shared" si="296"/>
        <v>0.24131156265352072</v>
      </c>
      <c r="AK850" s="17">
        <f t="shared" si="292"/>
        <v>815</v>
      </c>
      <c r="AL850" s="21">
        <f t="shared" si="293"/>
        <v>79.333333302491397</v>
      </c>
      <c r="AM850" s="22">
        <f t="shared" si="283"/>
        <v>9.9954224411225034E-10</v>
      </c>
      <c r="AN850" s="21">
        <f t="shared" si="294"/>
        <v>1.6807909613849006</v>
      </c>
      <c r="AO850" s="23">
        <f t="shared" si="284"/>
        <v>-8.0278317327042714E-10</v>
      </c>
      <c r="AP850" s="21">
        <f t="shared" si="295"/>
        <v>3.0254237357871414</v>
      </c>
      <c r="AQ850" s="23">
        <f t="shared" si="285"/>
        <v>-1.2831035123284096E-9</v>
      </c>
      <c r="AR850" s="23">
        <f t="shared" si="286"/>
        <v>84.039547999663441</v>
      </c>
    </row>
    <row r="851" spans="2:44" x14ac:dyDescent="0.65">
      <c r="B851" s="17">
        <f t="shared" si="287"/>
        <v>816</v>
      </c>
      <c r="C851" s="57">
        <f t="shared" si="288"/>
        <v>48.049108954333157</v>
      </c>
      <c r="D851" s="22">
        <f t="shared" si="280"/>
        <v>-7.0582542246899749E-5</v>
      </c>
      <c r="E851" s="62">
        <f t="shared" si="289"/>
        <v>116.65592875910339</v>
      </c>
      <c r="F851" s="23">
        <f t="shared" si="281"/>
        <v>8.599283193740348E-2</v>
      </c>
      <c r="G851" s="57">
        <f t="shared" si="290"/>
        <v>209.36022214740089</v>
      </c>
      <c r="H851" s="23">
        <f t="shared" si="282"/>
        <v>0.15522084049928964</v>
      </c>
      <c r="I851" s="14">
        <f t="shared" si="279"/>
        <v>374.06525986083744</v>
      </c>
      <c r="K851" s="57">
        <f t="shared" si="291"/>
        <v>374.06525986083682</v>
      </c>
      <c r="L851" s="23">
        <f t="shared" si="296"/>
        <v>0.24114308989445332</v>
      </c>
      <c r="AK851" s="17">
        <f t="shared" si="292"/>
        <v>816</v>
      </c>
      <c r="AL851" s="21">
        <f t="shared" si="293"/>
        <v>79.333333303896751</v>
      </c>
      <c r="AM851" s="22">
        <f t="shared" si="283"/>
        <v>1.4053487817911048E-9</v>
      </c>
      <c r="AN851" s="21">
        <f t="shared" si="294"/>
        <v>1.6807909606073177</v>
      </c>
      <c r="AO851" s="23">
        <f t="shared" si="284"/>
        <v>-7.7758288696827549E-10</v>
      </c>
      <c r="AP851" s="21">
        <f t="shared" si="295"/>
        <v>3.0254237344635615</v>
      </c>
      <c r="AQ851" s="23">
        <f t="shared" si="285"/>
        <v>-1.3235800233601935E-9</v>
      </c>
      <c r="AR851" s="23">
        <f t="shared" si="286"/>
        <v>84.03954799896762</v>
      </c>
    </row>
    <row r="852" spans="2:44" x14ac:dyDescent="0.65">
      <c r="B852" s="17">
        <f t="shared" si="287"/>
        <v>817</v>
      </c>
      <c r="C852" s="57">
        <f t="shared" si="288"/>
        <v>48.049038525250282</v>
      </c>
      <c r="D852" s="22">
        <f t="shared" si="280"/>
        <v>-7.0429082871914517E-5</v>
      </c>
      <c r="E852" s="62">
        <f t="shared" si="289"/>
        <v>116.74186151927523</v>
      </c>
      <c r="F852" s="23">
        <f t="shared" si="281"/>
        <v>8.593276017184337E-2</v>
      </c>
      <c r="G852" s="57">
        <f t="shared" si="290"/>
        <v>209.51533455214718</v>
      </c>
      <c r="H852" s="23">
        <f t="shared" si="282"/>
        <v>0.15511240474630483</v>
      </c>
      <c r="I852" s="14">
        <f t="shared" si="279"/>
        <v>374.30623459667271</v>
      </c>
      <c r="K852" s="57">
        <f t="shared" si="291"/>
        <v>374.30623459667208</v>
      </c>
      <c r="L852" s="23">
        <f t="shared" si="296"/>
        <v>0.24097473583527629</v>
      </c>
      <c r="AK852" s="17">
        <f t="shared" si="292"/>
        <v>817</v>
      </c>
      <c r="AL852" s="21">
        <f t="shared" si="293"/>
        <v>79.333333305667509</v>
      </c>
      <c r="AM852" s="22">
        <f t="shared" si="283"/>
        <v>1.770764757047516E-9</v>
      </c>
      <c r="AN852" s="21">
        <f t="shared" si="294"/>
        <v>1.6807909598651665</v>
      </c>
      <c r="AO852" s="23">
        <f t="shared" si="284"/>
        <v>-7.4215122936038824E-10</v>
      </c>
      <c r="AP852" s="21">
        <f t="shared" si="295"/>
        <v>3.0254237331209639</v>
      </c>
      <c r="AQ852" s="23">
        <f t="shared" si="285"/>
        <v>-1.3425973666159052E-9</v>
      </c>
      <c r="AR852" s="23">
        <f t="shared" si="286"/>
        <v>84.039547998653632</v>
      </c>
    </row>
    <row r="853" spans="2:44" x14ac:dyDescent="0.65">
      <c r="B853" s="17">
        <f t="shared" si="287"/>
        <v>818</v>
      </c>
      <c r="C853" s="57">
        <f t="shared" si="288"/>
        <v>48.048968249143527</v>
      </c>
      <c r="D853" s="22">
        <f t="shared" si="280"/>
        <v>-7.0276106751698819E-5</v>
      </c>
      <c r="E853" s="62">
        <f t="shared" si="289"/>
        <v>116.8277342501334</v>
      </c>
      <c r="F853" s="23">
        <f t="shared" si="281"/>
        <v>8.5872730858170598E-2</v>
      </c>
      <c r="G853" s="57">
        <f t="shared" si="290"/>
        <v>209.67033859778425</v>
      </c>
      <c r="H853" s="23">
        <f t="shared" si="282"/>
        <v>0.15500404563706383</v>
      </c>
      <c r="I853" s="14">
        <f t="shared" si="279"/>
        <v>374.5470410970612</v>
      </c>
      <c r="K853" s="57">
        <f t="shared" si="291"/>
        <v>374.54704109706057</v>
      </c>
      <c r="L853" s="23">
        <f t="shared" si="296"/>
        <v>0.24080650038847384</v>
      </c>
      <c r="AK853" s="17">
        <f t="shared" si="292"/>
        <v>818</v>
      </c>
      <c r="AL853" s="21">
        <f t="shared" si="293"/>
        <v>79.333333307759887</v>
      </c>
      <c r="AM853" s="22">
        <f t="shared" si="283"/>
        <v>2.0923774449177479E-9</v>
      </c>
      <c r="AN853" s="21">
        <f t="shared" si="294"/>
        <v>1.6807909591676591</v>
      </c>
      <c r="AO853" s="23">
        <f t="shared" si="284"/>
        <v>-6.975073851833713E-10</v>
      </c>
      <c r="AP853" s="21">
        <f t="shared" si="295"/>
        <v>3.0254237317800481</v>
      </c>
      <c r="AQ853" s="23">
        <f t="shared" si="285"/>
        <v>-1.3409160448674129E-9</v>
      </c>
      <c r="AR853" s="23">
        <f t="shared" si="286"/>
        <v>84.039547998707604</v>
      </c>
    </row>
    <row r="854" spans="2:44" x14ac:dyDescent="0.65">
      <c r="B854" s="17">
        <f t="shared" si="287"/>
        <v>819</v>
      </c>
      <c r="C854" s="57">
        <f t="shared" si="288"/>
        <v>48.048898125531672</v>
      </c>
      <c r="D854" s="22">
        <f t="shared" si="280"/>
        <v>-7.0123611858541324E-5</v>
      </c>
      <c r="E854" s="62">
        <f t="shared" si="289"/>
        <v>116.91354699409791</v>
      </c>
      <c r="F854" s="23">
        <f t="shared" si="281"/>
        <v>8.5812743964510219E-2</v>
      </c>
      <c r="G854" s="57">
        <f t="shared" si="290"/>
        <v>209.82523436089821</v>
      </c>
      <c r="H854" s="23">
        <f t="shared" si="282"/>
        <v>0.15489576311397002</v>
      </c>
      <c r="I854" s="14">
        <f t="shared" si="279"/>
        <v>374.7876794805278</v>
      </c>
      <c r="K854" s="57">
        <f t="shared" si="291"/>
        <v>374.78767948052717</v>
      </c>
      <c r="L854" s="23">
        <f t="shared" si="296"/>
        <v>0.24063838346661326</v>
      </c>
      <c r="AK854" s="17">
        <f t="shared" si="292"/>
        <v>819</v>
      </c>
      <c r="AL854" s="21">
        <f t="shared" si="293"/>
        <v>79.333333310127458</v>
      </c>
      <c r="AM854" s="22">
        <f t="shared" si="283"/>
        <v>2.3675658759880758E-9</v>
      </c>
      <c r="AN854" s="21">
        <f t="shared" si="294"/>
        <v>1.6807909585229051</v>
      </c>
      <c r="AO854" s="23">
        <f t="shared" si="284"/>
        <v>-6.4475402794528236E-10</v>
      </c>
      <c r="AP854" s="21">
        <f t="shared" si="295"/>
        <v>3.0254237304604827</v>
      </c>
      <c r="AQ854" s="23">
        <f t="shared" si="285"/>
        <v>-1.319565456903149E-9</v>
      </c>
      <c r="AR854" s="23">
        <f t="shared" si="286"/>
        <v>84.039547999110852</v>
      </c>
    </row>
    <row r="855" spans="2:44" x14ac:dyDescent="0.65">
      <c r="B855" s="17">
        <f t="shared" si="287"/>
        <v>820</v>
      </c>
      <c r="C855" s="57">
        <f t="shared" si="288"/>
        <v>48.048828153935453</v>
      </c>
      <c r="D855" s="22">
        <f t="shared" si="280"/>
        <v>-6.9971596221574117E-5</v>
      </c>
      <c r="E855" s="62">
        <f t="shared" si="289"/>
        <v>116.99929979355697</v>
      </c>
      <c r="F855" s="23">
        <f t="shared" si="281"/>
        <v>8.5752799459058338E-2</v>
      </c>
      <c r="G855" s="57">
        <f t="shared" si="290"/>
        <v>209.98002191801771</v>
      </c>
      <c r="H855" s="23">
        <f t="shared" si="282"/>
        <v>0.15478755711951209</v>
      </c>
      <c r="I855" s="14">
        <f t="shared" si="279"/>
        <v>375.02814986551016</v>
      </c>
      <c r="K855" s="57">
        <f t="shared" si="291"/>
        <v>375.02814986550953</v>
      </c>
      <c r="L855" s="23">
        <f t="shared" si="296"/>
        <v>0.24047038498234397</v>
      </c>
      <c r="AK855" s="17">
        <f t="shared" si="292"/>
        <v>820</v>
      </c>
      <c r="AL855" s="21">
        <f t="shared" si="293"/>
        <v>79.33333331272199</v>
      </c>
      <c r="AM855" s="22">
        <f t="shared" si="283"/>
        <v>2.5945372204849715E-9</v>
      </c>
      <c r="AN855" s="21">
        <f t="shared" si="294"/>
        <v>1.6807909579378415</v>
      </c>
      <c r="AO855" s="23">
        <f t="shared" si="284"/>
        <v>-5.8506355316012559E-10</v>
      </c>
      <c r="AP855" s="21">
        <f t="shared" si="295"/>
        <v>3.0254237291806696</v>
      </c>
      <c r="AQ855" s="23">
        <f t="shared" si="285"/>
        <v>-1.2798133663949329E-9</v>
      </c>
      <c r="AR855" s="23">
        <f t="shared" si="286"/>
        <v>84.039547999840508</v>
      </c>
    </row>
    <row r="856" spans="2:44" x14ac:dyDescent="0.65">
      <c r="B856" s="17">
        <f t="shared" si="287"/>
        <v>821</v>
      </c>
      <c r="C856" s="57">
        <f t="shared" si="288"/>
        <v>48.048758333877736</v>
      </c>
      <c r="D856" s="22">
        <f t="shared" si="280"/>
        <v>-6.9820057716718509E-5</v>
      </c>
      <c r="E856" s="62">
        <f t="shared" si="289"/>
        <v>117.08499269086688</v>
      </c>
      <c r="F856" s="23">
        <f t="shared" si="281"/>
        <v>8.5692897309911586E-2</v>
      </c>
      <c r="G856" s="57">
        <f t="shared" si="290"/>
        <v>210.13470134561391</v>
      </c>
      <c r="H856" s="23">
        <f t="shared" si="282"/>
        <v>0.15467942759620712</v>
      </c>
      <c r="I856" s="14">
        <f t="shared" si="279"/>
        <v>375.26845237035855</v>
      </c>
      <c r="K856" s="57">
        <f t="shared" si="291"/>
        <v>375.26845237035792</v>
      </c>
      <c r="L856" s="23">
        <f t="shared" si="296"/>
        <v>0.24030250484839577</v>
      </c>
      <c r="AK856" s="17">
        <f t="shared" si="292"/>
        <v>821</v>
      </c>
      <c r="AL856" s="21">
        <f t="shared" si="293"/>
        <v>79.333333315494272</v>
      </c>
      <c r="AM856" s="22">
        <f t="shared" si="283"/>
        <v>2.7722782298955639E-9</v>
      </c>
      <c r="AN856" s="21">
        <f t="shared" si="294"/>
        <v>1.680790957418191</v>
      </c>
      <c r="AO856" s="23">
        <f t="shared" si="284"/>
        <v>-5.1965054481684092E-10</v>
      </c>
      <c r="AP856" s="21">
        <f t="shared" si="295"/>
        <v>3.0254237279575307</v>
      </c>
      <c r="AQ856" s="23">
        <f t="shared" si="285"/>
        <v>-1.2231387014338679E-9</v>
      </c>
      <c r="AR856" s="23">
        <f t="shared" si="286"/>
        <v>84.039548000869999</v>
      </c>
    </row>
    <row r="857" spans="2:44" x14ac:dyDescent="0.65">
      <c r="B857" s="17">
        <f t="shared" si="287"/>
        <v>822</v>
      </c>
      <c r="C857" s="57">
        <f t="shared" si="288"/>
        <v>48.048688664883308</v>
      </c>
      <c r="D857" s="22">
        <f t="shared" si="280"/>
        <v>-6.9668994428617737E-5</v>
      </c>
      <c r="E857" s="62">
        <f t="shared" si="289"/>
        <v>117.17062572835228</v>
      </c>
      <c r="F857" s="23">
        <f t="shared" si="281"/>
        <v>8.563303748539397E-2</v>
      </c>
      <c r="G857" s="57">
        <f t="shared" si="290"/>
        <v>210.28927272010054</v>
      </c>
      <c r="H857" s="23">
        <f t="shared" si="282"/>
        <v>0.15457137448662195</v>
      </c>
      <c r="I857" s="14">
        <f t="shared" si="279"/>
        <v>375.50858711333615</v>
      </c>
      <c r="K857" s="57">
        <f t="shared" si="291"/>
        <v>375.50858711333552</v>
      </c>
      <c r="L857" s="23">
        <f t="shared" si="296"/>
        <v>0.24013474297758242</v>
      </c>
      <c r="AK857" s="17">
        <f t="shared" si="292"/>
        <v>822</v>
      </c>
      <c r="AL857" s="21">
        <f t="shared" si="293"/>
        <v>79.333333318394835</v>
      </c>
      <c r="AM857" s="22">
        <f t="shared" si="283"/>
        <v>2.9005602190934621E-9</v>
      </c>
      <c r="AN857" s="21">
        <f t="shared" si="294"/>
        <v>1.6807909569684347</v>
      </c>
      <c r="AO857" s="23">
        <f t="shared" si="284"/>
        <v>-4.4975623225695927E-10</v>
      </c>
      <c r="AP857" s="21">
        <f t="shared" si="295"/>
        <v>3.0254237268063342</v>
      </c>
      <c r="AQ857" s="23">
        <f t="shared" si="285"/>
        <v>-1.1511966935273676E-9</v>
      </c>
      <c r="AR857" s="23">
        <f t="shared" si="286"/>
        <v>84.03954800216961</v>
      </c>
    </row>
    <row r="858" spans="2:44" x14ac:dyDescent="0.65">
      <c r="B858" s="17">
        <f t="shared" si="287"/>
        <v>823</v>
      </c>
      <c r="C858" s="57">
        <f t="shared" si="288"/>
        <v>48.048619146478899</v>
      </c>
      <c r="D858" s="22">
        <f t="shared" si="280"/>
        <v>-6.9518404411272883E-5</v>
      </c>
      <c r="E858" s="62">
        <f t="shared" si="289"/>
        <v>117.25619894830611</v>
      </c>
      <c r="F858" s="23">
        <f t="shared" si="281"/>
        <v>8.5573219953829494E-2</v>
      </c>
      <c r="G858" s="57">
        <f t="shared" si="290"/>
        <v>210.44373611783394</v>
      </c>
      <c r="H858" s="23">
        <f t="shared" si="282"/>
        <v>0.15446339773338735</v>
      </c>
      <c r="I858" s="14">
        <f t="shared" si="279"/>
        <v>375.74855421261896</v>
      </c>
      <c r="K858" s="57">
        <f t="shared" si="291"/>
        <v>375.74855421261833</v>
      </c>
      <c r="L858" s="23">
        <f t="shared" si="296"/>
        <v>0.23996709928279669</v>
      </c>
      <c r="AK858" s="17">
        <f t="shared" si="292"/>
        <v>823</v>
      </c>
      <c r="AL858" s="21">
        <f t="shared" si="293"/>
        <v>79.333333321374724</v>
      </c>
      <c r="AM858" s="22">
        <f t="shared" si="283"/>
        <v>2.9798946955816863E-9</v>
      </c>
      <c r="AN858" s="21">
        <f t="shared" si="294"/>
        <v>1.6807909565918076</v>
      </c>
      <c r="AO858" s="23">
        <f t="shared" si="284"/>
        <v>-3.7662717389252975E-10</v>
      </c>
      <c r="AP858" s="21">
        <f t="shared" si="295"/>
        <v>3.0254237257405463</v>
      </c>
      <c r="AQ858" s="23">
        <f t="shared" si="285"/>
        <v>-1.0657879023767691E-9</v>
      </c>
      <c r="AR858" s="23">
        <f t="shared" si="286"/>
        <v>84.039548003707083</v>
      </c>
    </row>
    <row r="859" spans="2:44" x14ac:dyDescent="0.65">
      <c r="B859" s="17">
        <f t="shared" si="287"/>
        <v>824</v>
      </c>
      <c r="C859" s="57">
        <f t="shared" si="288"/>
        <v>48.048549778193248</v>
      </c>
      <c r="D859" s="22">
        <f t="shared" si="280"/>
        <v>-6.9368285647186667E-5</v>
      </c>
      <c r="E859" s="62">
        <f t="shared" si="289"/>
        <v>117.34171239298951</v>
      </c>
      <c r="F859" s="23">
        <f t="shared" si="281"/>
        <v>8.5513444683400053E-2</v>
      </c>
      <c r="G859" s="57">
        <f t="shared" si="290"/>
        <v>210.59809161511319</v>
      </c>
      <c r="H859" s="23">
        <f t="shared" si="282"/>
        <v>0.15435549727926201</v>
      </c>
      <c r="I859" s="14">
        <f t="shared" si="279"/>
        <v>375.98835378629599</v>
      </c>
      <c r="K859" s="57">
        <f t="shared" si="291"/>
        <v>375.98835378629536</v>
      </c>
      <c r="L859" s="23">
        <f t="shared" si="296"/>
        <v>0.23979957367700955</v>
      </c>
      <c r="AK859" s="17">
        <f t="shared" si="292"/>
        <v>824</v>
      </c>
      <c r="AL859" s="21">
        <f t="shared" si="293"/>
        <v>79.333333324386217</v>
      </c>
      <c r="AM859" s="22">
        <f t="shared" si="283"/>
        <v>3.0114927947189063E-9</v>
      </c>
      <c r="AN859" s="21">
        <f t="shared" si="294"/>
        <v>1.6807909562903087</v>
      </c>
      <c r="AO859" s="23">
        <f t="shared" si="284"/>
        <v>-3.0149882590535526E-10</v>
      </c>
      <c r="AP859" s="21">
        <f t="shared" si="295"/>
        <v>3.0254237247717231</v>
      </c>
      <c r="AQ859" s="23">
        <f t="shared" si="285"/>
        <v>-9.6882313282975474E-10</v>
      </c>
      <c r="AR859" s="23">
        <f t="shared" si="286"/>
        <v>84.039548005448253</v>
      </c>
    </row>
    <row r="860" spans="2:44" x14ac:dyDescent="0.65">
      <c r="B860" s="17">
        <f t="shared" si="287"/>
        <v>825</v>
      </c>
      <c r="C860" s="57">
        <f t="shared" si="288"/>
        <v>48.04848055955712</v>
      </c>
      <c r="D860" s="22">
        <f t="shared" si="280"/>
        <v>-6.9218636126411326E-5</v>
      </c>
      <c r="E860" s="62">
        <f t="shared" si="289"/>
        <v>117.42716610463194</v>
      </c>
      <c r="F860" s="23">
        <f t="shared" si="281"/>
        <v>8.5453711642429653E-2</v>
      </c>
      <c r="G860" s="57">
        <f t="shared" si="290"/>
        <v>210.75233928818017</v>
      </c>
      <c r="H860" s="23">
        <f t="shared" si="282"/>
        <v>0.15424767306698328</v>
      </c>
      <c r="I860" s="14">
        <f t="shared" si="279"/>
        <v>376.22798595236924</v>
      </c>
      <c r="K860" s="57">
        <f t="shared" si="291"/>
        <v>376.22798595236861</v>
      </c>
      <c r="L860" s="23">
        <f t="shared" si="296"/>
        <v>0.23963216607327809</v>
      </c>
      <c r="AK860" s="17">
        <f t="shared" si="292"/>
        <v>825</v>
      </c>
      <c r="AL860" s="21">
        <f t="shared" si="293"/>
        <v>79.333333327383414</v>
      </c>
      <c r="AM860" s="22">
        <f t="shared" si="283"/>
        <v>2.997193139508969E-9</v>
      </c>
      <c r="AN860" s="21">
        <f t="shared" si="294"/>
        <v>1.6807909560647354</v>
      </c>
      <c r="AO860" s="23">
        <f t="shared" si="284"/>
        <v>-2.2557333778649991E-10</v>
      </c>
      <c r="AP860" s="21">
        <f t="shared" si="295"/>
        <v>3.025423723909431</v>
      </c>
      <c r="AQ860" s="23">
        <f t="shared" si="285"/>
        <v>-8.6229179352415031E-10</v>
      </c>
      <c r="AR860" s="23">
        <f t="shared" si="286"/>
        <v>84.039548007357581</v>
      </c>
    </row>
    <row r="861" spans="2:44" x14ac:dyDescent="0.65">
      <c r="B861" s="17">
        <f t="shared" si="287"/>
        <v>826</v>
      </c>
      <c r="C861" s="57">
        <f t="shared" si="288"/>
        <v>48.048411490103135</v>
      </c>
      <c r="D861" s="22">
        <f t="shared" si="280"/>
        <v>-6.9069453984216267E-5</v>
      </c>
      <c r="E861" s="62">
        <f t="shared" si="289"/>
        <v>117.51256012543134</v>
      </c>
      <c r="F861" s="23">
        <f t="shared" si="281"/>
        <v>8.5394020799398618E-2</v>
      </c>
      <c r="G861" s="57">
        <f t="shared" si="290"/>
        <v>210.90647921321948</v>
      </c>
      <c r="H861" s="23">
        <f t="shared" si="282"/>
        <v>0.15413992503933116</v>
      </c>
      <c r="I861" s="14">
        <f t="shared" si="279"/>
        <v>376.46745082875395</v>
      </c>
      <c r="K861" s="57">
        <f t="shared" si="291"/>
        <v>376.46745082875333</v>
      </c>
      <c r="L861" s="23">
        <f t="shared" si="296"/>
        <v>0.23946487638473757</v>
      </c>
      <c r="AK861" s="17">
        <f t="shared" si="292"/>
        <v>826</v>
      </c>
      <c r="AL861" s="21">
        <f t="shared" si="293"/>
        <v>79.333333330322859</v>
      </c>
      <c r="AM861" s="22">
        <f t="shared" si="283"/>
        <v>2.9394468456511724E-9</v>
      </c>
      <c r="AN861" s="21">
        <f t="shared" si="294"/>
        <v>1.6807909559147265</v>
      </c>
      <c r="AO861" s="23">
        <f t="shared" si="284"/>
        <v>-1.5000889419525265E-10</v>
      </c>
      <c r="AP861" s="21">
        <f t="shared" si="295"/>
        <v>3.0254237231612042</v>
      </c>
      <c r="AQ861" s="23">
        <f t="shared" si="285"/>
        <v>-7.4822681384034695E-10</v>
      </c>
      <c r="AR861" s="23">
        <f t="shared" si="286"/>
        <v>84.0395480093988</v>
      </c>
    </row>
    <row r="862" spans="2:44" x14ac:dyDescent="0.65">
      <c r="B862" s="17">
        <f t="shared" si="287"/>
        <v>827</v>
      </c>
      <c r="C862" s="57">
        <f t="shared" si="288"/>
        <v>48.048342569365914</v>
      </c>
      <c r="D862" s="22">
        <f t="shared" si="280"/>
        <v>-6.8920737223532313E-5</v>
      </c>
      <c r="E862" s="62">
        <f t="shared" si="289"/>
        <v>117.59789449755394</v>
      </c>
      <c r="F862" s="23">
        <f t="shared" si="281"/>
        <v>8.5334372122602531E-2</v>
      </c>
      <c r="G862" s="57">
        <f t="shared" si="290"/>
        <v>211.06051146635872</v>
      </c>
      <c r="H862" s="23">
        <f t="shared" si="282"/>
        <v>0.15403225313922775</v>
      </c>
      <c r="I862" s="14">
        <f t="shared" si="279"/>
        <v>376.70674853327859</v>
      </c>
      <c r="K862" s="57">
        <f t="shared" si="291"/>
        <v>376.70674853327796</v>
      </c>
      <c r="L862" s="23">
        <f t="shared" si="296"/>
        <v>0.23929770452460319</v>
      </c>
      <c r="AK862" s="17">
        <f t="shared" si="292"/>
        <v>827</v>
      </c>
      <c r="AL862" s="21">
        <f t="shared" si="293"/>
        <v>79.333333333164063</v>
      </c>
      <c r="AM862" s="22">
        <f t="shared" si="283"/>
        <v>2.8412034010216747E-9</v>
      </c>
      <c r="AN862" s="21">
        <f t="shared" si="294"/>
        <v>1.6807909558388263</v>
      </c>
      <c r="AO862" s="23">
        <f t="shared" si="284"/>
        <v>-7.5900175033893902E-11</v>
      </c>
      <c r="AP862" s="21">
        <f t="shared" si="295"/>
        <v>3.0254237225325302</v>
      </c>
      <c r="AQ862" s="23">
        <f t="shared" si="285"/>
        <v>-6.286741127681239E-10</v>
      </c>
      <c r="AR862" s="23">
        <f t="shared" si="286"/>
        <v>84.03954801153543</v>
      </c>
    </row>
    <row r="863" spans="2:44" x14ac:dyDescent="0.65">
      <c r="B863" s="17">
        <f t="shared" si="287"/>
        <v>828</v>
      </c>
      <c r="C863" s="57">
        <f t="shared" si="288"/>
        <v>48.048273796881993</v>
      </c>
      <c r="D863" s="22">
        <f t="shared" si="280"/>
        <v>-6.8772483918788652E-5</v>
      </c>
      <c r="E863" s="62">
        <f t="shared" si="289"/>
        <v>117.68316926313445</v>
      </c>
      <c r="F863" s="23">
        <f t="shared" si="281"/>
        <v>8.5274765580507506E-2</v>
      </c>
      <c r="G863" s="57">
        <f t="shared" si="290"/>
        <v>211.21443612366832</v>
      </c>
      <c r="H863" s="23">
        <f t="shared" si="282"/>
        <v>0.15392465730959515</v>
      </c>
      <c r="I863" s="14">
        <f t="shared" si="279"/>
        <v>376.94587918368472</v>
      </c>
      <c r="K863" s="57">
        <f t="shared" si="291"/>
        <v>376.94587918368416</v>
      </c>
      <c r="L863" s="23">
        <f t="shared" si="296"/>
        <v>0.23913065040617099</v>
      </c>
      <c r="AK863" s="17">
        <f t="shared" si="292"/>
        <v>828</v>
      </c>
      <c r="AL863" s="21">
        <f t="shared" si="293"/>
        <v>79.333333335869938</v>
      </c>
      <c r="AM863" s="22">
        <f t="shared" si="283"/>
        <v>2.7058749962893813E-9</v>
      </c>
      <c r="AN863" s="21">
        <f t="shared" si="294"/>
        <v>1.6807909558345586</v>
      </c>
      <c r="AO863" s="23">
        <f t="shared" si="284"/>
        <v>-4.2676973066591017E-12</v>
      </c>
      <c r="AP863" s="21">
        <f t="shared" si="295"/>
        <v>3.0254237220268694</v>
      </c>
      <c r="AQ863" s="23">
        <f t="shared" si="285"/>
        <v>-5.0566073550584179E-10</v>
      </c>
      <c r="AR863" s="23">
        <f t="shared" si="286"/>
        <v>84.039548013731363</v>
      </c>
    </row>
    <row r="864" spans="2:44" x14ac:dyDescent="0.65">
      <c r="B864" s="17">
        <f t="shared" si="287"/>
        <v>829</v>
      </c>
      <c r="C864" s="57">
        <f t="shared" si="288"/>
        <v>48.048205172189817</v>
      </c>
      <c r="D864" s="22">
        <f t="shared" si="280"/>
        <v>-6.8624692178609337E-5</v>
      </c>
      <c r="E864" s="62">
        <f t="shared" si="289"/>
        <v>117.76838446427601</v>
      </c>
      <c r="F864" s="23">
        <f t="shared" si="281"/>
        <v>8.5215201141565444E-2</v>
      </c>
      <c r="G864" s="57">
        <f t="shared" si="290"/>
        <v>211.36825326116173</v>
      </c>
      <c r="H864" s="23">
        <f t="shared" si="282"/>
        <v>0.15381713749341941</v>
      </c>
      <c r="I864" s="14">
        <f t="shared" si="279"/>
        <v>377.18484289762756</v>
      </c>
      <c r="K864" s="57">
        <f t="shared" si="291"/>
        <v>377.18484289762699</v>
      </c>
      <c r="L864" s="23">
        <f t="shared" si="296"/>
        <v>0.23896371394281735</v>
      </c>
      <c r="AK864" s="17">
        <f t="shared" si="292"/>
        <v>829</v>
      </c>
      <c r="AL864" s="21">
        <f t="shared" si="293"/>
        <v>79.333333338407186</v>
      </c>
      <c r="AM864" s="22">
        <f t="shared" si="283"/>
        <v>2.5372478978935575E-9</v>
      </c>
      <c r="AN864" s="21">
        <f t="shared" si="294"/>
        <v>1.680790955898511</v>
      </c>
      <c r="AO864" s="23">
        <f t="shared" si="284"/>
        <v>6.3952398932087817E-11</v>
      </c>
      <c r="AP864" s="21">
        <f t="shared" si="295"/>
        <v>3.0254237216457032</v>
      </c>
      <c r="AQ864" s="23">
        <f t="shared" si="285"/>
        <v>-3.8116598766180232E-10</v>
      </c>
      <c r="AR864" s="23">
        <f t="shared" si="286"/>
        <v>84.039548015951411</v>
      </c>
    </row>
    <row r="865" spans="2:44" x14ac:dyDescent="0.65">
      <c r="B865" s="17">
        <f t="shared" si="287"/>
        <v>830</v>
      </c>
      <c r="C865" s="57">
        <f t="shared" si="288"/>
        <v>48.048136694829786</v>
      </c>
      <c r="D865" s="22">
        <f t="shared" si="280"/>
        <v>-6.8477360033458723E-5</v>
      </c>
      <c r="E865" s="62">
        <f t="shared" si="289"/>
        <v>117.85354014305027</v>
      </c>
      <c r="F865" s="23">
        <f t="shared" si="281"/>
        <v>8.5155678774256671E-2</v>
      </c>
      <c r="G865" s="57">
        <f t="shared" si="290"/>
        <v>211.5219629547955</v>
      </c>
      <c r="H865" s="23">
        <f t="shared" si="282"/>
        <v>0.15370969363377185</v>
      </c>
      <c r="I865" s="14">
        <f t="shared" si="279"/>
        <v>377.42363979267554</v>
      </c>
      <c r="K865" s="57">
        <f t="shared" si="291"/>
        <v>377.42363979267498</v>
      </c>
      <c r="L865" s="23">
        <f t="shared" si="296"/>
        <v>0.23879689504799861</v>
      </c>
      <c r="AK865" s="17">
        <f t="shared" si="292"/>
        <v>830</v>
      </c>
      <c r="AL865" s="21">
        <f t="shared" si="293"/>
        <v>79.33333334074662</v>
      </c>
      <c r="AM865" s="22">
        <f t="shared" si="283"/>
        <v>2.3394367519580239E-9</v>
      </c>
      <c r="AN865" s="21">
        <f t="shared" si="294"/>
        <v>1.6807909560264322</v>
      </c>
      <c r="AO865" s="23">
        <f t="shared" si="284"/>
        <v>1.2792122916494009E-10</v>
      </c>
      <c r="AP865" s="21">
        <f t="shared" si="295"/>
        <v>3.0254237213886075</v>
      </c>
      <c r="AQ865" s="23">
        <f t="shared" si="285"/>
        <v>-2.5709578910237951E-10</v>
      </c>
      <c r="AR865" s="23">
        <f t="shared" si="286"/>
        <v>84.039548018161653</v>
      </c>
    </row>
    <row r="866" spans="2:44" x14ac:dyDescent="0.65">
      <c r="B866" s="17">
        <f t="shared" si="287"/>
        <v>831</v>
      </c>
      <c r="C866" s="57">
        <f t="shared" si="288"/>
        <v>48.048068364344147</v>
      </c>
      <c r="D866" s="22">
        <f t="shared" si="280"/>
        <v>-6.8330485639478411E-5</v>
      </c>
      <c r="E866" s="62">
        <f t="shared" si="289"/>
        <v>117.93863634149741</v>
      </c>
      <c r="F866" s="23">
        <f t="shared" si="281"/>
        <v>8.5096198447146776E-2</v>
      </c>
      <c r="G866" s="57">
        <f t="shared" si="290"/>
        <v>211.67556528046924</v>
      </c>
      <c r="H866" s="23">
        <f t="shared" si="282"/>
        <v>0.1536023256737451</v>
      </c>
      <c r="I866" s="14">
        <f t="shared" si="279"/>
        <v>377.66226998631078</v>
      </c>
      <c r="K866" s="57">
        <f t="shared" si="291"/>
        <v>377.66226998631021</v>
      </c>
      <c r="L866" s="23">
        <f t="shared" si="296"/>
        <v>0.23863019363525106</v>
      </c>
      <c r="AK866" s="17">
        <f t="shared" si="292"/>
        <v>831</v>
      </c>
      <c r="AL866" s="21">
        <f t="shared" si="293"/>
        <v>79.333333342863369</v>
      </c>
      <c r="AM866" s="22">
        <f t="shared" si="283"/>
        <v>2.1167538659383478E-9</v>
      </c>
      <c r="AN866" s="21">
        <f t="shared" si="294"/>
        <v>1.6807909562133352</v>
      </c>
      <c r="AO866" s="23">
        <f t="shared" si="284"/>
        <v>1.8690293757117615E-10</v>
      </c>
      <c r="AP866" s="21">
        <f t="shared" si="295"/>
        <v>3.0254237212533504</v>
      </c>
      <c r="AQ866" s="23">
        <f t="shared" si="285"/>
        <v>-1.352573608670582E-10</v>
      </c>
      <c r="AR866" s="23">
        <f t="shared" si="286"/>
        <v>84.039548020330045</v>
      </c>
    </row>
    <row r="867" spans="2:44" x14ac:dyDescent="0.65">
      <c r="B867" s="17">
        <f t="shared" si="287"/>
        <v>832</v>
      </c>
      <c r="C867" s="57">
        <f t="shared" si="288"/>
        <v>48.048000180277086</v>
      </c>
      <c r="D867" s="22">
        <f t="shared" si="280"/>
        <v>-6.8184067059995357E-5</v>
      </c>
      <c r="E867" s="62">
        <f t="shared" si="289"/>
        <v>118.02367310162613</v>
      </c>
      <c r="F867" s="23">
        <f t="shared" si="281"/>
        <v>8.5036760128716082E-2</v>
      </c>
      <c r="G867" s="57">
        <f t="shared" si="290"/>
        <v>211.82906031402575</v>
      </c>
      <c r="H867" s="23">
        <f t="shared" si="282"/>
        <v>0.15349503355652416</v>
      </c>
      <c r="I867" s="14">
        <f t="shared" ref="I867:I930" si="297">C867+E867+G867</f>
        <v>377.90073359592895</v>
      </c>
      <c r="K867" s="57">
        <f t="shared" si="291"/>
        <v>377.90073359592839</v>
      </c>
      <c r="L867" s="23">
        <f t="shared" si="296"/>
        <v>0.23846360961818869</v>
      </c>
      <c r="AK867" s="17">
        <f t="shared" si="292"/>
        <v>832</v>
      </c>
      <c r="AL867" s="21">
        <f t="shared" si="293"/>
        <v>79.333333344737071</v>
      </c>
      <c r="AM867" s="22">
        <f t="shared" si="283"/>
        <v>1.8736995253954003E-9</v>
      </c>
      <c r="AN867" s="21">
        <f t="shared" si="294"/>
        <v>1.6807909564536052</v>
      </c>
      <c r="AO867" s="23">
        <f t="shared" si="284"/>
        <v>2.4027002609727788E-10</v>
      </c>
      <c r="AP867" s="21">
        <f t="shared" si="295"/>
        <v>3.0254237212360136</v>
      </c>
      <c r="AQ867" s="23">
        <f t="shared" si="285"/>
        <v>-1.7336687641034132E-11</v>
      </c>
      <c r="AR867" s="23">
        <f t="shared" si="286"/>
        <v>84.039548022426686</v>
      </c>
    </row>
    <row r="868" spans="2:44" x14ac:dyDescent="0.65">
      <c r="B868" s="17">
        <f t="shared" si="287"/>
        <v>833</v>
      </c>
      <c r="C868" s="57">
        <f t="shared" si="288"/>
        <v>48.047932142174645</v>
      </c>
      <c r="D868" s="22">
        <f t="shared" si="280"/>
        <v>-6.8038102439160753E-5</v>
      </c>
      <c r="E868" s="62">
        <f t="shared" si="289"/>
        <v>118.10865046541376</v>
      </c>
      <c r="F868" s="23">
        <f t="shared" si="281"/>
        <v>8.4977363787629656E-2</v>
      </c>
      <c r="G868" s="57">
        <f t="shared" si="290"/>
        <v>211.98244813125109</v>
      </c>
      <c r="H868" s="23">
        <f t="shared" si="282"/>
        <v>0.15338781722532246</v>
      </c>
      <c r="I868" s="14">
        <f t="shared" si="297"/>
        <v>378.13903073883949</v>
      </c>
      <c r="K868" s="57">
        <f t="shared" si="291"/>
        <v>378.13903073883887</v>
      </c>
      <c r="L868" s="23">
        <f t="shared" si="296"/>
        <v>0.23829714291050896</v>
      </c>
      <c r="AK868" s="17">
        <f t="shared" si="292"/>
        <v>833</v>
      </c>
      <c r="AL868" s="21">
        <f t="shared" si="293"/>
        <v>79.333333346351907</v>
      </c>
      <c r="AM868" s="22">
        <f t="shared" si="283"/>
        <v>1.6148353106093527E-9</v>
      </c>
      <c r="AN868" s="21">
        <f t="shared" si="294"/>
        <v>1.6807909567411143</v>
      </c>
      <c r="AO868" s="23">
        <f t="shared" si="284"/>
        <v>2.8750912761665859E-10</v>
      </c>
      <c r="AP868" s="21">
        <f t="shared" si="295"/>
        <v>3.0254237213311326</v>
      </c>
      <c r="AQ868" s="23">
        <f t="shared" si="285"/>
        <v>9.5119023768575062E-11</v>
      </c>
      <c r="AR868" s="23">
        <f t="shared" si="286"/>
        <v>84.039548024424164</v>
      </c>
    </row>
    <row r="869" spans="2:44" x14ac:dyDescent="0.65">
      <c r="B869" s="17">
        <f t="shared" si="287"/>
        <v>834</v>
      </c>
      <c r="C869" s="57">
        <f t="shared" si="288"/>
        <v>48.047864249584748</v>
      </c>
      <c r="D869" s="22">
        <f t="shared" ref="D869:D932" si="298">$E$23*(C868+E868+G868)-$E$24*C868*E868-$E$27*C868+$E$26*G868</f>
        <v>-6.7892589894924527E-5</v>
      </c>
      <c r="E869" s="62">
        <f t="shared" si="289"/>
        <v>118.19356847480623</v>
      </c>
      <c r="F869" s="23">
        <f t="shared" ref="F869:F932" si="299">$E$24*C868*E868-($E$25+$E$27+$E$28)*E868</f>
        <v>8.4918009392467297E-2</v>
      </c>
      <c r="G869" s="57">
        <f t="shared" si="290"/>
        <v>212.1357288078745</v>
      </c>
      <c r="H869" s="23">
        <f t="shared" ref="H869:H932" si="300">$E$28*E868-($E$27+$E$26)*G868</f>
        <v>0.15328067662341738</v>
      </c>
      <c r="I869" s="14">
        <f t="shared" si="297"/>
        <v>378.37716153226546</v>
      </c>
      <c r="K869" s="57">
        <f t="shared" si="291"/>
        <v>378.37716153226484</v>
      </c>
      <c r="L869" s="23">
        <f t="shared" si="296"/>
        <v>0.23813079342598575</v>
      </c>
      <c r="AK869" s="17">
        <f t="shared" si="292"/>
        <v>834</v>
      </c>
      <c r="AL869" s="21">
        <f t="shared" si="293"/>
        <v>79.333333347696652</v>
      </c>
      <c r="AM869" s="22">
        <f t="shared" ref="AM869:AM932" si="301">$AN$23*(AL868+AN868+AP868)-$AN$24*AL868*AN868-$AN$27*AL868+$AN$26*AP868</f>
        <v>1.3447464218552252E-9</v>
      </c>
      <c r="AN869" s="21">
        <f t="shared" si="294"/>
        <v>1.6807909570693371</v>
      </c>
      <c r="AO869" s="23">
        <f t="shared" ref="AO869:AO932" si="302">$AN$24*AL868*AN868-($AN$25+$AN$27+$AN$28)*AN868</f>
        <v>3.2822278228650248E-10</v>
      </c>
      <c r="AP869" s="21">
        <f t="shared" si="295"/>
        <v>3.0254237215318511</v>
      </c>
      <c r="AQ869" s="23">
        <f t="shared" ref="AQ869:AQ932" si="303">$AN$28*AN868-($AN$27+$AN$26)*AP868</f>
        <v>2.0071833084500668E-10</v>
      </c>
      <c r="AR869" s="23">
        <f t="shared" ref="AR869:AR932" si="304">AL869+AN869+AP869</f>
        <v>84.039548026297837</v>
      </c>
    </row>
    <row r="870" spans="2:44" x14ac:dyDescent="0.65">
      <c r="B870" s="17">
        <f t="shared" si="287"/>
        <v>835</v>
      </c>
      <c r="C870" s="57">
        <f t="shared" si="288"/>
        <v>48.047796502057189</v>
      </c>
      <c r="D870" s="22">
        <f t="shared" si="298"/>
        <v>-6.7747527557227016E-5</v>
      </c>
      <c r="E870" s="62">
        <f t="shared" si="289"/>
        <v>118.27842717171808</v>
      </c>
      <c r="F870" s="23">
        <f t="shared" si="299"/>
        <v>8.4858696911851439E-2</v>
      </c>
      <c r="G870" s="57">
        <f t="shared" si="290"/>
        <v>212.28890241956867</v>
      </c>
      <c r="H870" s="23">
        <f t="shared" si="300"/>
        <v>0.15317361169417865</v>
      </c>
      <c r="I870" s="14">
        <f t="shared" si="297"/>
        <v>378.61512609334397</v>
      </c>
      <c r="K870" s="57">
        <f t="shared" si="291"/>
        <v>378.61512609334329</v>
      </c>
      <c r="L870" s="23">
        <f t="shared" si="296"/>
        <v>0.23796456107847108</v>
      </c>
      <c r="AK870" s="17">
        <f t="shared" si="292"/>
        <v>835</v>
      </c>
      <c r="AL870" s="21">
        <f t="shared" si="293"/>
        <v>79.333333348764597</v>
      </c>
      <c r="AM870" s="22">
        <f t="shared" si="301"/>
        <v>1.0679437438543271E-9</v>
      </c>
      <c r="AN870" s="21">
        <f t="shared" si="294"/>
        <v>1.680790957431463</v>
      </c>
      <c r="AO870" s="23">
        <f t="shared" si="302"/>
        <v>3.6212588483408581E-10</v>
      </c>
      <c r="AP870" s="21">
        <f t="shared" si="295"/>
        <v>3.0254237218300899</v>
      </c>
      <c r="AQ870" s="23">
        <f t="shared" si="303"/>
        <v>2.9823898906045088E-10</v>
      </c>
      <c r="AR870" s="23">
        <f t="shared" si="304"/>
        <v>84.039548028026161</v>
      </c>
    </row>
    <row r="871" spans="2:44" x14ac:dyDescent="0.65">
      <c r="B871" s="17">
        <f t="shared" si="287"/>
        <v>836</v>
      </c>
      <c r="C871" s="57">
        <f t="shared" si="288"/>
        <v>48.047728899143628</v>
      </c>
      <c r="D871" s="22">
        <f t="shared" si="298"/>
        <v>-6.7602913561781719E-5</v>
      </c>
      <c r="E871" s="62">
        <f t="shared" si="289"/>
        <v>118.36322659803258</v>
      </c>
      <c r="F871" s="23">
        <f t="shared" si="299"/>
        <v>8.4799426314503989E-2</v>
      </c>
      <c r="G871" s="57">
        <f t="shared" si="290"/>
        <v>212.44196904194965</v>
      </c>
      <c r="H871" s="23">
        <f t="shared" si="300"/>
        <v>0.15306662238096891</v>
      </c>
      <c r="I871" s="14">
        <f t="shared" si="297"/>
        <v>378.85292453912587</v>
      </c>
      <c r="K871" s="57">
        <f t="shared" si="291"/>
        <v>378.85292453912518</v>
      </c>
      <c r="L871" s="23">
        <f t="shared" si="296"/>
        <v>0.2377984457819009</v>
      </c>
      <c r="AK871" s="17">
        <f t="shared" si="292"/>
        <v>836</v>
      </c>
      <c r="AL871" s="21">
        <f t="shared" si="293"/>
        <v>79.333333349553442</v>
      </c>
      <c r="AM871" s="22">
        <f t="shared" si="301"/>
        <v>7.8884421564340279E-10</v>
      </c>
      <c r="AN871" s="21">
        <f t="shared" si="294"/>
        <v>1.680790957820514</v>
      </c>
      <c r="AO871" s="23">
        <f t="shared" si="302"/>
        <v>3.8905101362729511E-10</v>
      </c>
      <c r="AP871" s="21">
        <f t="shared" si="295"/>
        <v>3.025423722216726</v>
      </c>
      <c r="AQ871" s="23">
        <f t="shared" si="303"/>
        <v>3.86635945481828E-10</v>
      </c>
      <c r="AR871" s="23">
        <f t="shared" si="304"/>
        <v>84.039548029590691</v>
      </c>
    </row>
    <row r="872" spans="2:44" x14ac:dyDescent="0.65">
      <c r="B872" s="17">
        <f t="shared" si="287"/>
        <v>837</v>
      </c>
      <c r="C872" s="57">
        <f t="shared" si="288"/>
        <v>48.047661440397498</v>
      </c>
      <c r="D872" s="22">
        <f t="shared" si="298"/>
        <v>-6.7458746133119973E-5</v>
      </c>
      <c r="E872" s="62">
        <f t="shared" si="289"/>
        <v>118.44796679560176</v>
      </c>
      <c r="F872" s="23">
        <f t="shared" si="299"/>
        <v>8.474019756917528E-2</v>
      </c>
      <c r="G872" s="57">
        <f t="shared" si="290"/>
        <v>212.59492875057691</v>
      </c>
      <c r="H872" s="23">
        <f t="shared" si="300"/>
        <v>0.15295970862725028</v>
      </c>
      <c r="I872" s="14">
        <f t="shared" si="297"/>
        <v>379.09055698657619</v>
      </c>
      <c r="K872" s="57">
        <f t="shared" si="291"/>
        <v>379.09055698657545</v>
      </c>
      <c r="L872" s="23">
        <f t="shared" si="296"/>
        <v>0.23763244745028445</v>
      </c>
      <c r="AK872" s="17">
        <f t="shared" si="292"/>
        <v>837</v>
      </c>
      <c r="AL872" s="21">
        <f t="shared" si="293"/>
        <v>79.333333350065104</v>
      </c>
      <c r="AM872" s="22">
        <f t="shared" si="301"/>
        <v>5.1166605674612953E-10</v>
      </c>
      <c r="AN872" s="21">
        <f t="shared" si="294"/>
        <v>1.6807909582294531</v>
      </c>
      <c r="AO872" s="23">
        <f t="shared" si="302"/>
        <v>4.0893910480122031E-10</v>
      </c>
      <c r="AP872" s="21">
        <f t="shared" si="295"/>
        <v>3.0254237226817757</v>
      </c>
      <c r="AQ872" s="23">
        <f t="shared" si="303"/>
        <v>4.6504988748807818E-10</v>
      </c>
      <c r="AR872" s="23">
        <f t="shared" si="304"/>
        <v>84.039548030976334</v>
      </c>
    </row>
    <row r="873" spans="2:44" x14ac:dyDescent="0.65">
      <c r="B873" s="17">
        <f t="shared" si="287"/>
        <v>838</v>
      </c>
      <c r="C873" s="57">
        <f t="shared" si="288"/>
        <v>48.047594125374161</v>
      </c>
      <c r="D873" s="22">
        <f t="shared" si="298"/>
        <v>-6.7315023338121449E-5</v>
      </c>
      <c r="E873" s="62">
        <f t="shared" si="289"/>
        <v>118.53264780624625</v>
      </c>
      <c r="F873" s="23">
        <f t="shared" si="299"/>
        <v>8.4681010644487742E-2</v>
      </c>
      <c r="G873" s="57">
        <f t="shared" si="290"/>
        <v>212.74778162095348</v>
      </c>
      <c r="H873" s="23">
        <f t="shared" si="300"/>
        <v>0.15285287037656303</v>
      </c>
      <c r="I873" s="14">
        <f t="shared" si="297"/>
        <v>379.32802355257388</v>
      </c>
      <c r="K873" s="57">
        <f t="shared" si="291"/>
        <v>379.32802355257314</v>
      </c>
      <c r="L873" s="23">
        <f t="shared" si="296"/>
        <v>0.23746656599771265</v>
      </c>
      <c r="AK873" s="17">
        <f t="shared" si="292"/>
        <v>838</v>
      </c>
      <c r="AL873" s="21">
        <f t="shared" si="293"/>
        <v>79.333333350305494</v>
      </c>
      <c r="AM873" s="22">
        <f t="shared" si="301"/>
        <v>2.4038794219083393E-10</v>
      </c>
      <c r="AN873" s="21">
        <f t="shared" si="294"/>
        <v>1.6807909586512921</v>
      </c>
      <c r="AO873" s="23">
        <f t="shared" si="302"/>
        <v>4.2183900816894493E-10</v>
      </c>
      <c r="AP873" s="21">
        <f t="shared" si="295"/>
        <v>3.025423723214586</v>
      </c>
      <c r="AQ873" s="23">
        <f t="shared" si="303"/>
        <v>5.328100183277229E-10</v>
      </c>
      <c r="AR873" s="23">
        <f t="shared" si="304"/>
        <v>84.039548032171368</v>
      </c>
    </row>
    <row r="874" spans="2:44" x14ac:dyDescent="0.65">
      <c r="B874" s="17">
        <f t="shared" si="287"/>
        <v>839</v>
      </c>
      <c r="C874" s="57">
        <f t="shared" si="288"/>
        <v>48.047526953630744</v>
      </c>
      <c r="D874" s="22">
        <f t="shared" si="298"/>
        <v>-6.7171743418636964E-5</v>
      </c>
      <c r="E874" s="62">
        <f t="shared" si="289"/>
        <v>118.61726967175558</v>
      </c>
      <c r="F874" s="23">
        <f t="shared" si="299"/>
        <v>8.4621865509333816E-2</v>
      </c>
      <c r="G874" s="57">
        <f t="shared" si="290"/>
        <v>212.9005277285259</v>
      </c>
      <c r="H874" s="23">
        <f t="shared" si="300"/>
        <v>0.15274610757244034</v>
      </c>
      <c r="I874" s="14">
        <f t="shared" si="297"/>
        <v>379.56532435391222</v>
      </c>
      <c r="K874" s="57">
        <f t="shared" si="291"/>
        <v>379.56532435391148</v>
      </c>
      <c r="L874" s="23">
        <f t="shared" si="296"/>
        <v>0.23730080133835507</v>
      </c>
      <c r="AK874" s="17">
        <f t="shared" si="292"/>
        <v>839</v>
      </c>
      <c r="AL874" s="21">
        <f t="shared" si="293"/>
        <v>79.333333350284221</v>
      </c>
      <c r="AM874" s="22">
        <f t="shared" si="301"/>
        <v>-2.1266835514843763E-11</v>
      </c>
      <c r="AN874" s="21">
        <f t="shared" si="294"/>
        <v>1.6807909590791921</v>
      </c>
      <c r="AO874" s="23">
        <f t="shared" si="302"/>
        <v>4.2789993770497858E-10</v>
      </c>
      <c r="AP874" s="21">
        <f t="shared" si="295"/>
        <v>3.0254237238040211</v>
      </c>
      <c r="AQ874" s="23">
        <f t="shared" si="303"/>
        <v>5.8943494529728468E-10</v>
      </c>
      <c r="AR874" s="23">
        <f t="shared" si="304"/>
        <v>84.039548033167435</v>
      </c>
    </row>
    <row r="875" spans="2:44" x14ac:dyDescent="0.65">
      <c r="B875" s="17">
        <f t="shared" si="287"/>
        <v>840</v>
      </c>
      <c r="C875" s="57">
        <f t="shared" si="288"/>
        <v>48.04745992472624</v>
      </c>
      <c r="D875" s="22">
        <f t="shared" si="298"/>
        <v>-6.7028904506827303E-5</v>
      </c>
      <c r="E875" s="62">
        <f t="shared" si="289"/>
        <v>118.70183243388801</v>
      </c>
      <c r="F875" s="23">
        <f t="shared" si="299"/>
        <v>8.456276213243541E-2</v>
      </c>
      <c r="G875" s="57">
        <f t="shared" si="290"/>
        <v>213.05316714868445</v>
      </c>
      <c r="H875" s="23">
        <f t="shared" si="300"/>
        <v>0.15263942015853615</v>
      </c>
      <c r="I875" s="14">
        <f t="shared" si="297"/>
        <v>379.80245950729869</v>
      </c>
      <c r="K875" s="57">
        <f t="shared" si="291"/>
        <v>379.80245950729795</v>
      </c>
      <c r="L875" s="23">
        <f t="shared" si="296"/>
        <v>0.23713515338645808</v>
      </c>
      <c r="AK875" s="17">
        <f t="shared" si="292"/>
        <v>840</v>
      </c>
      <c r="AL875" s="21">
        <f t="shared" si="293"/>
        <v>79.333333350014314</v>
      </c>
      <c r="AM875" s="22">
        <f t="shared" si="301"/>
        <v>-2.6991376148033375E-10</v>
      </c>
      <c r="AN875" s="21">
        <f t="shared" si="294"/>
        <v>1.6807909595065555</v>
      </c>
      <c r="AO875" s="23">
        <f t="shared" si="302"/>
        <v>4.2736347793947971E-10</v>
      </c>
      <c r="AP875" s="21">
        <f t="shared" si="295"/>
        <v>3.0254237244386522</v>
      </c>
      <c r="AQ875" s="23">
        <f t="shared" si="303"/>
        <v>6.3463112542905264E-10</v>
      </c>
      <c r="AR875" s="23">
        <f t="shared" si="304"/>
        <v>84.03954803395952</v>
      </c>
    </row>
    <row r="876" spans="2:44" x14ac:dyDescent="0.65">
      <c r="B876" s="17">
        <f t="shared" si="287"/>
        <v>841</v>
      </c>
      <c r="C876" s="57">
        <f t="shared" si="288"/>
        <v>48.047393038221401</v>
      </c>
      <c r="D876" s="22">
        <f t="shared" si="298"/>
        <v>-6.6886504840990568E-5</v>
      </c>
      <c r="E876" s="62">
        <f t="shared" si="289"/>
        <v>118.78633613437071</v>
      </c>
      <c r="F876" s="23">
        <f t="shared" si="299"/>
        <v>8.4503700482699173E-2</v>
      </c>
      <c r="G876" s="57">
        <f t="shared" si="290"/>
        <v>213.20569995676294</v>
      </c>
      <c r="H876" s="23">
        <f t="shared" si="300"/>
        <v>0.15253280807849734</v>
      </c>
      <c r="I876" s="14">
        <f t="shared" si="297"/>
        <v>380.03942912935509</v>
      </c>
      <c r="K876" s="57">
        <f t="shared" si="291"/>
        <v>380.03942912935429</v>
      </c>
      <c r="L876" s="23">
        <f t="shared" si="296"/>
        <v>0.23696962205634975</v>
      </c>
      <c r="AK876" s="17">
        <f t="shared" si="292"/>
        <v>841</v>
      </c>
      <c r="AL876" s="21">
        <f t="shared" si="293"/>
        <v>79.33333334951179</v>
      </c>
      <c r="AM876" s="22">
        <f t="shared" si="301"/>
        <v>-5.0252652733506764E-10</v>
      </c>
      <c r="AN876" s="21">
        <f t="shared" si="294"/>
        <v>1.6807909599271142</v>
      </c>
      <c r="AO876" s="23">
        <f t="shared" si="302"/>
        <v>4.205586989769472E-10</v>
      </c>
      <c r="AP876" s="21">
        <f t="shared" si="295"/>
        <v>3.0254237251069389</v>
      </c>
      <c r="AQ876" s="23">
        <f t="shared" si="303"/>
        <v>6.6828698130905195E-10</v>
      </c>
      <c r="AR876" s="23">
        <f t="shared" si="304"/>
        <v>84.039548034545831</v>
      </c>
    </row>
    <row r="877" spans="2:44" x14ac:dyDescent="0.65">
      <c r="B877" s="17">
        <f t="shared" si="287"/>
        <v>842</v>
      </c>
      <c r="C877" s="57">
        <f t="shared" si="288"/>
        <v>48.047326293678807</v>
      </c>
      <c r="D877" s="22">
        <f t="shared" si="298"/>
        <v>-6.6744542591035128E-5</v>
      </c>
      <c r="E877" s="62">
        <f t="shared" si="289"/>
        <v>118.87078081489966</v>
      </c>
      <c r="F877" s="23">
        <f t="shared" si="299"/>
        <v>8.4444680528946492E-2</v>
      </c>
      <c r="G877" s="57">
        <f t="shared" si="290"/>
        <v>213.35812622803903</v>
      </c>
      <c r="H877" s="23">
        <f t="shared" si="300"/>
        <v>0.15242627127608444</v>
      </c>
      <c r="I877" s="14">
        <f t="shared" si="297"/>
        <v>380.27623333661745</v>
      </c>
      <c r="K877" s="57">
        <f t="shared" si="291"/>
        <v>380.27623333661671</v>
      </c>
      <c r="L877" s="23">
        <f t="shared" si="296"/>
        <v>0.23680420726243323</v>
      </c>
      <c r="AK877" s="17">
        <f t="shared" si="292"/>
        <v>842</v>
      </c>
      <c r="AL877" s="21">
        <f t="shared" si="293"/>
        <v>79.333333348795335</v>
      </c>
      <c r="AM877" s="22">
        <f t="shared" si="301"/>
        <v>-7.1645651911200758E-10</v>
      </c>
      <c r="AN877" s="21">
        <f t="shared" si="294"/>
        <v>1.6807909603350031</v>
      </c>
      <c r="AO877" s="23">
        <f t="shared" si="302"/>
        <v>4.0788883381992491E-10</v>
      </c>
      <c r="AP877" s="21">
        <f t="shared" si="295"/>
        <v>3.0254237257974057</v>
      </c>
      <c r="AQ877" s="23">
        <f t="shared" si="303"/>
        <v>6.9046668382810594E-10</v>
      </c>
      <c r="AR877" s="23">
        <f t="shared" si="304"/>
        <v>84.039548034927748</v>
      </c>
    </row>
    <row r="878" spans="2:44" x14ac:dyDescent="0.65">
      <c r="B878" s="17">
        <f t="shared" si="287"/>
        <v>843</v>
      </c>
      <c r="C878" s="57">
        <f t="shared" si="288"/>
        <v>48.047259690662777</v>
      </c>
      <c r="D878" s="22">
        <f t="shared" si="298"/>
        <v>-6.6603016032562579E-5</v>
      </c>
      <c r="E878" s="62">
        <f t="shared" si="289"/>
        <v>118.95516651713979</v>
      </c>
      <c r="F878" s="23">
        <f t="shared" si="299"/>
        <v>8.4385702240126648E-2</v>
      </c>
      <c r="G878" s="57">
        <f t="shared" si="290"/>
        <v>213.51044603773411</v>
      </c>
      <c r="H878" s="23">
        <f t="shared" si="300"/>
        <v>0.15231980969509351</v>
      </c>
      <c r="I878" s="14">
        <f t="shared" si="297"/>
        <v>380.51287224553664</v>
      </c>
      <c r="K878" s="57">
        <f t="shared" si="291"/>
        <v>380.5128722455359</v>
      </c>
      <c r="L878" s="23">
        <f t="shared" si="296"/>
        <v>0.23663890891918804</v>
      </c>
      <c r="AK878" s="17">
        <f t="shared" si="292"/>
        <v>843</v>
      </c>
      <c r="AL878" s="21">
        <f t="shared" si="293"/>
        <v>79.333333347885883</v>
      </c>
      <c r="AM878" s="22">
        <f t="shared" si="301"/>
        <v>-9.0944883915367036E-10</v>
      </c>
      <c r="AN878" s="21">
        <f t="shared" si="294"/>
        <v>1.6807909607248286</v>
      </c>
      <c r="AO878" s="23">
        <f t="shared" si="302"/>
        <v>3.8982550520927362E-10</v>
      </c>
      <c r="AP878" s="21">
        <f t="shared" si="295"/>
        <v>3.0254237264988055</v>
      </c>
      <c r="AQ878" s="23">
        <f t="shared" si="303"/>
        <v>7.0139993813000956E-10</v>
      </c>
      <c r="AR878" s="23">
        <f t="shared" si="304"/>
        <v>84.039548035109519</v>
      </c>
    </row>
    <row r="879" spans="2:44" x14ac:dyDescent="0.65">
      <c r="B879" s="17">
        <f t="shared" si="287"/>
        <v>844</v>
      </c>
      <c r="C879" s="57">
        <f t="shared" si="288"/>
        <v>48.047193228739474</v>
      </c>
      <c r="D879" s="22">
        <f t="shared" si="298"/>
        <v>-6.646192330039824E-5</v>
      </c>
      <c r="E879" s="62">
        <f t="shared" si="289"/>
        <v>119.03949328272488</v>
      </c>
      <c r="F879" s="23">
        <f t="shared" si="299"/>
        <v>8.4326765585089447E-2</v>
      </c>
      <c r="G879" s="57">
        <f t="shared" si="290"/>
        <v>213.6626594610135</v>
      </c>
      <c r="H879" s="23">
        <f t="shared" si="300"/>
        <v>0.15221342327937748</v>
      </c>
      <c r="I879" s="14">
        <f t="shared" si="297"/>
        <v>380.74934597247784</v>
      </c>
      <c r="K879" s="57">
        <f t="shared" si="291"/>
        <v>380.7493459724771</v>
      </c>
      <c r="L879" s="23">
        <f t="shared" si="296"/>
        <v>0.2364737269411763</v>
      </c>
      <c r="AK879" s="17">
        <f t="shared" si="292"/>
        <v>844</v>
      </c>
      <c r="AL879" s="21">
        <f t="shared" si="293"/>
        <v>79.333333346806199</v>
      </c>
      <c r="AM879" s="22">
        <f t="shared" si="301"/>
        <v>-1.0796868329943088E-9</v>
      </c>
      <c r="AN879" s="21">
        <f t="shared" si="294"/>
        <v>1.6807909610917258</v>
      </c>
      <c r="AO879" s="23">
        <f t="shared" si="302"/>
        <v>3.6689717930471488E-10</v>
      </c>
      <c r="AP879" s="21">
        <f t="shared" si="295"/>
        <v>3.0254237272002769</v>
      </c>
      <c r="AQ879" s="23">
        <f t="shared" si="303"/>
        <v>7.0147154751509788E-10</v>
      </c>
      <c r="AR879" s="23">
        <f t="shared" si="304"/>
        <v>84.039548035098207</v>
      </c>
    </row>
    <row r="880" spans="2:44" x14ac:dyDescent="0.65">
      <c r="B880" s="17">
        <f t="shared" ref="B880:B943" si="305">B879+$C$33</f>
        <v>845</v>
      </c>
      <c r="C880" s="57">
        <f t="shared" ref="C880:C943" si="306">C879+D880*$C$33</f>
        <v>48.047126907476851</v>
      </c>
      <c r="D880" s="22">
        <f t="shared" si="298"/>
        <v>-6.6321262620405719E-5</v>
      </c>
      <c r="E880" s="62">
        <f t="shared" ref="E880:E943" si="307">E879+F880*$C$33</f>
        <v>119.12376115325772</v>
      </c>
      <c r="F880" s="23">
        <f t="shared" si="299"/>
        <v>8.4267870532841016E-2</v>
      </c>
      <c r="G880" s="57">
        <f t="shared" ref="G880:G943" si="308">G879+H880*$C$33</f>
        <v>213.81476657298631</v>
      </c>
      <c r="H880" s="23">
        <f t="shared" si="300"/>
        <v>0.15210711197281768</v>
      </c>
      <c r="I880" s="14">
        <f t="shared" si="297"/>
        <v>380.98565463372086</v>
      </c>
      <c r="K880" s="57">
        <f t="shared" ref="K880:K943" si="309">K879+L880*$C$33</f>
        <v>380.98565463372012</v>
      </c>
      <c r="L880" s="23">
        <f t="shared" si="296"/>
        <v>0.23630866124303562</v>
      </c>
      <c r="AK880" s="17">
        <f t="shared" ref="AK880:AK943" si="310">AK879+$C$33</f>
        <v>845</v>
      </c>
      <c r="AL880" s="21">
        <f t="shared" ref="AL880:AL943" si="311">AL879+AM880*$C$33</f>
        <v>79.333333345580442</v>
      </c>
      <c r="AM880" s="22">
        <f t="shared" si="301"/>
        <v>-1.225762102929906E-9</v>
      </c>
      <c r="AN880" s="21">
        <f t="shared" ref="AN880:AN943" si="312">AN879+AO880*$C$33</f>
        <v>1.6807909614314021</v>
      </c>
      <c r="AO880" s="23">
        <f t="shared" si="302"/>
        <v>3.3967628709774544E-10</v>
      </c>
      <c r="AP880" s="21">
        <f t="shared" ref="AP880:AP943" si="313">AP879+AQ880*$C$33</f>
        <v>3.0254237278914844</v>
      </c>
      <c r="AQ880" s="23">
        <f t="shared" si="303"/>
        <v>6.9120742463013585E-10</v>
      </c>
      <c r="AR880" s="23">
        <f t="shared" si="304"/>
        <v>84.039548034903319</v>
      </c>
    </row>
    <row r="881" spans="2:44" x14ac:dyDescent="0.65">
      <c r="B881" s="17">
        <f t="shared" si="305"/>
        <v>846</v>
      </c>
      <c r="C881" s="57">
        <f t="shared" si="306"/>
        <v>48.047060726444478</v>
      </c>
      <c r="D881" s="22">
        <f t="shared" si="298"/>
        <v>-6.6181032374323934E-5</v>
      </c>
      <c r="E881" s="62">
        <f t="shared" si="307"/>
        <v>119.20797017031018</v>
      </c>
      <c r="F881" s="23">
        <f t="shared" si="299"/>
        <v>8.4209017052458535E-2</v>
      </c>
      <c r="G881" s="57">
        <f t="shared" si="308"/>
        <v>213.9667674487057</v>
      </c>
      <c r="H881" s="23">
        <f t="shared" si="300"/>
        <v>0.15200087571939491</v>
      </c>
      <c r="I881" s="14">
        <f t="shared" si="297"/>
        <v>381.22179834546034</v>
      </c>
      <c r="K881" s="57">
        <f t="shared" si="309"/>
        <v>381.2217983454596</v>
      </c>
      <c r="L881" s="23">
        <f t="shared" si="296"/>
        <v>0.23614371173948046</v>
      </c>
      <c r="AK881" s="17">
        <f t="shared" si="310"/>
        <v>846</v>
      </c>
      <c r="AL881" s="21">
        <f t="shared" si="311"/>
        <v>79.333333344233736</v>
      </c>
      <c r="AM881" s="22">
        <f t="shared" si="301"/>
        <v>-1.346701535009931E-9</v>
      </c>
      <c r="AN881" s="21">
        <f t="shared" si="312"/>
        <v>1.6807909617401746</v>
      </c>
      <c r="AO881" s="23">
        <f t="shared" si="302"/>
        <v>3.0877256307348944E-10</v>
      </c>
      <c r="AP881" s="21">
        <f t="shared" si="313"/>
        <v>3.0254237285627443</v>
      </c>
      <c r="AQ881" s="23">
        <f t="shared" si="303"/>
        <v>6.7125982550209073E-10</v>
      </c>
      <c r="AR881" s="23">
        <f t="shared" si="304"/>
        <v>84.039548034536651</v>
      </c>
    </row>
    <row r="882" spans="2:44" x14ac:dyDescent="0.65">
      <c r="B882" s="17">
        <f t="shared" si="305"/>
        <v>847</v>
      </c>
      <c r="C882" s="57">
        <f t="shared" si="306"/>
        <v>48.046994685213825</v>
      </c>
      <c r="D882" s="22">
        <f t="shared" si="298"/>
        <v>-6.6041230653457461E-5</v>
      </c>
      <c r="E882" s="62">
        <f t="shared" si="307"/>
        <v>119.29212037542297</v>
      </c>
      <c r="F882" s="23">
        <f t="shared" si="299"/>
        <v>8.4150205112791809E-2</v>
      </c>
      <c r="G882" s="57">
        <f t="shared" si="308"/>
        <v>214.11866216316884</v>
      </c>
      <c r="H882" s="23">
        <f t="shared" si="300"/>
        <v>0.15189471446315395</v>
      </c>
      <c r="I882" s="14">
        <f t="shared" si="297"/>
        <v>381.45777722380564</v>
      </c>
      <c r="K882" s="57">
        <f t="shared" si="309"/>
        <v>381.4577772238049</v>
      </c>
      <c r="L882" s="23">
        <f t="shared" ref="L882:L945" si="314">($E$23-$E$27)*I881-$E$25*E881</f>
        <v>0.23597887834530162</v>
      </c>
      <c r="AK882" s="17">
        <f t="shared" si="310"/>
        <v>847</v>
      </c>
      <c r="AL882" s="21">
        <f t="shared" si="311"/>
        <v>79.333333342791803</v>
      </c>
      <c r="AM882" s="22">
        <f t="shared" si="301"/>
        <v>-1.4419340547966453E-9</v>
      </c>
      <c r="AN882" s="21">
        <f t="shared" si="312"/>
        <v>1.6807909620149943</v>
      </c>
      <c r="AO882" s="23">
        <f t="shared" si="302"/>
        <v>2.748197225344029E-10</v>
      </c>
      <c r="AP882" s="21">
        <f t="shared" si="313"/>
        <v>3.0254237292051367</v>
      </c>
      <c r="AQ882" s="23">
        <f t="shared" si="303"/>
        <v>6.4239247254960219E-10</v>
      </c>
      <c r="AR882" s="23">
        <f t="shared" si="304"/>
        <v>84.039548034011929</v>
      </c>
    </row>
    <row r="883" spans="2:44" x14ac:dyDescent="0.65">
      <c r="B883" s="17">
        <f t="shared" si="305"/>
        <v>848</v>
      </c>
      <c r="C883" s="57">
        <f t="shared" si="306"/>
        <v>48.046928783358084</v>
      </c>
      <c r="D883" s="22">
        <f t="shared" si="298"/>
        <v>-6.5901855740513327E-5</v>
      </c>
      <c r="E883" s="62">
        <f t="shared" si="307"/>
        <v>119.37621181010596</v>
      </c>
      <c r="F883" s="23">
        <f t="shared" si="299"/>
        <v>8.4091434682989075E-2</v>
      </c>
      <c r="G883" s="57">
        <f t="shared" si="308"/>
        <v>214.27045079131696</v>
      </c>
      <c r="H883" s="23">
        <f t="shared" si="300"/>
        <v>0.15178862814812533</v>
      </c>
      <c r="I883" s="14">
        <f t="shared" si="297"/>
        <v>381.69359138478103</v>
      </c>
      <c r="K883" s="57">
        <f t="shared" si="309"/>
        <v>381.69359138478029</v>
      </c>
      <c r="L883" s="23">
        <f t="shared" si="314"/>
        <v>0.23581416097537078</v>
      </c>
      <c r="AK883" s="17">
        <f t="shared" si="310"/>
        <v>848</v>
      </c>
      <c r="AL883" s="21">
        <f t="shared" si="311"/>
        <v>79.333333341280493</v>
      </c>
      <c r="AM883" s="22">
        <f t="shared" si="301"/>
        <v>-1.5113037245273464E-9</v>
      </c>
      <c r="AN883" s="21">
        <f t="shared" si="312"/>
        <v>1.68079096225346</v>
      </c>
      <c r="AO883" s="23">
        <f t="shared" si="302"/>
        <v>2.3846569163765707E-10</v>
      </c>
      <c r="AP883" s="21">
        <f t="shared" si="313"/>
        <v>3.0254237298105999</v>
      </c>
      <c r="AQ883" s="23">
        <f t="shared" si="303"/>
        <v>6.0546334612610053E-10</v>
      </c>
      <c r="AR883" s="23">
        <f t="shared" si="304"/>
        <v>84.039548033344545</v>
      </c>
    </row>
    <row r="884" spans="2:44" x14ac:dyDescent="0.65">
      <c r="B884" s="17">
        <f t="shared" si="305"/>
        <v>849</v>
      </c>
      <c r="C884" s="57">
        <f t="shared" si="306"/>
        <v>48.046863020452115</v>
      </c>
      <c r="D884" s="22">
        <f t="shared" si="298"/>
        <v>-6.5762905968824725E-5</v>
      </c>
      <c r="E884" s="62">
        <f t="shared" si="307"/>
        <v>119.46024451583813</v>
      </c>
      <c r="F884" s="23">
        <f t="shared" si="299"/>
        <v>8.4032705732170143E-2</v>
      </c>
      <c r="G884" s="57">
        <f t="shared" si="308"/>
        <v>214.42213340803539</v>
      </c>
      <c r="H884" s="23">
        <f t="shared" si="300"/>
        <v>0.15168261671843908</v>
      </c>
      <c r="I884" s="14">
        <f t="shared" si="297"/>
        <v>381.92924094432567</v>
      </c>
      <c r="K884" s="57">
        <f t="shared" si="309"/>
        <v>381.92924094432493</v>
      </c>
      <c r="L884" s="23">
        <f t="shared" si="314"/>
        <v>0.23564955954463507</v>
      </c>
      <c r="AK884" s="17">
        <f t="shared" si="310"/>
        <v>849</v>
      </c>
      <c r="AL884" s="21">
        <f t="shared" si="311"/>
        <v>79.333333339725442</v>
      </c>
      <c r="AM884" s="22">
        <f t="shared" si="301"/>
        <v>-1.5550545851006348E-9</v>
      </c>
      <c r="AN884" s="21">
        <f t="shared" si="312"/>
        <v>1.6807909624538224</v>
      </c>
      <c r="AO884" s="23">
        <f t="shared" si="302"/>
        <v>2.0036239334331185E-10</v>
      </c>
      <c r="AP884" s="21">
        <f t="shared" si="313"/>
        <v>3.0254237303720068</v>
      </c>
      <c r="AQ884" s="23">
        <f t="shared" si="303"/>
        <v>5.6140703197371522E-10</v>
      </c>
      <c r="AR884" s="23">
        <f t="shared" si="304"/>
        <v>84.039548032551281</v>
      </c>
    </row>
    <row r="885" spans="2:44" x14ac:dyDescent="0.65">
      <c r="B885" s="17">
        <f t="shared" si="305"/>
        <v>850</v>
      </c>
      <c r="C885" s="57">
        <f t="shared" si="306"/>
        <v>48.04679739607252</v>
      </c>
      <c r="D885" s="22">
        <f t="shared" si="298"/>
        <v>-6.5624379593121063E-5</v>
      </c>
      <c r="E885" s="62">
        <f t="shared" si="307"/>
        <v>119.54421853406754</v>
      </c>
      <c r="F885" s="23">
        <f t="shared" si="299"/>
        <v>8.3974018229412195E-2</v>
      </c>
      <c r="G885" s="57">
        <f t="shared" si="308"/>
        <v>214.57371008815369</v>
      </c>
      <c r="H885" s="23">
        <f t="shared" si="300"/>
        <v>0.15157668011831049</v>
      </c>
      <c r="I885" s="14">
        <f t="shared" si="297"/>
        <v>382.16472601829378</v>
      </c>
      <c r="K885" s="57">
        <f t="shared" si="309"/>
        <v>382.16472601829304</v>
      </c>
      <c r="L885" s="23">
        <f t="shared" si="314"/>
        <v>0.23548507396811624</v>
      </c>
      <c r="AK885" s="17">
        <f t="shared" si="310"/>
        <v>850</v>
      </c>
      <c r="AL885" s="21">
        <f t="shared" si="311"/>
        <v>79.333333338151675</v>
      </c>
      <c r="AM885" s="22">
        <f t="shared" si="301"/>
        <v>-1.5737730528486704E-9</v>
      </c>
      <c r="AN885" s="21">
        <f t="shared" si="312"/>
        <v>1.6807909626149797</v>
      </c>
      <c r="AO885" s="23">
        <f t="shared" si="302"/>
        <v>1.6115730971932862E-10</v>
      </c>
      <c r="AP885" s="21">
        <f t="shared" si="313"/>
        <v>3.025423730883225</v>
      </c>
      <c r="AQ885" s="23">
        <f t="shared" si="303"/>
        <v>5.1121840094481286E-10</v>
      </c>
      <c r="AR885" s="23">
        <f t="shared" si="304"/>
        <v>84.039548031649872</v>
      </c>
    </row>
    <row r="886" spans="2:44" x14ac:dyDescent="0.65">
      <c r="B886" s="17">
        <f t="shared" si="305"/>
        <v>851</v>
      </c>
      <c r="C886" s="57">
        <f t="shared" si="306"/>
        <v>48.0467319097977</v>
      </c>
      <c r="D886" s="22">
        <f t="shared" si="298"/>
        <v>-6.5486274818393753E-5</v>
      </c>
      <c r="E886" s="62">
        <f t="shared" si="307"/>
        <v>119.6281339062113</v>
      </c>
      <c r="F886" s="23">
        <f t="shared" si="299"/>
        <v>8.3915372143763989E-2</v>
      </c>
      <c r="G886" s="57">
        <f t="shared" si="308"/>
        <v>214.72518090644564</v>
      </c>
      <c r="H886" s="23">
        <f t="shared" si="300"/>
        <v>0.15147081829196907</v>
      </c>
      <c r="I886" s="14">
        <f t="shared" si="297"/>
        <v>382.40004672245465</v>
      </c>
      <c r="K886" s="57">
        <f t="shared" si="309"/>
        <v>382.40004672245396</v>
      </c>
      <c r="L886" s="23">
        <f t="shared" si="314"/>
        <v>0.23532070416091511</v>
      </c>
      <c r="AK886" s="17">
        <f t="shared" si="310"/>
        <v>851</v>
      </c>
      <c r="AL886" s="21">
        <f t="shared" si="311"/>
        <v>79.333333336583266</v>
      </c>
      <c r="AM886" s="22">
        <f t="shared" si="301"/>
        <v>-1.5684050759523505E-9</v>
      </c>
      <c r="AN886" s="21">
        <f t="shared" si="312"/>
        <v>1.680790962736459</v>
      </c>
      <c r="AO886" s="23">
        <f t="shared" si="302"/>
        <v>1.2147927108685508E-10</v>
      </c>
      <c r="AP886" s="21">
        <f t="shared" si="313"/>
        <v>3.0254237313391599</v>
      </c>
      <c r="AQ886" s="23">
        <f t="shared" si="303"/>
        <v>4.5593462338899826E-10</v>
      </c>
      <c r="AR886" s="23">
        <f t="shared" si="304"/>
        <v>84.039548030658878</v>
      </c>
    </row>
    <row r="887" spans="2:44" x14ac:dyDescent="0.65">
      <c r="B887" s="17">
        <f t="shared" si="305"/>
        <v>852</v>
      </c>
      <c r="C887" s="57">
        <f t="shared" si="306"/>
        <v>48.046666561207651</v>
      </c>
      <c r="D887" s="22">
        <f t="shared" si="298"/>
        <v>-6.5348590047253907E-5</v>
      </c>
      <c r="E887" s="62">
        <f t="shared" si="307"/>
        <v>119.71199067365589</v>
      </c>
      <c r="F887" s="23">
        <f t="shared" si="299"/>
        <v>8.3856767444586922E-2</v>
      </c>
      <c r="G887" s="57">
        <f t="shared" si="308"/>
        <v>214.87654593762932</v>
      </c>
      <c r="H887" s="23">
        <f t="shared" si="300"/>
        <v>0.15136503118367983</v>
      </c>
      <c r="I887" s="14">
        <f t="shared" si="297"/>
        <v>382.63520317249288</v>
      </c>
      <c r="K887" s="57">
        <f t="shared" si="309"/>
        <v>382.6352031724922</v>
      </c>
      <c r="L887" s="23">
        <f t="shared" si="314"/>
        <v>0.23515645003821106</v>
      </c>
      <c r="AK887" s="17">
        <f t="shared" si="310"/>
        <v>852</v>
      </c>
      <c r="AL887" s="21">
        <f t="shared" si="311"/>
        <v>79.333333335043065</v>
      </c>
      <c r="AM887" s="22">
        <f t="shared" si="301"/>
        <v>-1.5401953115667943E-9</v>
      </c>
      <c r="AN887" s="21">
        <f t="shared" si="312"/>
        <v>1.6807909628183961</v>
      </c>
      <c r="AO887" s="23">
        <f t="shared" si="302"/>
        <v>8.1937123752595653E-11</v>
      </c>
      <c r="AP887" s="21">
        <f t="shared" si="313"/>
        <v>3.0254237317357764</v>
      </c>
      <c r="AQ887" s="23">
        <f t="shared" si="303"/>
        <v>3.9661662842860324E-10</v>
      </c>
      <c r="AR887" s="23">
        <f t="shared" si="304"/>
        <v>84.039548029597228</v>
      </c>
    </row>
    <row r="888" spans="2:44" x14ac:dyDescent="0.65">
      <c r="B888" s="17">
        <f t="shared" si="305"/>
        <v>853</v>
      </c>
      <c r="C888" s="57">
        <f t="shared" si="306"/>
        <v>48.04660134988417</v>
      </c>
      <c r="D888" s="22">
        <f t="shared" si="298"/>
        <v>-6.5211323482028405E-5</v>
      </c>
      <c r="E888" s="62">
        <f t="shared" si="307"/>
        <v>119.79578887775681</v>
      </c>
      <c r="F888" s="23">
        <f t="shared" si="299"/>
        <v>8.3798204100915541E-2</v>
      </c>
      <c r="G888" s="57">
        <f t="shared" si="308"/>
        <v>215.02780525636715</v>
      </c>
      <c r="H888" s="23">
        <f t="shared" si="300"/>
        <v>0.1512593187378215</v>
      </c>
      <c r="I888" s="14">
        <f t="shared" si="297"/>
        <v>382.87019548400815</v>
      </c>
      <c r="K888" s="57">
        <f t="shared" si="309"/>
        <v>382.87019548400747</v>
      </c>
      <c r="L888" s="23">
        <f t="shared" si="314"/>
        <v>0.23499231151525546</v>
      </c>
      <c r="AK888" s="17">
        <f t="shared" si="310"/>
        <v>853</v>
      </c>
      <c r="AL888" s="21">
        <f t="shared" si="311"/>
        <v>79.333333333552403</v>
      </c>
      <c r="AM888" s="22">
        <f t="shared" si="301"/>
        <v>-1.4906655944335601E-9</v>
      </c>
      <c r="AN888" s="21">
        <f t="shared" si="312"/>
        <v>1.6807909628615016</v>
      </c>
      <c r="AO888" s="23">
        <f t="shared" si="302"/>
        <v>4.3105519154096328E-11</v>
      </c>
      <c r="AP888" s="21">
        <f t="shared" si="313"/>
        <v>3.0254237320701107</v>
      </c>
      <c r="AQ888" s="23">
        <f t="shared" si="303"/>
        <v>3.3433422697015658E-10</v>
      </c>
      <c r="AR888" s="23">
        <f t="shared" si="304"/>
        <v>84.03954802848402</v>
      </c>
    </row>
    <row r="889" spans="2:44" x14ac:dyDescent="0.65">
      <c r="B889" s="17">
        <f t="shared" si="305"/>
        <v>854</v>
      </c>
      <c r="C889" s="57">
        <f t="shared" si="306"/>
        <v>48.046536275410652</v>
      </c>
      <c r="D889" s="22">
        <f t="shared" si="298"/>
        <v>-6.5074473519555198E-5</v>
      </c>
      <c r="E889" s="62">
        <f t="shared" si="307"/>
        <v>119.87952855983893</v>
      </c>
      <c r="F889" s="23">
        <f t="shared" si="299"/>
        <v>8.3739682082125455E-2</v>
      </c>
      <c r="G889" s="57">
        <f t="shared" si="308"/>
        <v>215.17895893726592</v>
      </c>
      <c r="H889" s="23">
        <f t="shared" si="300"/>
        <v>0.1511536808987799</v>
      </c>
      <c r="I889" s="14">
        <f t="shared" si="297"/>
        <v>383.10502377251549</v>
      </c>
      <c r="K889" s="57">
        <f t="shared" si="309"/>
        <v>383.10502377251487</v>
      </c>
      <c r="L889" s="23">
        <f t="shared" si="314"/>
        <v>0.23482828850738091</v>
      </c>
      <c r="AK889" s="17">
        <f t="shared" si="310"/>
        <v>854</v>
      </c>
      <c r="AL889" s="21">
        <f t="shared" si="311"/>
        <v>79.33333333213082</v>
      </c>
      <c r="AM889" s="22">
        <f t="shared" si="301"/>
        <v>-1.4215792848437658E-9</v>
      </c>
      <c r="AN889" s="21">
        <f t="shared" si="312"/>
        <v>1.6807909628670248</v>
      </c>
      <c r="AO889" s="23">
        <f t="shared" si="302"/>
        <v>5.5231375029052288E-12</v>
      </c>
      <c r="AP889" s="21">
        <f t="shared" si="313"/>
        <v>3.0254237323402586</v>
      </c>
      <c r="AQ889" s="23">
        <f t="shared" si="303"/>
        <v>2.7014812609138517E-10</v>
      </c>
      <c r="AR889" s="23">
        <f t="shared" si="304"/>
        <v>84.0395480273381</v>
      </c>
    </row>
    <row r="890" spans="2:44" x14ac:dyDescent="0.65">
      <c r="B890" s="17">
        <f t="shared" si="305"/>
        <v>855</v>
      </c>
      <c r="C890" s="57">
        <f t="shared" si="306"/>
        <v>48.046471337372203</v>
      </c>
      <c r="D890" s="22">
        <f t="shared" si="298"/>
        <v>-6.4938038446094026E-5</v>
      </c>
      <c r="E890" s="62">
        <f t="shared" si="307"/>
        <v>119.96320976119632</v>
      </c>
      <c r="F890" s="23">
        <f t="shared" si="299"/>
        <v>8.368120135739332E-2</v>
      </c>
      <c r="G890" s="57">
        <f t="shared" si="308"/>
        <v>215.33000705487694</v>
      </c>
      <c r="H890" s="23">
        <f t="shared" si="300"/>
        <v>0.15104811761104031</v>
      </c>
      <c r="I890" s="14">
        <f t="shared" si="297"/>
        <v>383.33968815344548</v>
      </c>
      <c r="K890" s="57">
        <f t="shared" si="309"/>
        <v>383.33968815344485</v>
      </c>
      <c r="L890" s="23">
        <f t="shared" si="314"/>
        <v>0.23466438092999065</v>
      </c>
      <c r="AK890" s="17">
        <f t="shared" si="310"/>
        <v>855</v>
      </c>
      <c r="AL890" s="21">
        <f t="shared" si="311"/>
        <v>79.333333330795909</v>
      </c>
      <c r="AM890" s="22">
        <f t="shared" si="301"/>
        <v>-1.3349094191150712E-9</v>
      </c>
      <c r="AN890" s="21">
        <f t="shared" si="312"/>
        <v>1.6807909628367068</v>
      </c>
      <c r="AO890" s="23">
        <f t="shared" si="302"/>
        <v>-3.0317970356463775E-11</v>
      </c>
      <c r="AP890" s="21">
        <f t="shared" si="313"/>
        <v>3.025423732545355</v>
      </c>
      <c r="AQ890" s="23">
        <f t="shared" si="303"/>
        <v>2.0509649534261598E-10</v>
      </c>
      <c r="AR890" s="23">
        <f t="shared" si="304"/>
        <v>84.039548026177968</v>
      </c>
    </row>
    <row r="891" spans="2:44" x14ac:dyDescent="0.65">
      <c r="B891" s="17">
        <f t="shared" si="305"/>
        <v>856</v>
      </c>
      <c r="C891" s="57">
        <f t="shared" si="306"/>
        <v>48.046406535355686</v>
      </c>
      <c r="D891" s="22">
        <f t="shared" si="298"/>
        <v>-6.4802016514153848E-5</v>
      </c>
      <c r="E891" s="62">
        <f t="shared" si="307"/>
        <v>120.04683252309231</v>
      </c>
      <c r="F891" s="23">
        <f t="shared" si="299"/>
        <v>8.3622761895981057E-2</v>
      </c>
      <c r="G891" s="57">
        <f t="shared" si="308"/>
        <v>215.48094968369605</v>
      </c>
      <c r="H891" s="23">
        <f t="shared" si="300"/>
        <v>0.15094262881910936</v>
      </c>
      <c r="I891" s="14">
        <f t="shared" si="297"/>
        <v>383.57418874214403</v>
      </c>
      <c r="K891" s="57">
        <f t="shared" si="309"/>
        <v>383.57418874214341</v>
      </c>
      <c r="L891" s="23">
        <f t="shared" si="314"/>
        <v>0.23450058869856871</v>
      </c>
      <c r="AK891" s="17">
        <f t="shared" si="310"/>
        <v>856</v>
      </c>
      <c r="AL891" s="21">
        <f t="shared" si="311"/>
        <v>79.333333329563132</v>
      </c>
      <c r="AM891" s="22">
        <f t="shared" si="301"/>
        <v>-1.2327785112176137E-9</v>
      </c>
      <c r="AN891" s="21">
        <f t="shared" si="312"/>
        <v>1.680790962772734</v>
      </c>
      <c r="AO891" s="23">
        <f t="shared" si="302"/>
        <v>-6.397282703574092E-11</v>
      </c>
      <c r="AP891" s="21">
        <f t="shared" si="313"/>
        <v>3.0254237326855344</v>
      </c>
      <c r="AQ891" s="23">
        <f t="shared" si="303"/>
        <v>1.401793126021289E-10</v>
      </c>
      <c r="AR891" s="23">
        <f t="shared" si="304"/>
        <v>84.039548025021404</v>
      </c>
    </row>
    <row r="892" spans="2:44" x14ac:dyDescent="0.65">
      <c r="B892" s="17">
        <f t="shared" si="305"/>
        <v>857</v>
      </c>
      <c r="C892" s="57">
        <f t="shared" si="306"/>
        <v>48.046341868949511</v>
      </c>
      <c r="D892" s="22">
        <f t="shared" si="298"/>
        <v>-6.4666406176971947E-5</v>
      </c>
      <c r="E892" s="62">
        <f t="shared" si="307"/>
        <v>120.13039688675963</v>
      </c>
      <c r="F892" s="23">
        <f t="shared" si="299"/>
        <v>8.3564363667321118E-2</v>
      </c>
      <c r="G892" s="57">
        <f t="shared" si="308"/>
        <v>215.63178689816357</v>
      </c>
      <c r="H892" s="23">
        <f t="shared" si="300"/>
        <v>0.15083721446752207</v>
      </c>
      <c r="I892" s="14">
        <f t="shared" si="297"/>
        <v>383.80852565387272</v>
      </c>
      <c r="K892" s="57">
        <f t="shared" si="309"/>
        <v>383.8085256538721</v>
      </c>
      <c r="L892" s="23">
        <f t="shared" si="314"/>
        <v>0.23433691172867466</v>
      </c>
      <c r="AK892" s="17">
        <f t="shared" si="310"/>
        <v>857</v>
      </c>
      <c r="AL892" s="21">
        <f t="shared" si="311"/>
        <v>79.33333332844569</v>
      </c>
      <c r="AM892" s="22">
        <f t="shared" si="301"/>
        <v>-1.1174447409056931E-9</v>
      </c>
      <c r="AN892" s="21">
        <f t="shared" si="312"/>
        <v>1.6807909626776802</v>
      </c>
      <c r="AO892" s="23">
        <f t="shared" si="302"/>
        <v>-9.5053742654727102E-11</v>
      </c>
      <c r="AP892" s="21">
        <f t="shared" si="313"/>
        <v>3.0254237327618814</v>
      </c>
      <c r="AQ892" s="23">
        <f t="shared" si="303"/>
        <v>7.634670673439814E-11</v>
      </c>
      <c r="AR892" s="23">
        <f t="shared" si="304"/>
        <v>84.039548023885246</v>
      </c>
    </row>
    <row r="893" spans="2:44" x14ac:dyDescent="0.65">
      <c r="B893" s="17">
        <f t="shared" si="305"/>
        <v>858</v>
      </c>
      <c r="C893" s="57">
        <f t="shared" si="306"/>
        <v>48.046277337743838</v>
      </c>
      <c r="D893" s="22">
        <f t="shared" si="298"/>
        <v>-6.4531205672402336E-5</v>
      </c>
      <c r="E893" s="62">
        <f t="shared" si="307"/>
        <v>120.2139028934003</v>
      </c>
      <c r="F893" s="23">
        <f t="shared" si="299"/>
        <v>8.3506006640675423E-2</v>
      </c>
      <c r="G893" s="57">
        <f t="shared" si="308"/>
        <v>215.7825187726645</v>
      </c>
      <c r="H893" s="23">
        <f t="shared" si="300"/>
        <v>0.15073187450094139</v>
      </c>
      <c r="I893" s="14">
        <f t="shared" si="297"/>
        <v>384.04269900380865</v>
      </c>
      <c r="K893" s="57">
        <f t="shared" si="309"/>
        <v>384.04269900380802</v>
      </c>
      <c r="L893" s="23">
        <f t="shared" si="314"/>
        <v>0.23417334993594219</v>
      </c>
      <c r="AK893" s="17">
        <f t="shared" si="310"/>
        <v>858</v>
      </c>
      <c r="AL893" s="21">
        <f t="shared" si="311"/>
        <v>79.33333332745444</v>
      </c>
      <c r="AM893" s="22">
        <f t="shared" si="301"/>
        <v>-9.9124560989927168E-10</v>
      </c>
      <c r="AN893" s="21">
        <f t="shared" si="312"/>
        <v>1.6807909625544535</v>
      </c>
      <c r="AO893" s="23">
        <f t="shared" si="302"/>
        <v>-1.2322676212761507E-10</v>
      </c>
      <c r="AP893" s="21">
        <f t="shared" si="313"/>
        <v>3.0254237327763671</v>
      </c>
      <c r="AQ893" s="23">
        <f t="shared" si="303"/>
        <v>1.4485745936099192E-11</v>
      </c>
      <c r="AR893" s="23">
        <f t="shared" si="304"/>
        <v>84.039548022785254</v>
      </c>
    </row>
    <row r="894" spans="2:44" x14ac:dyDescent="0.65">
      <c r="B894" s="17">
        <f t="shared" si="305"/>
        <v>859</v>
      </c>
      <c r="C894" s="57">
        <f t="shared" si="306"/>
        <v>48.046212941330374</v>
      </c>
      <c r="D894" s="22">
        <f t="shared" si="298"/>
        <v>-6.4396413460787727E-5</v>
      </c>
      <c r="E894" s="62">
        <f t="shared" si="307"/>
        <v>120.29735058418584</v>
      </c>
      <c r="F894" s="23">
        <f t="shared" si="299"/>
        <v>8.3447690785533268E-2</v>
      </c>
      <c r="G894" s="57">
        <f t="shared" si="308"/>
        <v>215.9331453815285</v>
      </c>
      <c r="H894" s="23">
        <f t="shared" si="300"/>
        <v>0.15062660886400892</v>
      </c>
      <c r="I894" s="14">
        <f t="shared" si="297"/>
        <v>384.27670890704474</v>
      </c>
      <c r="K894" s="57">
        <f t="shared" si="309"/>
        <v>384.27670890704411</v>
      </c>
      <c r="L894" s="23">
        <f t="shared" si="314"/>
        <v>0.23400990323608095</v>
      </c>
      <c r="AK894" s="17">
        <f t="shared" si="310"/>
        <v>859</v>
      </c>
      <c r="AL894" s="21">
        <f t="shared" si="311"/>
        <v>79.333333326597867</v>
      </c>
      <c r="AM894" s="22">
        <f t="shared" si="301"/>
        <v>-8.5656659196131635E-10</v>
      </c>
      <c r="AN894" s="21">
        <f t="shared" si="312"/>
        <v>1.6807909624062352</v>
      </c>
      <c r="AO894" s="23">
        <f t="shared" si="302"/>
        <v>-1.482183265011372E-10</v>
      </c>
      <c r="AP894" s="21">
        <f t="shared" si="313"/>
        <v>3.0254237327317792</v>
      </c>
      <c r="AQ894" s="23">
        <f t="shared" si="303"/>
        <v>-4.4587666891970912E-11</v>
      </c>
      <c r="AR894" s="23">
        <f t="shared" si="304"/>
        <v>84.039548021735882</v>
      </c>
    </row>
    <row r="895" spans="2:44" x14ac:dyDescent="0.65">
      <c r="B895" s="17">
        <f t="shared" si="305"/>
        <v>860</v>
      </c>
      <c r="C895" s="57">
        <f t="shared" si="306"/>
        <v>48.046148679302554</v>
      </c>
      <c r="D895" s="22">
        <f t="shared" si="298"/>
        <v>-6.4262027820394252E-5</v>
      </c>
      <c r="E895" s="62">
        <f t="shared" si="307"/>
        <v>120.38074000025703</v>
      </c>
      <c r="F895" s="23">
        <f t="shared" si="299"/>
        <v>8.3389416071199207E-2</v>
      </c>
      <c r="G895" s="57">
        <f t="shared" si="308"/>
        <v>216.08366679903</v>
      </c>
      <c r="H895" s="23">
        <f t="shared" si="300"/>
        <v>0.15052141750150128</v>
      </c>
      <c r="I895" s="14">
        <f t="shared" si="297"/>
        <v>384.51055547858959</v>
      </c>
      <c r="K895" s="57">
        <f t="shared" si="309"/>
        <v>384.51055547858897</v>
      </c>
      <c r="L895" s="23">
        <f t="shared" si="314"/>
        <v>0.23384657154487609</v>
      </c>
      <c r="AK895" s="17">
        <f t="shared" si="310"/>
        <v>860</v>
      </c>
      <c r="AL895" s="21">
        <f t="shared" si="311"/>
        <v>79.333333325882066</v>
      </c>
      <c r="AM895" s="22">
        <f t="shared" si="301"/>
        <v>-7.1580275734506316E-10</v>
      </c>
      <c r="AN895" s="21">
        <f t="shared" si="312"/>
        <v>1.6807909622364212</v>
      </c>
      <c r="AO895" s="23">
        <f t="shared" si="302"/>
        <v>-1.6981394068693589E-10</v>
      </c>
      <c r="AP895" s="21">
        <f t="shared" si="313"/>
        <v>3.0254237326316402</v>
      </c>
      <c r="AQ895" s="23">
        <f t="shared" si="303"/>
        <v>-1.0013900819672017E-10</v>
      </c>
      <c r="AR895" s="23">
        <f t="shared" si="304"/>
        <v>84.039548020750118</v>
      </c>
    </row>
    <row r="896" spans="2:44" x14ac:dyDescent="0.65">
      <c r="B896" s="17">
        <f t="shared" si="305"/>
        <v>861</v>
      </c>
      <c r="C896" s="57">
        <f t="shared" si="306"/>
        <v>48.046084551255426</v>
      </c>
      <c r="D896" s="22">
        <f t="shared" si="298"/>
        <v>-6.4128047125855403E-5</v>
      </c>
      <c r="E896" s="62">
        <f t="shared" si="307"/>
        <v>120.46407118272418</v>
      </c>
      <c r="F896" s="23">
        <f t="shared" si="299"/>
        <v>8.3331182467148324E-2</v>
      </c>
      <c r="G896" s="57">
        <f t="shared" si="308"/>
        <v>216.23408309938816</v>
      </c>
      <c r="H896" s="23">
        <f t="shared" si="300"/>
        <v>0.15041630035816667</v>
      </c>
      <c r="I896" s="14">
        <f t="shared" si="297"/>
        <v>384.74423883336777</v>
      </c>
      <c r="K896" s="57">
        <f t="shared" si="309"/>
        <v>384.74423883336715</v>
      </c>
      <c r="L896" s="23">
        <f t="shared" si="314"/>
        <v>0.23368335477818825</v>
      </c>
      <c r="AK896" s="17">
        <f t="shared" si="310"/>
        <v>861</v>
      </c>
      <c r="AL896" s="21">
        <f t="shared" si="311"/>
        <v>79.333333325310733</v>
      </c>
      <c r="AM896" s="22">
        <f t="shared" si="301"/>
        <v>-5.7133118028240837E-10</v>
      </c>
      <c r="AN896" s="21">
        <f t="shared" si="312"/>
        <v>1.6807909620485608</v>
      </c>
      <c r="AO896" s="23">
        <f t="shared" si="302"/>
        <v>-1.8786039390761289E-10</v>
      </c>
      <c r="AP896" s="21">
        <f t="shared" si="313"/>
        <v>3.0254237324801196</v>
      </c>
      <c r="AQ896" s="23">
        <f t="shared" si="303"/>
        <v>-1.515204628432798E-10</v>
      </c>
      <c r="AR896" s="23">
        <f t="shared" si="304"/>
        <v>84.039548019839415</v>
      </c>
    </row>
    <row r="897" spans="2:44" x14ac:dyDescent="0.65">
      <c r="B897" s="17">
        <f t="shared" si="305"/>
        <v>862</v>
      </c>
      <c r="C897" s="57">
        <f t="shared" si="306"/>
        <v>48.046020556785685</v>
      </c>
      <c r="D897" s="22">
        <f t="shared" si="298"/>
        <v>-6.3994469739814264E-5</v>
      </c>
      <c r="E897" s="62">
        <f t="shared" si="307"/>
        <v>120.54734417266704</v>
      </c>
      <c r="F897" s="23">
        <f t="shared" si="299"/>
        <v>8.3272989942855702E-2</v>
      </c>
      <c r="G897" s="57">
        <f t="shared" si="308"/>
        <v>216.38439435676702</v>
      </c>
      <c r="H897" s="23">
        <f t="shared" si="300"/>
        <v>0.15031125737884565</v>
      </c>
      <c r="I897" s="14">
        <f t="shared" si="297"/>
        <v>384.97775908621975</v>
      </c>
      <c r="K897" s="57">
        <f t="shared" si="309"/>
        <v>384.97775908621912</v>
      </c>
      <c r="L897" s="23">
        <f t="shared" si="314"/>
        <v>0.23352025285195577</v>
      </c>
      <c r="AK897" s="17">
        <f t="shared" si="310"/>
        <v>862</v>
      </c>
      <c r="AL897" s="21">
        <f t="shared" si="311"/>
        <v>79.333333324885288</v>
      </c>
      <c r="AM897" s="22">
        <f t="shared" si="301"/>
        <v>-4.2544074513317653E-10</v>
      </c>
      <c r="AN897" s="21">
        <f t="shared" si="312"/>
        <v>1.6807909618462964</v>
      </c>
      <c r="AO897" s="23">
        <f t="shared" si="302"/>
        <v>-2.0226442742909967E-10</v>
      </c>
      <c r="AP897" s="21">
        <f t="shared" si="313"/>
        <v>3.0254237322819422</v>
      </c>
      <c r="AQ897" s="23">
        <f t="shared" si="303"/>
        <v>-1.9817747443084954E-10</v>
      </c>
      <c r="AR897" s="23">
        <f t="shared" si="304"/>
        <v>84.039548019013523</v>
      </c>
    </row>
    <row r="898" spans="2:44" x14ac:dyDescent="0.65">
      <c r="B898" s="17">
        <f t="shared" si="305"/>
        <v>863</v>
      </c>
      <c r="C898" s="57">
        <f t="shared" si="306"/>
        <v>48.045956695491533</v>
      </c>
      <c r="D898" s="22">
        <f t="shared" si="298"/>
        <v>-6.3861294151479342E-5</v>
      </c>
      <c r="E898" s="62">
        <f t="shared" si="307"/>
        <v>120.63055901113496</v>
      </c>
      <c r="F898" s="23">
        <f t="shared" si="299"/>
        <v>8.3214838467924324E-2</v>
      </c>
      <c r="G898" s="57">
        <f t="shared" si="308"/>
        <v>216.53460064527542</v>
      </c>
      <c r="H898" s="23">
        <f t="shared" si="300"/>
        <v>0.15020628850841433</v>
      </c>
      <c r="I898" s="14">
        <f t="shared" si="297"/>
        <v>385.21111635190192</v>
      </c>
      <c r="K898" s="57">
        <f t="shared" si="309"/>
        <v>385.2111163519013</v>
      </c>
      <c r="L898" s="23">
        <f t="shared" si="314"/>
        <v>0.23335726568218984</v>
      </c>
      <c r="AK898" s="17">
        <f t="shared" si="310"/>
        <v>863</v>
      </c>
      <c r="AL898" s="21">
        <f t="shared" si="311"/>
        <v>79.333333324604922</v>
      </c>
      <c r="AM898" s="22">
        <f t="shared" si="301"/>
        <v>-2.8037214563902957E-10</v>
      </c>
      <c r="AN898" s="21">
        <f t="shared" si="312"/>
        <v>1.6807909616333054</v>
      </c>
      <c r="AO898" s="23">
        <f t="shared" si="302"/>
        <v>-2.1299095820381808E-10</v>
      </c>
      <c r="AP898" s="21">
        <f t="shared" si="313"/>
        <v>3.0254237320422899</v>
      </c>
      <c r="AQ898" s="23">
        <f t="shared" si="303"/>
        <v>-2.3965218698407398E-10</v>
      </c>
      <c r="AR898" s="23">
        <f t="shared" si="304"/>
        <v>84.039548018280513</v>
      </c>
    </row>
    <row r="899" spans="2:44" x14ac:dyDescent="0.65">
      <c r="B899" s="17">
        <f t="shared" si="305"/>
        <v>864</v>
      </c>
      <c r="C899" s="57">
        <f t="shared" si="306"/>
        <v>48.045892966972914</v>
      </c>
      <c r="D899" s="22">
        <f t="shared" si="298"/>
        <v>-6.3728518620465024E-5</v>
      </c>
      <c r="E899" s="62">
        <f t="shared" si="307"/>
        <v>120.71371573914668</v>
      </c>
      <c r="F899" s="23">
        <f t="shared" si="299"/>
        <v>8.3156728011715586E-2</v>
      </c>
      <c r="G899" s="57">
        <f t="shared" si="308"/>
        <v>216.68470203896729</v>
      </c>
      <c r="H899" s="23">
        <f t="shared" si="300"/>
        <v>0.15010139369187669</v>
      </c>
      <c r="I899" s="14">
        <f t="shared" si="297"/>
        <v>385.44431074508691</v>
      </c>
      <c r="K899" s="57">
        <f t="shared" si="309"/>
        <v>385.44431074508628</v>
      </c>
      <c r="L899" s="23">
        <f t="shared" si="314"/>
        <v>0.23319439318497404</v>
      </c>
      <c r="AK899" s="17">
        <f t="shared" si="310"/>
        <v>864</v>
      </c>
      <c r="AL899" s="21">
        <f t="shared" si="311"/>
        <v>79.333333324466722</v>
      </c>
      <c r="AM899" s="22">
        <f t="shared" si="301"/>
        <v>-1.382016445727885E-10</v>
      </c>
      <c r="AN899" s="21">
        <f t="shared" si="312"/>
        <v>1.6807909614132459</v>
      </c>
      <c r="AO899" s="23">
        <f t="shared" si="302"/>
        <v>-2.2005952615700153E-10</v>
      </c>
      <c r="AP899" s="21">
        <f t="shared" si="313"/>
        <v>3.025423731766705</v>
      </c>
      <c r="AQ899" s="23">
        <f t="shared" si="303"/>
        <v>-2.7558499926527702E-10</v>
      </c>
      <c r="AR899" s="23">
        <f t="shared" si="304"/>
        <v>84.03954801764668</v>
      </c>
    </row>
    <row r="900" spans="2:44" x14ac:dyDescent="0.65">
      <c r="B900" s="17">
        <f t="shared" si="305"/>
        <v>865</v>
      </c>
      <c r="C900" s="57">
        <f t="shared" si="306"/>
        <v>48.045829370831299</v>
      </c>
      <c r="D900" s="22">
        <f t="shared" si="298"/>
        <v>-6.359614161333127E-5</v>
      </c>
      <c r="E900" s="62">
        <f t="shared" si="307"/>
        <v>120.79681439769058</v>
      </c>
      <c r="F900" s="23">
        <f t="shared" si="299"/>
        <v>8.3098658543903525E-2</v>
      </c>
      <c r="G900" s="57">
        <f t="shared" si="308"/>
        <v>216.83469861184147</v>
      </c>
      <c r="H900" s="23">
        <f t="shared" si="300"/>
        <v>0.149996572874187</v>
      </c>
      <c r="I900" s="14">
        <f t="shared" si="297"/>
        <v>385.67734238036337</v>
      </c>
      <c r="K900" s="57">
        <f t="shared" si="309"/>
        <v>385.67734238036275</v>
      </c>
      <c r="L900" s="23">
        <f t="shared" si="314"/>
        <v>0.2330316352764723</v>
      </c>
      <c r="AK900" s="17">
        <f t="shared" si="310"/>
        <v>865</v>
      </c>
      <c r="AL900" s="21">
        <f t="shared" si="311"/>
        <v>79.333333324465826</v>
      </c>
      <c r="AM900" s="22">
        <f t="shared" si="301"/>
        <v>-8.9530813318638991E-13</v>
      </c>
      <c r="AN900" s="21">
        <f t="shared" si="312"/>
        <v>1.6807909611897021</v>
      </c>
      <c r="AO900" s="23">
        <f t="shared" si="302"/>
        <v>-2.2354385009748512E-10</v>
      </c>
      <c r="AP900" s="21">
        <f t="shared" si="313"/>
        <v>3.0254237314609895</v>
      </c>
      <c r="AQ900" s="23">
        <f t="shared" si="303"/>
        <v>-3.0571556397518407E-10</v>
      </c>
      <c r="AR900" s="23">
        <f t="shared" si="304"/>
        <v>84.039548017116516</v>
      </c>
    </row>
    <row r="901" spans="2:44" x14ac:dyDescent="0.65">
      <c r="B901" s="17">
        <f t="shared" si="305"/>
        <v>866</v>
      </c>
      <c r="C901" s="57">
        <f t="shared" si="306"/>
        <v>48.045765906669757</v>
      </c>
      <c r="D901" s="22">
        <f t="shared" si="298"/>
        <v>-6.3464161542459152E-5</v>
      </c>
      <c r="E901" s="62">
        <f t="shared" si="307"/>
        <v>120.87985502772466</v>
      </c>
      <c r="F901" s="23">
        <f t="shared" si="299"/>
        <v>8.3040630034076912E-2</v>
      </c>
      <c r="G901" s="57">
        <f t="shared" si="308"/>
        <v>216.98459043784186</v>
      </c>
      <c r="H901" s="23">
        <f t="shared" si="300"/>
        <v>0.14989182600039186</v>
      </c>
      <c r="I901" s="14">
        <f t="shared" si="297"/>
        <v>385.91021137223629</v>
      </c>
      <c r="K901" s="57">
        <f t="shared" si="309"/>
        <v>385.91021137223566</v>
      </c>
      <c r="L901" s="23">
        <f t="shared" si="314"/>
        <v>0.23286899187291965</v>
      </c>
      <c r="AK901" s="17">
        <f t="shared" si="310"/>
        <v>866</v>
      </c>
      <c r="AL901" s="21">
        <f t="shared" si="311"/>
        <v>79.333333324595586</v>
      </c>
      <c r="AM901" s="22">
        <f t="shared" si="301"/>
        <v>1.2976102137240986E-10</v>
      </c>
      <c r="AN901" s="21">
        <f t="shared" si="312"/>
        <v>1.6807909609661356</v>
      </c>
      <c r="AO901" s="23">
        <f t="shared" si="302"/>
        <v>-2.2356649864718747E-10</v>
      </c>
      <c r="AP901" s="21">
        <f t="shared" si="313"/>
        <v>3.0254237311311081</v>
      </c>
      <c r="AQ901" s="23">
        <f t="shared" si="303"/>
        <v>-3.2988145548529246E-10</v>
      </c>
      <c r="AR901" s="23">
        <f t="shared" si="304"/>
        <v>84.039548016692834</v>
      </c>
    </row>
    <row r="902" spans="2:44" x14ac:dyDescent="0.65">
      <c r="B902" s="17">
        <f t="shared" si="305"/>
        <v>867</v>
      </c>
      <c r="C902" s="57">
        <f t="shared" si="306"/>
        <v>48.045702574092957</v>
      </c>
      <c r="D902" s="22">
        <f t="shared" si="298"/>
        <v>-6.3332576801578E-5</v>
      </c>
      <c r="E902" s="62">
        <f t="shared" si="307"/>
        <v>120.96283767017646</v>
      </c>
      <c r="F902" s="23">
        <f t="shared" si="299"/>
        <v>8.2982642451796096E-2</v>
      </c>
      <c r="G902" s="57">
        <f t="shared" si="308"/>
        <v>217.1343775908575</v>
      </c>
      <c r="H902" s="23">
        <f t="shared" si="300"/>
        <v>0.14978715301563028</v>
      </c>
      <c r="I902" s="14">
        <f t="shared" si="297"/>
        <v>386.14291783512692</v>
      </c>
      <c r="K902" s="57">
        <f t="shared" si="309"/>
        <v>386.1429178351263</v>
      </c>
      <c r="L902" s="23">
        <f t="shared" si="314"/>
        <v>0.23270646289062658</v>
      </c>
      <c r="AK902" s="17">
        <f t="shared" si="310"/>
        <v>867</v>
      </c>
      <c r="AL902" s="21">
        <f t="shared" si="311"/>
        <v>79.333333324847757</v>
      </c>
      <c r="AM902" s="22">
        <f t="shared" si="301"/>
        <v>2.52174978815356E-10</v>
      </c>
      <c r="AN902" s="21">
        <f t="shared" si="312"/>
        <v>1.6807909607458407</v>
      </c>
      <c r="AO902" s="23">
        <f t="shared" si="302"/>
        <v>-2.2029489343822206E-10</v>
      </c>
      <c r="AP902" s="21">
        <f t="shared" si="313"/>
        <v>3.0254237307830922</v>
      </c>
      <c r="AQ902" s="23">
        <f t="shared" si="303"/>
        <v>-3.4801594939182223E-10</v>
      </c>
      <c r="AR902" s="23">
        <f t="shared" si="304"/>
        <v>84.039548016376685</v>
      </c>
    </row>
    <row r="903" spans="2:44" x14ac:dyDescent="0.65">
      <c r="B903" s="17">
        <f t="shared" si="305"/>
        <v>868</v>
      </c>
      <c r="C903" s="57">
        <f t="shared" si="306"/>
        <v>48.045639372707178</v>
      </c>
      <c r="D903" s="22">
        <f t="shared" si="298"/>
        <v>-6.3201385779976249E-5</v>
      </c>
      <c r="E903" s="62">
        <f t="shared" si="307"/>
        <v>121.04576236594319</v>
      </c>
      <c r="F903" s="23">
        <f t="shared" si="299"/>
        <v>8.2924695766735113E-2</v>
      </c>
      <c r="G903" s="57">
        <f t="shared" si="308"/>
        <v>217.28406014472253</v>
      </c>
      <c r="H903" s="23">
        <f t="shared" si="300"/>
        <v>0.14968255386503415</v>
      </c>
      <c r="I903" s="14">
        <f t="shared" si="297"/>
        <v>386.37546188337291</v>
      </c>
      <c r="K903" s="57">
        <f t="shared" si="309"/>
        <v>386.37546188337228</v>
      </c>
      <c r="L903" s="23">
        <f t="shared" si="314"/>
        <v>0.23254404824597907</v>
      </c>
      <c r="AK903" s="17">
        <f t="shared" si="310"/>
        <v>868</v>
      </c>
      <c r="AL903" s="21">
        <f t="shared" si="311"/>
        <v>79.333333325212692</v>
      </c>
      <c r="AM903" s="22">
        <f t="shared" si="301"/>
        <v>3.6492895510997769E-10</v>
      </c>
      <c r="AN903" s="21">
        <f t="shared" si="312"/>
        <v>1.6807909605319034</v>
      </c>
      <c r="AO903" s="23">
        <f t="shared" si="302"/>
        <v>-2.1393731231000856E-10</v>
      </c>
      <c r="AP903" s="21">
        <f t="shared" si="313"/>
        <v>3.0254237304229474</v>
      </c>
      <c r="AQ903" s="23">
        <f t="shared" si="303"/>
        <v>-3.6014469184664222E-10</v>
      </c>
      <c r="AR903" s="23">
        <f t="shared" si="304"/>
        <v>84.039548016167544</v>
      </c>
    </row>
    <row r="904" spans="2:44" x14ac:dyDescent="0.65">
      <c r="B904" s="17">
        <f t="shared" si="305"/>
        <v>869</v>
      </c>
      <c r="C904" s="57">
        <f t="shared" si="306"/>
        <v>48.045576302120153</v>
      </c>
      <c r="D904" s="22">
        <f t="shared" si="298"/>
        <v>-6.3070587023261737E-5</v>
      </c>
      <c r="E904" s="62">
        <f t="shared" si="307"/>
        <v>121.12862915589184</v>
      </c>
      <c r="F904" s="23">
        <f t="shared" si="299"/>
        <v>8.2866789948653263E-2</v>
      </c>
      <c r="G904" s="57">
        <f t="shared" si="308"/>
        <v>217.43363817321634</v>
      </c>
      <c r="H904" s="23">
        <f t="shared" si="300"/>
        <v>0.14957802849380641</v>
      </c>
      <c r="I904" s="14">
        <f t="shared" si="297"/>
        <v>386.60784363122832</v>
      </c>
      <c r="K904" s="57">
        <f t="shared" si="309"/>
        <v>386.60784363122769</v>
      </c>
      <c r="L904" s="23">
        <f t="shared" si="314"/>
        <v>0.23238174785543686</v>
      </c>
      <c r="AK904" s="17">
        <f t="shared" si="310"/>
        <v>869</v>
      </c>
      <c r="AL904" s="21">
        <f t="shared" si="311"/>
        <v>79.333333325679533</v>
      </c>
      <c r="AM904" s="22">
        <f t="shared" si="301"/>
        <v>4.6684310237021798E-10</v>
      </c>
      <c r="AN904" s="21">
        <f t="shared" si="312"/>
        <v>1.6807909603271667</v>
      </c>
      <c r="AO904" s="23">
        <f t="shared" si="302"/>
        <v>-2.0473667206033497E-10</v>
      </c>
      <c r="AP904" s="21">
        <f t="shared" si="313"/>
        <v>3.0254237300565672</v>
      </c>
      <c r="AQ904" s="23">
        <f t="shared" si="303"/>
        <v>-3.6638037048675187E-10</v>
      </c>
      <c r="AR904" s="23">
        <f t="shared" si="304"/>
        <v>84.039548016063279</v>
      </c>
    </row>
    <row r="905" spans="2:44" x14ac:dyDescent="0.65">
      <c r="B905" s="17">
        <f t="shared" si="305"/>
        <v>870</v>
      </c>
      <c r="C905" s="57">
        <f t="shared" si="306"/>
        <v>48.04551336194131</v>
      </c>
      <c r="D905" s="22">
        <f t="shared" si="298"/>
        <v>-6.2940178845671824E-5</v>
      </c>
      <c r="E905" s="62">
        <f t="shared" si="307"/>
        <v>121.21143808085897</v>
      </c>
      <c r="F905" s="23">
        <f t="shared" si="299"/>
        <v>8.2808924967125108E-2</v>
      </c>
      <c r="G905" s="57">
        <f t="shared" si="308"/>
        <v>217.58311175006358</v>
      </c>
      <c r="H905" s="23">
        <f t="shared" si="300"/>
        <v>0.14947357684724949</v>
      </c>
      <c r="I905" s="14">
        <f t="shared" si="297"/>
        <v>386.84006319286385</v>
      </c>
      <c r="K905" s="57">
        <f t="shared" si="309"/>
        <v>386.84006319286323</v>
      </c>
      <c r="L905" s="23">
        <f t="shared" si="314"/>
        <v>0.23221956163553159</v>
      </c>
      <c r="AK905" s="17">
        <f t="shared" si="310"/>
        <v>870</v>
      </c>
      <c r="AL905" s="21">
        <f t="shared" si="311"/>
        <v>79.33333332623647</v>
      </c>
      <c r="AM905" s="22">
        <f t="shared" si="301"/>
        <v>5.5693896716668689E-10</v>
      </c>
      <c r="AN905" s="21">
        <f t="shared" si="312"/>
        <v>1.6807909601341997</v>
      </c>
      <c r="AO905" s="23">
        <f t="shared" si="302"/>
        <v>-1.9296697573167876E-10</v>
      </c>
      <c r="AP905" s="21">
        <f t="shared" si="313"/>
        <v>3.0254237296896505</v>
      </c>
      <c r="AQ905" s="23">
        <f t="shared" si="303"/>
        <v>-3.6691671922994828E-10</v>
      </c>
      <c r="AR905" s="23">
        <f t="shared" si="304"/>
        <v>84.039548016060323</v>
      </c>
    </row>
    <row r="906" spans="2:44" x14ac:dyDescent="0.65">
      <c r="B906" s="17">
        <f t="shared" si="305"/>
        <v>871</v>
      </c>
      <c r="C906" s="57">
        <f t="shared" si="306"/>
        <v>48.045450551781528</v>
      </c>
      <c r="D906" s="22">
        <f t="shared" si="298"/>
        <v>-6.2810159782156205E-5</v>
      </c>
      <c r="E906" s="62">
        <f t="shared" si="307"/>
        <v>121.29418918165098</v>
      </c>
      <c r="F906" s="23">
        <f t="shared" si="299"/>
        <v>8.2751100792009424E-2</v>
      </c>
      <c r="G906" s="57">
        <f t="shared" si="308"/>
        <v>217.73248094893421</v>
      </c>
      <c r="H906" s="23">
        <f t="shared" si="300"/>
        <v>0.14936919887064448</v>
      </c>
      <c r="I906" s="14">
        <f t="shared" si="297"/>
        <v>387.07212068236674</v>
      </c>
      <c r="K906" s="57">
        <f t="shared" si="309"/>
        <v>387.07212068236612</v>
      </c>
      <c r="L906" s="23">
        <f t="shared" si="314"/>
        <v>0.23205748950287308</v>
      </c>
      <c r="AK906" s="17">
        <f t="shared" si="310"/>
        <v>871</v>
      </c>
      <c r="AL906" s="21">
        <f t="shared" si="311"/>
        <v>79.333333326870914</v>
      </c>
      <c r="AM906" s="22">
        <f t="shared" si="301"/>
        <v>6.3444930559208856E-10</v>
      </c>
      <c r="AN906" s="21">
        <f t="shared" si="312"/>
        <v>1.6807909599552748</v>
      </c>
      <c r="AO906" s="23">
        <f t="shared" si="302"/>
        <v>-1.7892487491621978E-10</v>
      </c>
      <c r="AP906" s="21">
        <f t="shared" si="313"/>
        <v>3.0254237293276276</v>
      </c>
      <c r="AQ906" s="23">
        <f t="shared" si="303"/>
        <v>-3.6202274511509813E-10</v>
      </c>
      <c r="AR906" s="23">
        <f t="shared" si="304"/>
        <v>84.039548016153816</v>
      </c>
    </row>
    <row r="907" spans="2:44" x14ac:dyDescent="0.65">
      <c r="B907" s="17">
        <f t="shared" si="305"/>
        <v>872</v>
      </c>
      <c r="C907" s="57">
        <f t="shared" si="306"/>
        <v>48.045387871253311</v>
      </c>
      <c r="D907" s="22">
        <f t="shared" si="298"/>
        <v>-6.2680528219782872E-5</v>
      </c>
      <c r="E907" s="62">
        <f t="shared" si="307"/>
        <v>121.37688249904396</v>
      </c>
      <c r="F907" s="23">
        <f t="shared" si="299"/>
        <v>8.2693317392980248E-2</v>
      </c>
      <c r="G907" s="57">
        <f t="shared" si="308"/>
        <v>217.88174584344358</v>
      </c>
      <c r="H907" s="23">
        <f t="shared" si="300"/>
        <v>0.14926489450938618</v>
      </c>
      <c r="I907" s="14">
        <f t="shared" si="297"/>
        <v>387.30401621374085</v>
      </c>
      <c r="K907" s="57">
        <f t="shared" si="309"/>
        <v>387.30401621374028</v>
      </c>
      <c r="L907" s="23">
        <f t="shared" si="314"/>
        <v>0.23189553137414132</v>
      </c>
      <c r="AK907" s="17">
        <f t="shared" si="310"/>
        <v>872</v>
      </c>
      <c r="AL907" s="21">
        <f t="shared" si="311"/>
        <v>79.333333327569775</v>
      </c>
      <c r="AM907" s="22">
        <f t="shared" si="301"/>
        <v>6.9886354689407959E-10</v>
      </c>
      <c r="AN907" s="21">
        <f t="shared" si="312"/>
        <v>1.6807909597923452</v>
      </c>
      <c r="AO907" s="23">
        <f t="shared" si="302"/>
        <v>-1.6292966975584022E-10</v>
      </c>
      <c r="AP907" s="21">
        <f t="shared" si="313"/>
        <v>3.0254237289755945</v>
      </c>
      <c r="AQ907" s="23">
        <f t="shared" si="303"/>
        <v>-3.520331803841259E-10</v>
      </c>
      <c r="AR907" s="23">
        <f t="shared" si="304"/>
        <v>84.039548016337719</v>
      </c>
    </row>
    <row r="908" spans="2:44" x14ac:dyDescent="0.65">
      <c r="B908" s="17">
        <f t="shared" si="305"/>
        <v>873</v>
      </c>
      <c r="C908" s="57">
        <f t="shared" si="306"/>
        <v>48.045325319970587</v>
      </c>
      <c r="D908" s="22">
        <f t="shared" si="298"/>
        <v>-6.2551282720590962E-5</v>
      </c>
      <c r="E908" s="62">
        <f t="shared" si="307"/>
        <v>121.45951807378388</v>
      </c>
      <c r="F908" s="23">
        <f t="shared" si="299"/>
        <v>8.2635574739924778E-2</v>
      </c>
      <c r="G908" s="57">
        <f t="shared" si="308"/>
        <v>218.03090650715245</v>
      </c>
      <c r="H908" s="23">
        <f t="shared" si="300"/>
        <v>0.14916066370888359</v>
      </c>
      <c r="I908" s="14">
        <f t="shared" si="297"/>
        <v>387.53574990090692</v>
      </c>
      <c r="K908" s="57">
        <f t="shared" si="309"/>
        <v>387.53574990090635</v>
      </c>
      <c r="L908" s="23">
        <f t="shared" si="314"/>
        <v>0.23173368716609355</v>
      </c>
      <c r="AK908" s="17">
        <f t="shared" si="310"/>
        <v>873</v>
      </c>
      <c r="AL908" s="21">
        <f t="shared" si="311"/>
        <v>79.33333332831964</v>
      </c>
      <c r="AM908" s="22">
        <f t="shared" si="301"/>
        <v>7.4985960496487536E-10</v>
      </c>
      <c r="AN908" s="21">
        <f t="shared" si="312"/>
        <v>1.6807909596470352</v>
      </c>
      <c r="AO908" s="23">
        <f t="shared" si="302"/>
        <v>-1.4530998626582914E-10</v>
      </c>
      <c r="AP908" s="21">
        <f t="shared" si="313"/>
        <v>3.025423728638251</v>
      </c>
      <c r="AQ908" s="23">
        <f t="shared" si="303"/>
        <v>-3.3734326443379814E-10</v>
      </c>
      <c r="AR908" s="23">
        <f t="shared" si="304"/>
        <v>84.039548016604925</v>
      </c>
    </row>
    <row r="909" spans="2:44" x14ac:dyDescent="0.65">
      <c r="B909" s="17">
        <f t="shared" si="305"/>
        <v>874</v>
      </c>
      <c r="C909" s="57">
        <f t="shared" si="306"/>
        <v>48.04526289754898</v>
      </c>
      <c r="D909" s="22">
        <f t="shared" si="298"/>
        <v>-6.2422421605035083E-5</v>
      </c>
      <c r="E909" s="62">
        <f t="shared" si="307"/>
        <v>121.54209594658641</v>
      </c>
      <c r="F909" s="23">
        <f t="shared" si="299"/>
        <v>8.257787280253126E-2</v>
      </c>
      <c r="G909" s="57">
        <f t="shared" si="308"/>
        <v>218.17996301356709</v>
      </c>
      <c r="H909" s="23">
        <f t="shared" si="300"/>
        <v>0.14905650641463808</v>
      </c>
      <c r="I909" s="14">
        <f t="shared" si="297"/>
        <v>387.76732185770248</v>
      </c>
      <c r="K909" s="57">
        <f t="shared" si="309"/>
        <v>387.76732185770192</v>
      </c>
      <c r="L909" s="23">
        <f t="shared" si="314"/>
        <v>0.23157195679555631</v>
      </c>
      <c r="AK909" s="17">
        <f t="shared" si="310"/>
        <v>874</v>
      </c>
      <c r="AL909" s="21">
        <f t="shared" si="311"/>
        <v>79.333333329106978</v>
      </c>
      <c r="AM909" s="22">
        <f t="shared" si="301"/>
        <v>7.8733527336671827E-10</v>
      </c>
      <c r="AN909" s="21">
        <f t="shared" si="312"/>
        <v>1.6807909595206305</v>
      </c>
      <c r="AO909" s="23">
        <f t="shared" si="302"/>
        <v>-1.2640466451330212E-10</v>
      </c>
      <c r="AP909" s="21">
        <f t="shared" si="313"/>
        <v>3.0254237283198542</v>
      </c>
      <c r="AQ909" s="23">
        <f t="shared" si="303"/>
        <v>-3.1839686442935999E-10</v>
      </c>
      <c r="AR909" s="23">
        <f t="shared" si="304"/>
        <v>84.039548016947464</v>
      </c>
    </row>
    <row r="910" spans="2:44" x14ac:dyDescent="0.65">
      <c r="B910" s="17">
        <f t="shared" si="305"/>
        <v>875</v>
      </c>
      <c r="C910" s="57">
        <f t="shared" si="306"/>
        <v>48.045200603605529</v>
      </c>
      <c r="D910" s="22">
        <f t="shared" si="298"/>
        <v>-6.2293943452917944E-5</v>
      </c>
      <c r="E910" s="62">
        <f t="shared" si="307"/>
        <v>121.62461615813719</v>
      </c>
      <c r="F910" s="23">
        <f t="shared" si="299"/>
        <v>8.252021155077216E-2</v>
      </c>
      <c r="G910" s="57">
        <f t="shared" si="308"/>
        <v>218.3289154361392</v>
      </c>
      <c r="H910" s="23">
        <f t="shared" si="300"/>
        <v>0.14895242257211549</v>
      </c>
      <c r="I910" s="14">
        <f t="shared" si="297"/>
        <v>387.99873219788191</v>
      </c>
      <c r="K910" s="57">
        <f t="shared" si="309"/>
        <v>387.99873219788134</v>
      </c>
      <c r="L910" s="23">
        <f t="shared" si="314"/>
        <v>0.23141034017943607</v>
      </c>
      <c r="AK910" s="17">
        <f t="shared" si="310"/>
        <v>875</v>
      </c>
      <c r="AL910" s="21">
        <f t="shared" si="311"/>
        <v>79.333333329918375</v>
      </c>
      <c r="AM910" s="22">
        <f t="shared" si="301"/>
        <v>8.113935114073545E-10</v>
      </c>
      <c r="AN910" s="21">
        <f t="shared" si="312"/>
        <v>1.6807909594140762</v>
      </c>
      <c r="AO910" s="23">
        <f t="shared" si="302"/>
        <v>-1.0655432092221417E-10</v>
      </c>
      <c r="AP910" s="21">
        <f t="shared" si="313"/>
        <v>3.0254237280241743</v>
      </c>
      <c r="AQ910" s="23">
        <f t="shared" si="303"/>
        <v>-2.9567981396638743E-10</v>
      </c>
      <c r="AR910" s="23">
        <f t="shared" si="304"/>
        <v>84.039548017356637</v>
      </c>
    </row>
    <row r="911" spans="2:44" x14ac:dyDescent="0.65">
      <c r="B911" s="17">
        <f t="shared" si="305"/>
        <v>876</v>
      </c>
      <c r="C911" s="57">
        <f t="shared" si="306"/>
        <v>48.045138437758709</v>
      </c>
      <c r="D911" s="22">
        <f t="shared" si="298"/>
        <v>-6.2165846821837789E-5</v>
      </c>
      <c r="E911" s="62">
        <f t="shared" si="307"/>
        <v>121.70707874909178</v>
      </c>
      <c r="F911" s="23">
        <f t="shared" si="299"/>
        <v>8.2462590954591519E-2</v>
      </c>
      <c r="G911" s="57">
        <f t="shared" si="308"/>
        <v>218.47776384826614</v>
      </c>
      <c r="H911" s="23">
        <f t="shared" si="300"/>
        <v>0.148848412126938</v>
      </c>
      <c r="I911" s="14">
        <f t="shared" si="297"/>
        <v>388.22998103511662</v>
      </c>
      <c r="K911" s="57">
        <f t="shared" si="309"/>
        <v>388.22998103511605</v>
      </c>
      <c r="L911" s="23">
        <f t="shared" si="314"/>
        <v>0.23124883723470724</v>
      </c>
      <c r="AK911" s="17">
        <f t="shared" si="310"/>
        <v>876</v>
      </c>
      <c r="AL911" s="21">
        <f t="shared" si="311"/>
        <v>79.333333330740714</v>
      </c>
      <c r="AM911" s="22">
        <f t="shared" si="301"/>
        <v>8.2233848203161486E-10</v>
      </c>
      <c r="AN911" s="21">
        <f t="shared" si="312"/>
        <v>1.6807909593279788</v>
      </c>
      <c r="AO911" s="23">
        <f t="shared" si="302"/>
        <v>-8.609735147047104E-11</v>
      </c>
      <c r="AP911" s="21">
        <f t="shared" si="313"/>
        <v>3.0254237277544651</v>
      </c>
      <c r="AQ911" s="23">
        <f t="shared" si="303"/>
        <v>-2.6970925492975084E-10</v>
      </c>
      <c r="AR911" s="23">
        <f t="shared" si="304"/>
        <v>84.039548017823165</v>
      </c>
    </row>
    <row r="912" spans="2:44" x14ac:dyDescent="0.65">
      <c r="B912" s="17">
        <f t="shared" si="305"/>
        <v>877</v>
      </c>
      <c r="C912" s="57">
        <f t="shared" si="306"/>
        <v>48.045076399628712</v>
      </c>
      <c r="D912" s="22">
        <f t="shared" si="298"/>
        <v>-6.2038129999830716E-5</v>
      </c>
      <c r="E912" s="62">
        <f t="shared" si="307"/>
        <v>121.78948376007543</v>
      </c>
      <c r="F912" s="23">
        <f t="shared" si="299"/>
        <v>8.2405010983649163E-2</v>
      </c>
      <c r="G912" s="57">
        <f t="shared" si="308"/>
        <v>218.62650832329092</v>
      </c>
      <c r="H912" s="23">
        <f t="shared" si="300"/>
        <v>0.1487444750247704</v>
      </c>
      <c r="I912" s="14">
        <f t="shared" si="297"/>
        <v>388.46106848299507</v>
      </c>
      <c r="K912" s="57">
        <f t="shared" si="309"/>
        <v>388.46106848299445</v>
      </c>
      <c r="L912" s="23">
        <f t="shared" si="314"/>
        <v>0.23108744787841662</v>
      </c>
      <c r="AK912" s="17">
        <f t="shared" si="310"/>
        <v>877</v>
      </c>
      <c r="AL912" s="21">
        <f t="shared" si="311"/>
        <v>79.333333331561349</v>
      </c>
      <c r="AM912" s="22">
        <f t="shared" si="301"/>
        <v>8.2063614931238149E-10</v>
      </c>
      <c r="AN912" s="21">
        <f t="shared" si="312"/>
        <v>1.6807909592626142</v>
      </c>
      <c r="AO912" s="23">
        <f t="shared" si="302"/>
        <v>-6.5364602619411016E-11</v>
      </c>
      <c r="AP912" s="21">
        <f t="shared" si="313"/>
        <v>3.0254237275134392</v>
      </c>
      <c r="AQ912" s="23">
        <f t="shared" si="303"/>
        <v>-2.4102575491014022E-10</v>
      </c>
      <c r="AR912" s="23">
        <f t="shared" si="304"/>
        <v>84.039548018337399</v>
      </c>
    </row>
    <row r="913" spans="2:44" x14ac:dyDescent="0.65">
      <c r="B913" s="17">
        <f t="shared" si="305"/>
        <v>878</v>
      </c>
      <c r="C913" s="57">
        <f t="shared" si="306"/>
        <v>48.04501448883704</v>
      </c>
      <c r="D913" s="22">
        <f t="shared" si="298"/>
        <v>-6.1910791670172216E-5</v>
      </c>
      <c r="E913" s="62">
        <f t="shared" si="307"/>
        <v>121.87183123168359</v>
      </c>
      <c r="F913" s="23">
        <f t="shared" si="299"/>
        <v>8.234747160815914E-2</v>
      </c>
      <c r="G913" s="57">
        <f t="shared" si="308"/>
        <v>218.77514893450214</v>
      </c>
      <c r="H913" s="23">
        <f t="shared" si="300"/>
        <v>0.14864061121121352</v>
      </c>
      <c r="I913" s="14">
        <f t="shared" si="297"/>
        <v>388.69199465502277</v>
      </c>
      <c r="K913" s="57">
        <f t="shared" si="309"/>
        <v>388.69199465502214</v>
      </c>
      <c r="L913" s="23">
        <f t="shared" si="314"/>
        <v>0.23092617202769139</v>
      </c>
      <c r="AK913" s="17">
        <f t="shared" si="310"/>
        <v>878</v>
      </c>
      <c r="AL913" s="21">
        <f t="shared" si="311"/>
        <v>79.333333332368284</v>
      </c>
      <c r="AM913" s="22">
        <f t="shared" si="301"/>
        <v>8.0692826379125115E-10</v>
      </c>
      <c r="AN913" s="21">
        <f t="shared" si="312"/>
        <v>1.6807909592179389</v>
      </c>
      <c r="AO913" s="23">
        <f t="shared" si="302"/>
        <v>-4.4675374510916299E-11</v>
      </c>
      <c r="AP913" s="21">
        <f t="shared" si="313"/>
        <v>3.0254237273032558</v>
      </c>
      <c r="AQ913" s="23">
        <f t="shared" si="303"/>
        <v>-2.1018342621914599E-10</v>
      </c>
      <c r="AR913" s="23">
        <f t="shared" si="304"/>
        <v>84.039548018889491</v>
      </c>
    </row>
    <row r="914" spans="2:44" x14ac:dyDescent="0.65">
      <c r="B914" s="17">
        <f t="shared" si="305"/>
        <v>879</v>
      </c>
      <c r="C914" s="57">
        <f t="shared" si="306"/>
        <v>48.044952705006764</v>
      </c>
      <c r="D914" s="22">
        <f t="shared" si="298"/>
        <v>-6.1783830274553253E-5</v>
      </c>
      <c r="E914" s="62">
        <f t="shared" si="307"/>
        <v>121.95412120448151</v>
      </c>
      <c r="F914" s="23">
        <f t="shared" si="299"/>
        <v>8.2289972797923383E-2</v>
      </c>
      <c r="G914" s="57">
        <f t="shared" si="308"/>
        <v>218.92368575513422</v>
      </c>
      <c r="H914" s="23">
        <f t="shared" si="300"/>
        <v>0.1485368206320814</v>
      </c>
      <c r="I914" s="14">
        <f t="shared" si="297"/>
        <v>388.9227596646225</v>
      </c>
      <c r="K914" s="57">
        <f t="shared" si="309"/>
        <v>388.92275966462188</v>
      </c>
      <c r="L914" s="23">
        <f t="shared" si="314"/>
        <v>0.23076500959972401</v>
      </c>
      <c r="AK914" s="17">
        <f t="shared" si="310"/>
        <v>879</v>
      </c>
      <c r="AL914" s="21">
        <f t="shared" si="311"/>
        <v>79.333333333150279</v>
      </c>
      <c r="AM914" s="22">
        <f t="shared" si="301"/>
        <v>7.8200024233865406E-10</v>
      </c>
      <c r="AN914" s="21">
        <f t="shared" si="312"/>
        <v>1.6807909591936081</v>
      </c>
      <c r="AO914" s="23">
        <f t="shared" si="302"/>
        <v>-2.4330759629265231E-11</v>
      </c>
      <c r="AP914" s="21">
        <f t="shared" si="313"/>
        <v>3.0254237271255144</v>
      </c>
      <c r="AQ914" s="23">
        <f t="shared" si="303"/>
        <v>-1.7774148819427182E-10</v>
      </c>
      <c r="AR914" s="23">
        <f t="shared" si="304"/>
        <v>84.039548019469407</v>
      </c>
    </row>
    <row r="915" spans="2:44" x14ac:dyDescent="0.65">
      <c r="B915" s="17">
        <f t="shared" si="305"/>
        <v>880</v>
      </c>
      <c r="C915" s="57">
        <f t="shared" si="306"/>
        <v>48.044891047762455</v>
      </c>
      <c r="D915" s="22">
        <f t="shared" si="298"/>
        <v>-6.1657244308399584E-5</v>
      </c>
      <c r="E915" s="62">
        <f t="shared" si="307"/>
        <v>122.03635371900448</v>
      </c>
      <c r="F915" s="23">
        <f t="shared" si="299"/>
        <v>8.2232514522971201E-2</v>
      </c>
      <c r="G915" s="57">
        <f t="shared" si="308"/>
        <v>219.07211885836733</v>
      </c>
      <c r="H915" s="23">
        <f t="shared" si="300"/>
        <v>0.14843310323312409</v>
      </c>
      <c r="I915" s="14">
        <f t="shared" si="297"/>
        <v>389.15336362513426</v>
      </c>
      <c r="K915" s="57">
        <f t="shared" si="309"/>
        <v>389.15336362513364</v>
      </c>
      <c r="L915" s="23">
        <f t="shared" si="314"/>
        <v>0.23060396051178333</v>
      </c>
      <c r="AK915" s="17">
        <f t="shared" si="310"/>
        <v>880</v>
      </c>
      <c r="AL915" s="21">
        <f t="shared" si="311"/>
        <v>79.333333333897045</v>
      </c>
      <c r="AM915" s="22">
        <f t="shared" si="301"/>
        <v>7.467633733604373E-10</v>
      </c>
      <c r="AN915" s="21">
        <f t="shared" si="312"/>
        <v>1.6807909591889931</v>
      </c>
      <c r="AO915" s="23">
        <f t="shared" si="302"/>
        <v>-4.6149750687618507E-12</v>
      </c>
      <c r="AP915" s="21">
        <f t="shared" si="313"/>
        <v>3.0254237269812596</v>
      </c>
      <c r="AQ915" s="23">
        <f t="shared" si="303"/>
        <v>-1.4425494132552785E-10</v>
      </c>
      <c r="AR915" s="23">
        <f t="shared" si="304"/>
        <v>84.039548020067301</v>
      </c>
    </row>
    <row r="916" spans="2:44" x14ac:dyDescent="0.65">
      <c r="B916" s="17">
        <f t="shared" si="305"/>
        <v>881</v>
      </c>
      <c r="C916" s="57">
        <f t="shared" si="306"/>
        <v>48.04482951673014</v>
      </c>
      <c r="D916" s="22">
        <f t="shared" si="298"/>
        <v>-6.1531032315098599E-5</v>
      </c>
      <c r="E916" s="62">
        <f t="shared" si="307"/>
        <v>122.11852881575783</v>
      </c>
      <c r="F916" s="23">
        <f t="shared" si="299"/>
        <v>8.2175096753346111E-2</v>
      </c>
      <c r="G916" s="57">
        <f t="shared" si="308"/>
        <v>219.22044831732751</v>
      </c>
      <c r="H916" s="23">
        <f t="shared" si="300"/>
        <v>0.14832945896018401</v>
      </c>
      <c r="I916" s="14">
        <f t="shared" si="297"/>
        <v>389.38380664981548</v>
      </c>
      <c r="K916" s="57">
        <f t="shared" si="309"/>
        <v>389.38380664981486</v>
      </c>
      <c r="L916" s="23">
        <f t="shared" si="314"/>
        <v>0.23044302468121192</v>
      </c>
      <c r="AK916" s="17">
        <f t="shared" si="310"/>
        <v>881</v>
      </c>
      <c r="AL916" s="21">
        <f t="shared" si="311"/>
        <v>79.333333334599274</v>
      </c>
      <c r="AM916" s="22">
        <f t="shared" si="301"/>
        <v>7.0223351092413289E-10</v>
      </c>
      <c r="AN916" s="21">
        <f t="shared" si="312"/>
        <v>1.6807909592032053</v>
      </c>
      <c r="AO916" s="23">
        <f t="shared" si="302"/>
        <v>1.4212186982831554E-11</v>
      </c>
      <c r="AP916" s="21">
        <f t="shared" si="313"/>
        <v>3.0254237268709918</v>
      </c>
      <c r="AQ916" s="23">
        <f t="shared" si="303"/>
        <v>-1.1026801693958532E-10</v>
      </c>
      <c r="AR916" s="23">
        <f t="shared" si="304"/>
        <v>84.039548020673479</v>
      </c>
    </row>
    <row r="917" spans="2:44" x14ac:dyDescent="0.65">
      <c r="B917" s="17">
        <f t="shared" si="305"/>
        <v>882</v>
      </c>
      <c r="C917" s="57">
        <f t="shared" si="306"/>
        <v>48.04476811153733</v>
      </c>
      <c r="D917" s="22">
        <f t="shared" si="298"/>
        <v>-6.1405192808727804E-5</v>
      </c>
      <c r="E917" s="62">
        <f t="shared" si="307"/>
        <v>122.20064653521692</v>
      </c>
      <c r="F917" s="23">
        <f t="shared" si="299"/>
        <v>8.2117719459091632E-2</v>
      </c>
      <c r="G917" s="57">
        <f t="shared" si="308"/>
        <v>219.36867420508665</v>
      </c>
      <c r="H917" s="23">
        <f t="shared" si="300"/>
        <v>0.14822588775914625</v>
      </c>
      <c r="I917" s="14">
        <f t="shared" si="297"/>
        <v>389.6140888518409</v>
      </c>
      <c r="K917" s="57">
        <f t="shared" si="309"/>
        <v>389.61408885184028</v>
      </c>
      <c r="L917" s="23">
        <f t="shared" si="314"/>
        <v>0.23028220202542338</v>
      </c>
      <c r="AK917" s="17">
        <f t="shared" si="310"/>
        <v>882</v>
      </c>
      <c r="AL917" s="21">
        <f t="shared" si="311"/>
        <v>79.333333335248795</v>
      </c>
      <c r="AM917" s="22">
        <f t="shared" si="301"/>
        <v>6.4952411504837215E-10</v>
      </c>
      <c r="AN917" s="21">
        <f t="shared" si="312"/>
        <v>1.680790959235122</v>
      </c>
      <c r="AO917" s="23">
        <f t="shared" si="302"/>
        <v>3.1916691511924E-11</v>
      </c>
      <c r="AP917" s="21">
        <f t="shared" si="313"/>
        <v>3.0254237267946862</v>
      </c>
      <c r="AQ917" s="23">
        <f t="shared" si="303"/>
        <v>-7.6305517460184547E-11</v>
      </c>
      <c r="AR917" s="23">
        <f t="shared" si="304"/>
        <v>84.039548021278605</v>
      </c>
    </row>
    <row r="918" spans="2:44" x14ac:dyDescent="0.65">
      <c r="B918" s="17">
        <f t="shared" si="305"/>
        <v>883</v>
      </c>
      <c r="C918" s="57">
        <f t="shared" si="306"/>
        <v>48.044706831812945</v>
      </c>
      <c r="D918" s="22">
        <f t="shared" si="298"/>
        <v>-6.1279724386409384E-5</v>
      </c>
      <c r="E918" s="62">
        <f t="shared" si="307"/>
        <v>122.28270691782726</v>
      </c>
      <c r="F918" s="23">
        <f t="shared" si="299"/>
        <v>8.2060382610336546E-2</v>
      </c>
      <c r="G918" s="57">
        <f t="shared" si="308"/>
        <v>219.51679659466259</v>
      </c>
      <c r="H918" s="23">
        <f t="shared" si="300"/>
        <v>0.1481223895759527</v>
      </c>
      <c r="I918" s="14">
        <f t="shared" si="297"/>
        <v>389.84421034430278</v>
      </c>
      <c r="K918" s="57">
        <f t="shared" si="309"/>
        <v>389.84421034430221</v>
      </c>
      <c r="L918" s="23">
        <f t="shared" si="314"/>
        <v>0.23012149246190505</v>
      </c>
      <c r="AK918" s="17">
        <f t="shared" si="310"/>
        <v>883</v>
      </c>
      <c r="AL918" s="21">
        <f t="shared" si="311"/>
        <v>79.333333335838603</v>
      </c>
      <c r="AM918" s="22">
        <f t="shared" si="301"/>
        <v>5.8980022255017417E-10</v>
      </c>
      <c r="AN918" s="21">
        <f t="shared" si="312"/>
        <v>1.6807909592834145</v>
      </c>
      <c r="AO918" s="23">
        <f t="shared" si="302"/>
        <v>4.8292481125145059E-11</v>
      </c>
      <c r="AP918" s="21">
        <f t="shared" si="313"/>
        <v>3.0254237267518196</v>
      </c>
      <c r="AQ918" s="23">
        <f t="shared" si="303"/>
        <v>-4.2866599159196994E-11</v>
      </c>
      <c r="AR918" s="23">
        <f t="shared" si="304"/>
        <v>84.039548021873841</v>
      </c>
    </row>
    <row r="919" spans="2:44" x14ac:dyDescent="0.65">
      <c r="B919" s="17">
        <f t="shared" si="305"/>
        <v>884</v>
      </c>
      <c r="C919" s="57">
        <f t="shared" si="306"/>
        <v>48.044645677187425</v>
      </c>
      <c r="D919" s="22">
        <f t="shared" si="298"/>
        <v>-6.1154625519588279E-5</v>
      </c>
      <c r="E919" s="62">
        <f t="shared" si="307"/>
        <v>122.36471000400437</v>
      </c>
      <c r="F919" s="23">
        <f t="shared" si="299"/>
        <v>8.2003086177110163E-2</v>
      </c>
      <c r="G919" s="57">
        <f t="shared" si="308"/>
        <v>219.66481555901922</v>
      </c>
      <c r="H919" s="23">
        <f t="shared" si="300"/>
        <v>0.14801896435661632</v>
      </c>
      <c r="I919" s="14">
        <f t="shared" si="297"/>
        <v>390.074171240211</v>
      </c>
      <c r="K919" s="57">
        <f t="shared" si="309"/>
        <v>390.07417124021043</v>
      </c>
      <c r="L919" s="23">
        <f t="shared" si="314"/>
        <v>0.22996089590821356</v>
      </c>
      <c r="AK919" s="17">
        <f t="shared" si="310"/>
        <v>884</v>
      </c>
      <c r="AL919" s="21">
        <f t="shared" si="311"/>
        <v>79.333333336362898</v>
      </c>
      <c r="AM919" s="22">
        <f t="shared" si="301"/>
        <v>5.2428939315007916E-10</v>
      </c>
      <c r="AN919" s="21">
        <f t="shared" si="312"/>
        <v>1.6807909593465769</v>
      </c>
      <c r="AO919" s="23">
        <f t="shared" si="302"/>
        <v>6.3162364227764556E-11</v>
      </c>
      <c r="AP919" s="21">
        <f t="shared" si="313"/>
        <v>3.0254237267414013</v>
      </c>
      <c r="AQ919" s="23">
        <f t="shared" si="303"/>
        <v>-1.0418332863082469E-11</v>
      </c>
      <c r="AR919" s="23">
        <f t="shared" si="304"/>
        <v>84.039548022450873</v>
      </c>
    </row>
    <row r="920" spans="2:44" x14ac:dyDescent="0.65">
      <c r="B920" s="17">
        <f t="shared" si="305"/>
        <v>885</v>
      </c>
      <c r="C920" s="57">
        <f t="shared" si="306"/>
        <v>48.044584647292666</v>
      </c>
      <c r="D920" s="22">
        <f t="shared" si="298"/>
        <v>-6.1029894756092773E-5</v>
      </c>
      <c r="E920" s="62">
        <f t="shared" si="307"/>
        <v>122.44665583413395</v>
      </c>
      <c r="F920" s="23">
        <f t="shared" si="299"/>
        <v>8.1945830129583896E-2</v>
      </c>
      <c r="G920" s="57">
        <f t="shared" si="308"/>
        <v>219.81273117106639</v>
      </c>
      <c r="H920" s="23">
        <f t="shared" si="300"/>
        <v>0.1479156120471643</v>
      </c>
      <c r="I920" s="14">
        <f t="shared" si="297"/>
        <v>390.30397165249303</v>
      </c>
      <c r="K920" s="57">
        <f t="shared" si="309"/>
        <v>390.30397165249241</v>
      </c>
      <c r="L920" s="23">
        <f t="shared" si="314"/>
        <v>0.22980041228198234</v>
      </c>
      <c r="AK920" s="17">
        <f t="shared" si="310"/>
        <v>885</v>
      </c>
      <c r="AL920" s="21">
        <f t="shared" si="311"/>
        <v>79.333333336817134</v>
      </c>
      <c r="AM920" s="22">
        <f t="shared" si="301"/>
        <v>4.5423228026142404E-10</v>
      </c>
      <c r="AN920" s="21">
        <f t="shared" si="312"/>
        <v>1.680790959422958</v>
      </c>
      <c r="AO920" s="23">
        <f t="shared" si="302"/>
        <v>7.638112364816152E-11</v>
      </c>
      <c r="AP920" s="21">
        <f t="shared" si="313"/>
        <v>3.0254237267620105</v>
      </c>
      <c r="AQ920" s="23">
        <f t="shared" si="303"/>
        <v>2.0609292050721706E-11</v>
      </c>
      <c r="AR920" s="23">
        <f t="shared" si="304"/>
        <v>84.039548023002112</v>
      </c>
    </row>
    <row r="921" spans="2:44" x14ac:dyDescent="0.65">
      <c r="B921" s="17">
        <f t="shared" si="305"/>
        <v>886</v>
      </c>
      <c r="C921" s="57">
        <f t="shared" si="306"/>
        <v>48.044523741761942</v>
      </c>
      <c r="D921" s="22">
        <f t="shared" si="298"/>
        <v>-6.0905530725463564E-5</v>
      </c>
      <c r="E921" s="62">
        <f t="shared" si="307"/>
        <v>122.52854444857192</v>
      </c>
      <c r="F921" s="23">
        <f t="shared" si="299"/>
        <v>8.1888614437971796E-2</v>
      </c>
      <c r="G921" s="57">
        <f t="shared" si="308"/>
        <v>219.96054350366006</v>
      </c>
      <c r="H921" s="23">
        <f t="shared" si="300"/>
        <v>0.14781233259368065</v>
      </c>
      <c r="I921" s="14">
        <f t="shared" si="297"/>
        <v>390.53361169399392</v>
      </c>
      <c r="K921" s="57">
        <f t="shared" si="309"/>
        <v>390.53361169399335</v>
      </c>
      <c r="L921" s="23">
        <f t="shared" si="314"/>
        <v>0.22964004150091544</v>
      </c>
      <c r="AK921" s="17">
        <f t="shared" si="310"/>
        <v>886</v>
      </c>
      <c r="AL921" s="21">
        <f t="shared" si="311"/>
        <v>79.333333337198013</v>
      </c>
      <c r="AM921" s="22">
        <f t="shared" si="301"/>
        <v>3.8088298834337841E-10</v>
      </c>
      <c r="AN921" s="21">
        <f t="shared" si="312"/>
        <v>1.6807909595107913</v>
      </c>
      <c r="AO921" s="23">
        <f t="shared" si="302"/>
        <v>8.7833296191774934E-11</v>
      </c>
      <c r="AP921" s="21">
        <f t="shared" si="313"/>
        <v>3.0254237268118391</v>
      </c>
      <c r="AQ921" s="23">
        <f t="shared" si="303"/>
        <v>4.9828474679713963E-11</v>
      </c>
      <c r="AR921" s="23">
        <f t="shared" si="304"/>
        <v>84.039548023520638</v>
      </c>
    </row>
    <row r="922" spans="2:44" x14ac:dyDescent="0.65">
      <c r="B922" s="17">
        <f t="shared" si="305"/>
        <v>887</v>
      </c>
      <c r="C922" s="57">
        <f t="shared" si="306"/>
        <v>48.04446296022995</v>
      </c>
      <c r="D922" s="22">
        <f t="shared" si="298"/>
        <v>-6.0781531988851611E-5</v>
      </c>
      <c r="E922" s="62">
        <f t="shared" si="307"/>
        <v>122.61037588764434</v>
      </c>
      <c r="F922" s="23">
        <f t="shared" si="299"/>
        <v>8.1831439072416856E-2</v>
      </c>
      <c r="G922" s="57">
        <f t="shared" si="308"/>
        <v>220.10825262960242</v>
      </c>
      <c r="H922" s="23">
        <f t="shared" si="300"/>
        <v>0.14770912594234886</v>
      </c>
      <c r="I922" s="14">
        <f t="shared" si="297"/>
        <v>390.76309147747668</v>
      </c>
      <c r="K922" s="57">
        <f t="shared" si="309"/>
        <v>390.76309147747611</v>
      </c>
      <c r="L922" s="23">
        <f t="shared" si="314"/>
        <v>0.2294797834827853</v>
      </c>
      <c r="AK922" s="17">
        <f t="shared" si="310"/>
        <v>887</v>
      </c>
      <c r="AL922" s="21">
        <f t="shared" si="311"/>
        <v>79.33333333750349</v>
      </c>
      <c r="AM922" s="22">
        <f t="shared" si="301"/>
        <v>3.0547754603649224E-10</v>
      </c>
      <c r="AN922" s="21">
        <f t="shared" si="312"/>
        <v>1.6807909596082271</v>
      </c>
      <c r="AO922" s="23">
        <f t="shared" si="302"/>
        <v>9.7435837176362838E-11</v>
      </c>
      <c r="AP922" s="21">
        <f t="shared" si="313"/>
        <v>3.0254237268887354</v>
      </c>
      <c r="AQ922" s="23">
        <f t="shared" si="303"/>
        <v>7.6896267131587592E-11</v>
      </c>
      <c r="AR922" s="23">
        <f t="shared" si="304"/>
        <v>84.039548024000453</v>
      </c>
    </row>
    <row r="923" spans="2:44" x14ac:dyDescent="0.65">
      <c r="B923" s="17">
        <f t="shared" si="305"/>
        <v>888</v>
      </c>
      <c r="C923" s="57">
        <f t="shared" si="306"/>
        <v>48.044402302332962</v>
      </c>
      <c r="D923" s="22">
        <f t="shared" si="298"/>
        <v>-6.0657896990612414E-5</v>
      </c>
      <c r="E923" s="62">
        <f t="shared" si="307"/>
        <v>122.69215019164741</v>
      </c>
      <c r="F923" s="23">
        <f t="shared" si="299"/>
        <v>8.1774304003076281E-2</v>
      </c>
      <c r="G923" s="57">
        <f t="shared" si="308"/>
        <v>220.25585862164178</v>
      </c>
      <c r="H923" s="23">
        <f t="shared" si="300"/>
        <v>0.14760599203934532</v>
      </c>
      <c r="I923" s="14">
        <f t="shared" si="297"/>
        <v>390.99241111562219</v>
      </c>
      <c r="K923" s="57">
        <f t="shared" si="309"/>
        <v>390.99241111562156</v>
      </c>
      <c r="L923" s="23">
        <f t="shared" si="314"/>
        <v>0.22931963814544032</v>
      </c>
      <c r="AK923" s="17">
        <f t="shared" si="310"/>
        <v>888</v>
      </c>
      <c r="AL923" s="21">
        <f t="shared" si="311"/>
        <v>79.333333337732725</v>
      </c>
      <c r="AM923" s="22">
        <f t="shared" si="301"/>
        <v>2.2923433290467088E-10</v>
      </c>
      <c r="AN923" s="21">
        <f t="shared" si="312"/>
        <v>1.6807909597133648</v>
      </c>
      <c r="AO923" s="23">
        <f t="shared" si="302"/>
        <v>1.0513767634279247E-10</v>
      </c>
      <c r="AP923" s="21">
        <f t="shared" si="313"/>
        <v>3.0254237269902537</v>
      </c>
      <c r="AQ923" s="23">
        <f t="shared" si="303"/>
        <v>1.0151834928251446E-10</v>
      </c>
      <c r="AR923" s="23">
        <f t="shared" si="304"/>
        <v>84.039548024436343</v>
      </c>
    </row>
    <row r="924" spans="2:44" x14ac:dyDescent="0.65">
      <c r="B924" s="17">
        <f t="shared" si="305"/>
        <v>889</v>
      </c>
      <c r="C924" s="57">
        <f t="shared" si="306"/>
        <v>48.044341767708509</v>
      </c>
      <c r="D924" s="22">
        <f t="shared" si="298"/>
        <v>-6.0534624453989494E-5</v>
      </c>
      <c r="E924" s="62">
        <f t="shared" si="307"/>
        <v>122.77386740084779</v>
      </c>
      <c r="F924" s="23">
        <f t="shared" si="299"/>
        <v>8.1717209200377283E-2</v>
      </c>
      <c r="G924" s="57">
        <f t="shared" si="308"/>
        <v>220.40336155247269</v>
      </c>
      <c r="H924" s="23">
        <f t="shared" si="300"/>
        <v>0.14750293083089616</v>
      </c>
      <c r="I924" s="14">
        <f t="shared" si="297"/>
        <v>391.22157072102902</v>
      </c>
      <c r="K924" s="57">
        <f t="shared" si="309"/>
        <v>391.22157072102834</v>
      </c>
      <c r="L924" s="23">
        <f t="shared" si="314"/>
        <v>0.22915960540680302</v>
      </c>
      <c r="AK924" s="17">
        <f t="shared" si="310"/>
        <v>889</v>
      </c>
      <c r="AL924" s="21">
        <f t="shared" si="311"/>
        <v>79.333333337886032</v>
      </c>
      <c r="AM924" s="22">
        <f t="shared" si="301"/>
        <v>1.5331194994083752E-10</v>
      </c>
      <c r="AN924" s="21">
        <f t="shared" si="312"/>
        <v>1.6807909598242818</v>
      </c>
      <c r="AO924" s="23">
        <f t="shared" si="302"/>
        <v>1.1091705331978119E-10</v>
      </c>
      <c r="AP924" s="21">
        <f t="shared" si="313"/>
        <v>3.0254237271137043</v>
      </c>
      <c r="AQ924" s="23">
        <f t="shared" si="303"/>
        <v>1.2345069411168197E-10</v>
      </c>
      <c r="AR924" s="23">
        <f t="shared" si="304"/>
        <v>84.039548024824015</v>
      </c>
    </row>
    <row r="925" spans="2:44" x14ac:dyDescent="0.65">
      <c r="B925" s="17">
        <f t="shared" si="305"/>
        <v>890</v>
      </c>
      <c r="C925" s="57">
        <f t="shared" si="306"/>
        <v>48.044281355995579</v>
      </c>
      <c r="D925" s="22">
        <f t="shared" si="298"/>
        <v>-6.0411712931696115E-5</v>
      </c>
      <c r="E925" s="62">
        <f t="shared" si="307"/>
        <v>122.85552755548225</v>
      </c>
      <c r="F925" s="23">
        <f t="shared" si="299"/>
        <v>8.1660154634462856E-2</v>
      </c>
      <c r="G925" s="57">
        <f t="shared" si="308"/>
        <v>220.55076149473604</v>
      </c>
      <c r="H925" s="23">
        <f t="shared" si="300"/>
        <v>0.14739994226333408</v>
      </c>
      <c r="I925" s="14">
        <f t="shared" si="297"/>
        <v>391.45057040621384</v>
      </c>
      <c r="K925" s="57">
        <f t="shared" si="309"/>
        <v>391.45057040621322</v>
      </c>
      <c r="L925" s="23">
        <f t="shared" si="314"/>
        <v>0.22899968518485991</v>
      </c>
      <c r="AK925" s="17">
        <f t="shared" si="310"/>
        <v>890</v>
      </c>
      <c r="AL925" s="21">
        <f t="shared" si="311"/>
        <v>79.333333337964845</v>
      </c>
      <c r="AM925" s="22">
        <f t="shared" si="301"/>
        <v>7.8816810716864083E-11</v>
      </c>
      <c r="AN925" s="21">
        <f t="shared" si="312"/>
        <v>1.6807909599390638</v>
      </c>
      <c r="AO925" s="23">
        <f t="shared" si="302"/>
        <v>1.1478196171310628E-10</v>
      </c>
      <c r="AP925" s="21">
        <f t="shared" si="313"/>
        <v>3.025423727256205</v>
      </c>
      <c r="AQ925" s="23">
        <f t="shared" si="303"/>
        <v>1.425007889466201E-10</v>
      </c>
      <c r="AR925" s="23">
        <f t="shared" si="304"/>
        <v>84.039548025160116</v>
      </c>
    </row>
    <row r="926" spans="2:44" x14ac:dyDescent="0.65">
      <c r="B926" s="17">
        <f t="shared" si="305"/>
        <v>891</v>
      </c>
      <c r="C926" s="57">
        <f t="shared" si="306"/>
        <v>48.044221066834595</v>
      </c>
      <c r="D926" s="22">
        <f t="shared" si="298"/>
        <v>-6.0289160983550971E-5</v>
      </c>
      <c r="E926" s="62">
        <f t="shared" si="307"/>
        <v>122.9371306957579</v>
      </c>
      <c r="F926" s="23">
        <f t="shared" si="299"/>
        <v>8.1603140275646524E-2</v>
      </c>
      <c r="G926" s="57">
        <f t="shared" si="308"/>
        <v>220.69805852101905</v>
      </c>
      <c r="H926" s="23">
        <f t="shared" si="300"/>
        <v>0.14729702628300601</v>
      </c>
      <c r="I926" s="14">
        <f t="shared" si="297"/>
        <v>391.67941028361156</v>
      </c>
      <c r="K926" s="57">
        <f t="shared" si="309"/>
        <v>391.67941028361088</v>
      </c>
      <c r="L926" s="23">
        <f t="shared" si="314"/>
        <v>0.22883987739767475</v>
      </c>
      <c r="AK926" s="17">
        <f t="shared" si="310"/>
        <v>891</v>
      </c>
      <c r="AL926" s="21">
        <f t="shared" si="311"/>
        <v>79.333333337971624</v>
      </c>
      <c r="AM926" s="22">
        <f t="shared" si="301"/>
        <v>6.7752504995244323E-12</v>
      </c>
      <c r="AN926" s="21">
        <f t="shared" si="312"/>
        <v>1.6807909600558326</v>
      </c>
      <c r="AO926" s="23">
        <f t="shared" si="302"/>
        <v>1.1676881683797546E-10</v>
      </c>
      <c r="AP926" s="21">
        <f t="shared" si="313"/>
        <v>3.0254237274147324</v>
      </c>
      <c r="AQ926" s="23">
        <f t="shared" si="303"/>
        <v>1.5852752444089901E-10</v>
      </c>
      <c r="AR926" s="23">
        <f t="shared" si="304"/>
        <v>84.039548025442187</v>
      </c>
    </row>
    <row r="927" spans="2:44" x14ac:dyDescent="0.65">
      <c r="B927" s="17">
        <f t="shared" si="305"/>
        <v>892</v>
      </c>
      <c r="C927" s="57">
        <f t="shared" si="306"/>
        <v>48.044160899867428</v>
      </c>
      <c r="D927" s="22">
        <f t="shared" si="298"/>
        <v>-6.0166967165375951E-5</v>
      </c>
      <c r="E927" s="62">
        <f t="shared" si="307"/>
        <v>123.01867686185216</v>
      </c>
      <c r="F927" s="23">
        <f t="shared" si="299"/>
        <v>8.1546166094256023E-2</v>
      </c>
      <c r="G927" s="57">
        <f t="shared" si="308"/>
        <v>220.84525270385535</v>
      </c>
      <c r="H927" s="23">
        <f t="shared" si="300"/>
        <v>0.14719418283629437</v>
      </c>
      <c r="I927" s="14">
        <f t="shared" si="297"/>
        <v>391.9080904655749</v>
      </c>
      <c r="K927" s="57">
        <f t="shared" si="309"/>
        <v>391.90809046557428</v>
      </c>
      <c r="L927" s="23">
        <f t="shared" si="314"/>
        <v>0.22868018196338236</v>
      </c>
      <c r="AK927" s="17">
        <f t="shared" si="310"/>
        <v>892</v>
      </c>
      <c r="AL927" s="21">
        <f t="shared" si="311"/>
        <v>79.33333333790975</v>
      </c>
      <c r="AM927" s="22">
        <f t="shared" si="301"/>
        <v>-6.1876621881840066E-11</v>
      </c>
      <c r="AN927" s="21">
        <f t="shared" si="312"/>
        <v>1.6807909601727724</v>
      </c>
      <c r="AO927" s="23">
        <f t="shared" si="302"/>
        <v>1.1693979118376774E-10</v>
      </c>
      <c r="AP927" s="21">
        <f t="shared" si="313"/>
        <v>3.0254237275861739</v>
      </c>
      <c r="AQ927" s="23">
        <f t="shared" si="303"/>
        <v>1.7144163866333884E-10</v>
      </c>
      <c r="AR927" s="23">
        <f t="shared" si="304"/>
        <v>84.039548025668694</v>
      </c>
    </row>
    <row r="928" spans="2:44" x14ac:dyDescent="0.65">
      <c r="B928" s="17">
        <f t="shared" si="305"/>
        <v>893</v>
      </c>
      <c r="C928" s="57">
        <f t="shared" si="306"/>
        <v>48.044100854737174</v>
      </c>
      <c r="D928" s="22">
        <f t="shared" si="298"/>
        <v>-6.0045130255481638E-5</v>
      </c>
      <c r="E928" s="62">
        <f t="shared" si="307"/>
        <v>123.10016609391296</v>
      </c>
      <c r="F928" s="23">
        <f t="shared" si="299"/>
        <v>8.1489232060803829E-2</v>
      </c>
      <c r="G928" s="57">
        <f t="shared" si="308"/>
        <v>220.99234411572499</v>
      </c>
      <c r="H928" s="23">
        <f t="shared" si="300"/>
        <v>0.14709141186963137</v>
      </c>
      <c r="I928" s="14">
        <f t="shared" si="297"/>
        <v>392.13661106437513</v>
      </c>
      <c r="K928" s="57">
        <f t="shared" si="309"/>
        <v>392.13661106437445</v>
      </c>
      <c r="L928" s="23">
        <f t="shared" si="314"/>
        <v>0.22852059880018816</v>
      </c>
      <c r="AK928" s="17">
        <f t="shared" si="310"/>
        <v>893</v>
      </c>
      <c r="AL928" s="21">
        <f t="shared" si="311"/>
        <v>79.333333337783472</v>
      </c>
      <c r="AM928" s="22">
        <f t="shared" si="301"/>
        <v>-1.2628176282447612E-10</v>
      </c>
      <c r="AN928" s="21">
        <f t="shared" si="312"/>
        <v>1.6807909602881526</v>
      </c>
      <c r="AO928" s="23">
        <f t="shared" si="302"/>
        <v>1.1538014987877432E-10</v>
      </c>
      <c r="AP928" s="21">
        <f t="shared" si="313"/>
        <v>3.0254237277673779</v>
      </c>
      <c r="AQ928" s="23">
        <f t="shared" si="303"/>
        <v>1.8120416278577522E-10</v>
      </c>
      <c r="AR928" s="23">
        <f t="shared" si="304"/>
        <v>84.039548025838997</v>
      </c>
    </row>
    <row r="929" spans="2:44" x14ac:dyDescent="0.65">
      <c r="B929" s="17">
        <f t="shared" si="305"/>
        <v>894</v>
      </c>
      <c r="C929" s="57">
        <f t="shared" si="306"/>
        <v>48.04404093108851</v>
      </c>
      <c r="D929" s="22">
        <f t="shared" si="298"/>
        <v>-5.9923648660920037E-5</v>
      </c>
      <c r="E929" s="62">
        <f t="shared" si="307"/>
        <v>123.18159843205841</v>
      </c>
      <c r="F929" s="23">
        <f t="shared" si="299"/>
        <v>8.1432338145447147E-2</v>
      </c>
      <c r="G929" s="57">
        <f t="shared" si="308"/>
        <v>221.13933282905458</v>
      </c>
      <c r="H929" s="23">
        <f t="shared" si="300"/>
        <v>0.14698871332958419</v>
      </c>
      <c r="I929" s="14">
        <f t="shared" si="297"/>
        <v>392.36497219220149</v>
      </c>
      <c r="K929" s="57">
        <f t="shared" si="309"/>
        <v>392.36497219220081</v>
      </c>
      <c r="L929" s="23">
        <f t="shared" si="314"/>
        <v>0.22836112782636642</v>
      </c>
      <c r="AK929" s="17">
        <f t="shared" si="310"/>
        <v>894</v>
      </c>
      <c r="AL929" s="21">
        <f t="shared" si="311"/>
        <v>79.333333337597765</v>
      </c>
      <c r="AM929" s="22">
        <f t="shared" si="301"/>
        <v>-1.8570784840465926E-10</v>
      </c>
      <c r="AN929" s="21">
        <f t="shared" si="312"/>
        <v>1.680790960400349</v>
      </c>
      <c r="AO929" s="23">
        <f t="shared" si="302"/>
        <v>1.1219647433335922E-10</v>
      </c>
      <c r="AP929" s="21">
        <f t="shared" si="313"/>
        <v>3.0254237279552019</v>
      </c>
      <c r="AQ929" s="23">
        <f t="shared" si="303"/>
        <v>1.8782420063701011E-10</v>
      </c>
      <c r="AR929" s="23">
        <f t="shared" si="304"/>
        <v>84.039548025953309</v>
      </c>
    </row>
    <row r="930" spans="2:44" x14ac:dyDescent="0.65">
      <c r="B930" s="17">
        <f t="shared" si="305"/>
        <v>895</v>
      </c>
      <c r="C930" s="57">
        <f t="shared" si="306"/>
        <v>48.04398112856736</v>
      </c>
      <c r="D930" s="22">
        <f t="shared" si="298"/>
        <v>-5.9802521152008126E-5</v>
      </c>
      <c r="E930" s="62">
        <f t="shared" si="307"/>
        <v>123.26297391637719</v>
      </c>
      <c r="F930" s="23">
        <f t="shared" si="299"/>
        <v>8.137548431878372E-2</v>
      </c>
      <c r="G930" s="57">
        <f t="shared" si="308"/>
        <v>221.28621891621722</v>
      </c>
      <c r="H930" s="23">
        <f t="shared" si="300"/>
        <v>0.14688608716264184</v>
      </c>
      <c r="I930" s="14">
        <f t="shared" si="297"/>
        <v>392.59317396116177</v>
      </c>
      <c r="K930" s="57">
        <f t="shared" si="309"/>
        <v>392.59317396116109</v>
      </c>
      <c r="L930" s="23">
        <f t="shared" si="314"/>
        <v>0.22820176896026645</v>
      </c>
      <c r="AK930" s="17">
        <f t="shared" si="310"/>
        <v>895</v>
      </c>
      <c r="AL930" s="21">
        <f t="shared" si="311"/>
        <v>79.333333337358255</v>
      </c>
      <c r="AM930" s="22">
        <f t="shared" si="301"/>
        <v>-2.3951128927390819E-10</v>
      </c>
      <c r="AN930" s="21">
        <f t="shared" si="312"/>
        <v>1.6807909605078635</v>
      </c>
      <c r="AO930" s="23">
        <f t="shared" si="302"/>
        <v>1.0751444179391001E-10</v>
      </c>
      <c r="AP930" s="21">
        <f t="shared" si="313"/>
        <v>3.0254237281465586</v>
      </c>
      <c r="AQ930" s="23">
        <f t="shared" si="303"/>
        <v>1.9135659723445997E-10</v>
      </c>
      <c r="AR930" s="23">
        <f t="shared" si="304"/>
        <v>84.039548026012682</v>
      </c>
    </row>
    <row r="931" spans="2:44" x14ac:dyDescent="0.65">
      <c r="B931" s="17">
        <f t="shared" si="305"/>
        <v>896</v>
      </c>
      <c r="C931" s="57">
        <f t="shared" si="306"/>
        <v>48.043921446821066</v>
      </c>
      <c r="D931" s="22">
        <f t="shared" si="298"/>
        <v>-5.9681746296114113E-5</v>
      </c>
      <c r="E931" s="62">
        <f t="shared" si="307"/>
        <v>123.34429258692836</v>
      </c>
      <c r="F931" s="23">
        <f t="shared" si="299"/>
        <v>8.1318670551169703E-2</v>
      </c>
      <c r="G931" s="57">
        <f t="shared" si="308"/>
        <v>221.43300244953264</v>
      </c>
      <c r="H931" s="23">
        <f t="shared" si="300"/>
        <v>0.14678353331542837</v>
      </c>
      <c r="I931" s="14">
        <f t="shared" ref="I931:I994" si="315">C931+E931+G931</f>
        <v>392.82121648328206</v>
      </c>
      <c r="K931" s="57">
        <f t="shared" si="309"/>
        <v>392.82121648328138</v>
      </c>
      <c r="L931" s="23">
        <f t="shared" si="314"/>
        <v>0.22804252212030551</v>
      </c>
      <c r="AK931" s="17">
        <f t="shared" si="310"/>
        <v>896</v>
      </c>
      <c r="AL931" s="21">
        <f t="shared" si="311"/>
        <v>79.333333337071082</v>
      </c>
      <c r="AM931" s="22">
        <f t="shared" si="301"/>
        <v>-2.8717939484779187E-10</v>
      </c>
      <c r="AN931" s="21">
        <f t="shared" si="312"/>
        <v>1.6807909606093396</v>
      </c>
      <c r="AO931" s="23">
        <f t="shared" si="302"/>
        <v>1.0147616080757871E-10</v>
      </c>
      <c r="AP931" s="21">
        <f t="shared" si="313"/>
        <v>3.0254237283384575</v>
      </c>
      <c r="AQ931" s="23">
        <f t="shared" si="303"/>
        <v>1.9189894118198936E-10</v>
      </c>
      <c r="AR931" s="23">
        <f t="shared" si="304"/>
        <v>84.039548026018878</v>
      </c>
    </row>
    <row r="932" spans="2:44" x14ac:dyDescent="0.65">
      <c r="B932" s="17">
        <f t="shared" si="305"/>
        <v>897</v>
      </c>
      <c r="C932" s="57">
        <f t="shared" si="306"/>
        <v>48.043861885498359</v>
      </c>
      <c r="D932" s="22">
        <f t="shared" si="298"/>
        <v>-5.9561322709900111E-5</v>
      </c>
      <c r="E932" s="62">
        <f t="shared" si="307"/>
        <v>123.42555448374144</v>
      </c>
      <c r="F932" s="23">
        <f t="shared" si="299"/>
        <v>8.1261896813074941E-2</v>
      </c>
      <c r="G932" s="57">
        <f t="shared" si="308"/>
        <v>221.57968350126725</v>
      </c>
      <c r="H932" s="23">
        <f t="shared" si="300"/>
        <v>0.14668105173460333</v>
      </c>
      <c r="I932" s="14">
        <f t="shared" si="315"/>
        <v>393.04909987050706</v>
      </c>
      <c r="K932" s="57">
        <f t="shared" si="309"/>
        <v>393.04909987050632</v>
      </c>
      <c r="L932" s="23">
        <f t="shared" si="314"/>
        <v>0.22788338722497326</v>
      </c>
      <c r="AK932" s="17">
        <f t="shared" si="310"/>
        <v>897</v>
      </c>
      <c r="AL932" s="21">
        <f t="shared" si="311"/>
        <v>79.333333336742783</v>
      </c>
      <c r="AM932" s="22">
        <f t="shared" si="301"/>
        <v>-3.2830508450709672E-10</v>
      </c>
      <c r="AN932" s="21">
        <f t="shared" si="312"/>
        <v>1.6807909607035754</v>
      </c>
      <c r="AO932" s="23">
        <f t="shared" si="302"/>
        <v>9.4235730330183287E-11</v>
      </c>
      <c r="AP932" s="21">
        <f t="shared" si="313"/>
        <v>3.0254237285280459</v>
      </c>
      <c r="AQ932" s="23">
        <f t="shared" si="303"/>
        <v>1.8958845604544194E-10</v>
      </c>
      <c r="AR932" s="23">
        <f t="shared" si="304"/>
        <v>84.039548025974398</v>
      </c>
    </row>
    <row r="933" spans="2:44" x14ac:dyDescent="0.65">
      <c r="B933" s="17">
        <f t="shared" si="305"/>
        <v>898</v>
      </c>
      <c r="C933" s="57">
        <f t="shared" si="306"/>
        <v>48.043802444249309</v>
      </c>
      <c r="D933" s="22">
        <f t="shared" ref="D933:D996" si="316">$E$23*(C932+E932+G932)-$E$24*C932*E932-$E$27*C932+$E$26*G932</f>
        <v>-5.9441249050884437E-5</v>
      </c>
      <c r="E933" s="62">
        <f t="shared" si="307"/>
        <v>123.50675964681649</v>
      </c>
      <c r="F933" s="23">
        <f t="shared" ref="F933:F996" si="317">$E$24*C932*E932-($E$25+$E$27+$E$28)*E932</f>
        <v>8.1205163075054543E-2</v>
      </c>
      <c r="G933" s="57">
        <f t="shared" si="308"/>
        <v>221.72626214363407</v>
      </c>
      <c r="H933" s="23">
        <f t="shared" ref="H933:H996" si="318">$E$28*E932-($E$27+$E$26)*G932</f>
        <v>0.14657864236683338</v>
      </c>
      <c r="I933" s="14">
        <f t="shared" si="315"/>
        <v>393.27682423469986</v>
      </c>
      <c r="K933" s="57">
        <f t="shared" si="309"/>
        <v>393.27682423469918</v>
      </c>
      <c r="L933" s="23">
        <f t="shared" si="314"/>
        <v>0.22772436419283126</v>
      </c>
      <c r="AK933" s="17">
        <f t="shared" si="310"/>
        <v>898</v>
      </c>
      <c r="AL933" s="21">
        <f t="shared" si="311"/>
        <v>79.333333336380178</v>
      </c>
      <c r="AM933" s="22">
        <f t="shared" ref="AM933:AM996" si="319">$AN$23*(AL932+AN932+AP932)-$AN$24*AL932*AN932-$AN$27*AL932+$AN$26*AP932</f>
        <v>-3.6260069599669542E-10</v>
      </c>
      <c r="AN933" s="21">
        <f t="shared" si="312"/>
        <v>1.6807909607895342</v>
      </c>
      <c r="AO933" s="23">
        <f t="shared" ref="AO933:AO996" si="320">$AN$24*AL932*AN932-($AN$25+$AN$27+$AN$28)*AN932</f>
        <v>8.595879563699782E-11</v>
      </c>
      <c r="AP933" s="21">
        <f t="shared" si="313"/>
        <v>3.0254237287126431</v>
      </c>
      <c r="AQ933" s="23">
        <f t="shared" ref="AQ933:AQ996" si="321">$AN$28*AN932-($AN$27+$AN$26)*AP932</f>
        <v>1.8459744843823955E-10</v>
      </c>
      <c r="AR933" s="23">
        <f t="shared" ref="AR933:AR996" si="322">AL933+AN933+AP933</f>
        <v>84.039548025882354</v>
      </c>
    </row>
    <row r="934" spans="2:44" x14ac:dyDescent="0.65">
      <c r="B934" s="17">
        <f t="shared" si="305"/>
        <v>899</v>
      </c>
      <c r="C934" s="57">
        <f t="shared" si="306"/>
        <v>48.043743122725267</v>
      </c>
      <c r="D934" s="22">
        <f t="shared" si="316"/>
        <v>-5.9321524039201989E-5</v>
      </c>
      <c r="E934" s="62">
        <f t="shared" si="307"/>
        <v>123.58790811612413</v>
      </c>
      <c r="F934" s="23">
        <f t="shared" si="317"/>
        <v>8.1148469307635196E-2</v>
      </c>
      <c r="G934" s="57">
        <f t="shared" si="308"/>
        <v>221.87273844879297</v>
      </c>
      <c r="H934" s="23">
        <f t="shared" si="318"/>
        <v>0.14647630515890597</v>
      </c>
      <c r="I934" s="14">
        <f t="shared" si="315"/>
        <v>393.5043896876424</v>
      </c>
      <c r="K934" s="57">
        <f t="shared" si="309"/>
        <v>393.50438968764166</v>
      </c>
      <c r="L934" s="23">
        <f t="shared" si="314"/>
        <v>0.22756545294250774</v>
      </c>
      <c r="AK934" s="17">
        <f t="shared" si="310"/>
        <v>899</v>
      </c>
      <c r="AL934" s="21">
        <f t="shared" si="311"/>
        <v>79.333333335990289</v>
      </c>
      <c r="AM934" s="22">
        <f t="shared" si="319"/>
        <v>-3.8989052958404713E-10</v>
      </c>
      <c r="AN934" s="21">
        <f t="shared" si="312"/>
        <v>1.6807909608663509</v>
      </c>
      <c r="AO934" s="23">
        <f t="shared" si="320"/>
        <v>7.6816775163024431E-11</v>
      </c>
      <c r="AP934" s="21">
        <f t="shared" si="313"/>
        <v>3.0254237288897725</v>
      </c>
      <c r="AQ934" s="23">
        <f t="shared" si="321"/>
        <v>1.771296442854009E-10</v>
      </c>
      <c r="AR934" s="23">
        <f t="shared" si="322"/>
        <v>84.039548025746413</v>
      </c>
    </row>
    <row r="935" spans="2:44" x14ac:dyDescent="0.65">
      <c r="B935" s="17">
        <f t="shared" si="305"/>
        <v>900</v>
      </c>
      <c r="C935" s="57">
        <f t="shared" si="306"/>
        <v>48.043683920579127</v>
      </c>
      <c r="D935" s="22">
        <f t="shared" si="316"/>
        <v>-5.9202146137415923E-5</v>
      </c>
      <c r="E935" s="62">
        <f t="shared" si="307"/>
        <v>123.66899993160536</v>
      </c>
      <c r="F935" s="23">
        <f t="shared" si="317"/>
        <v>8.1091815481229901E-2</v>
      </c>
      <c r="G935" s="57">
        <f t="shared" si="308"/>
        <v>222.0191124888506</v>
      </c>
      <c r="H935" s="23">
        <f t="shared" si="318"/>
        <v>0.14637404005761567</v>
      </c>
      <c r="I935" s="14">
        <f t="shared" si="315"/>
        <v>393.73179634103508</v>
      </c>
      <c r="K935" s="57">
        <f t="shared" si="309"/>
        <v>393.73179634103434</v>
      </c>
      <c r="L935" s="23">
        <f t="shared" si="314"/>
        <v>0.22740665339270416</v>
      </c>
      <c r="AK935" s="17">
        <f t="shared" si="310"/>
        <v>900</v>
      </c>
      <c r="AL935" s="21">
        <f t="shared" si="311"/>
        <v>79.333333335580178</v>
      </c>
      <c r="AM935" s="22">
        <f t="shared" si="319"/>
        <v>-4.1011053233952488E-10</v>
      </c>
      <c r="AN935" s="21">
        <f t="shared" si="312"/>
        <v>1.6807909609333378</v>
      </c>
      <c r="AO935" s="23">
        <f t="shared" si="320"/>
        <v>6.6986860502993295E-11</v>
      </c>
      <c r="AP935" s="21">
        <f t="shared" si="313"/>
        <v>3.0254237290571875</v>
      </c>
      <c r="AQ935" s="23">
        <f t="shared" si="321"/>
        <v>1.6741485975302339E-10</v>
      </c>
      <c r="AR935" s="23">
        <f t="shared" si="322"/>
        <v>84.039548025570696</v>
      </c>
    </row>
    <row r="936" spans="2:44" x14ac:dyDescent="0.65">
      <c r="B936" s="17">
        <f t="shared" si="305"/>
        <v>901</v>
      </c>
      <c r="C936" s="57">
        <f t="shared" si="306"/>
        <v>48.043624837464868</v>
      </c>
      <c r="D936" s="22">
        <f t="shared" si="316"/>
        <v>-5.9083114255731317E-5</v>
      </c>
      <c r="E936" s="62">
        <f t="shared" si="307"/>
        <v>123.75003513317205</v>
      </c>
      <c r="F936" s="23">
        <f t="shared" si="317"/>
        <v>8.1035201566692194E-2</v>
      </c>
      <c r="G936" s="57">
        <f t="shared" si="308"/>
        <v>222.16538433586035</v>
      </c>
      <c r="H936" s="23">
        <f t="shared" si="318"/>
        <v>0.14627184700976414</v>
      </c>
      <c r="I936" s="14">
        <f t="shared" si="315"/>
        <v>393.95904430649728</v>
      </c>
      <c r="K936" s="57">
        <f t="shared" si="309"/>
        <v>393.95904430649654</v>
      </c>
      <c r="L936" s="23">
        <f t="shared" si="314"/>
        <v>0.22724796546219395</v>
      </c>
      <c r="AK936" s="17">
        <f t="shared" si="310"/>
        <v>901</v>
      </c>
      <c r="AL936" s="21">
        <f t="shared" si="311"/>
        <v>79.333333335156865</v>
      </c>
      <c r="AM936" s="22">
        <f t="shared" si="319"/>
        <v>-4.2331514682469873E-10</v>
      </c>
      <c r="AN936" s="21">
        <f t="shared" si="312"/>
        <v>1.6807909609899849</v>
      </c>
      <c r="AO936" s="23">
        <f t="shared" si="320"/>
        <v>5.6647131430054287E-11</v>
      </c>
      <c r="AP936" s="21">
        <f t="shared" si="313"/>
        <v>3.0254237292128927</v>
      </c>
      <c r="AQ936" s="23">
        <f t="shared" si="321"/>
        <v>1.5570511546769694E-10</v>
      </c>
      <c r="AR936" s="23">
        <f t="shared" si="322"/>
        <v>84.039548025359736</v>
      </c>
    </row>
    <row r="937" spans="2:44" x14ac:dyDescent="0.65">
      <c r="B937" s="17">
        <f t="shared" si="305"/>
        <v>902</v>
      </c>
      <c r="C937" s="57">
        <f t="shared" si="306"/>
        <v>48.043565873038006</v>
      </c>
      <c r="D937" s="22">
        <f t="shared" si="316"/>
        <v>-5.8964426861596309E-5</v>
      </c>
      <c r="E937" s="62">
        <f t="shared" si="307"/>
        <v>123.8310137607064</v>
      </c>
      <c r="F937" s="23">
        <f t="shared" si="317"/>
        <v>8.0978627534349812E-2</v>
      </c>
      <c r="G937" s="57">
        <f t="shared" si="308"/>
        <v>222.31155406182268</v>
      </c>
      <c r="H937" s="23">
        <f t="shared" si="318"/>
        <v>0.14616972596233779</v>
      </c>
      <c r="I937" s="14">
        <f t="shared" si="315"/>
        <v>394.18613369556709</v>
      </c>
      <c r="K937" s="57">
        <f t="shared" si="309"/>
        <v>394.18613369556635</v>
      </c>
      <c r="L937" s="23">
        <f t="shared" si="314"/>
        <v>0.22708938906981491</v>
      </c>
      <c r="AK937" s="17">
        <f t="shared" si="310"/>
        <v>902</v>
      </c>
      <c r="AL937" s="21">
        <f t="shared" si="311"/>
        <v>79.333333334727229</v>
      </c>
      <c r="AM937" s="22">
        <f t="shared" si="319"/>
        <v>-4.2964156538038978E-10</v>
      </c>
      <c r="AN937" s="21">
        <f t="shared" si="312"/>
        <v>1.6807909610359597</v>
      </c>
      <c r="AO937" s="23">
        <f t="shared" si="320"/>
        <v>4.5974779538937582E-11</v>
      </c>
      <c r="AP937" s="21">
        <f t="shared" si="313"/>
        <v>3.0254237293551629</v>
      </c>
      <c r="AQ937" s="23">
        <f t="shared" si="321"/>
        <v>1.42270084602103E-10</v>
      </c>
      <c r="AR937" s="23">
        <f t="shared" si="322"/>
        <v>84.03954802511835</v>
      </c>
    </row>
    <row r="938" spans="2:44" x14ac:dyDescent="0.65">
      <c r="B938" s="17">
        <f t="shared" si="305"/>
        <v>903</v>
      </c>
      <c r="C938" s="57">
        <f t="shared" si="306"/>
        <v>48.043507026955282</v>
      </c>
      <c r="D938" s="22">
        <f t="shared" si="316"/>
        <v>-5.8846082725327875E-5</v>
      </c>
      <c r="E938" s="62">
        <f t="shared" si="307"/>
        <v>123.9119358540614</v>
      </c>
      <c r="F938" s="23">
        <f t="shared" si="317"/>
        <v>8.0922093354999447E-2</v>
      </c>
      <c r="G938" s="57">
        <f t="shared" si="308"/>
        <v>222.45762173868488</v>
      </c>
      <c r="H938" s="23">
        <f t="shared" si="318"/>
        <v>0.14606767686220934</v>
      </c>
      <c r="I938" s="14">
        <f t="shared" si="315"/>
        <v>394.41306461970157</v>
      </c>
      <c r="K938" s="57">
        <f t="shared" si="309"/>
        <v>394.41306461970083</v>
      </c>
      <c r="L938" s="23">
        <f t="shared" si="314"/>
        <v>0.22693092413448257</v>
      </c>
      <c r="AK938" s="17">
        <f t="shared" si="310"/>
        <v>903</v>
      </c>
      <c r="AL938" s="21">
        <f t="shared" si="311"/>
        <v>79.333333334297905</v>
      </c>
      <c r="AM938" s="22">
        <f t="shared" si="319"/>
        <v>-4.2932730981437572E-10</v>
      </c>
      <c r="AN938" s="21">
        <f t="shared" si="312"/>
        <v>1.6807909610711023</v>
      </c>
      <c r="AO938" s="23">
        <f t="shared" si="320"/>
        <v>3.5142555532274855E-11</v>
      </c>
      <c r="AP938" s="21">
        <f t="shared" si="313"/>
        <v>3.0254237294825543</v>
      </c>
      <c r="AQ938" s="23">
        <f t="shared" si="321"/>
        <v>1.2739120869298404E-10</v>
      </c>
      <c r="AR938" s="23">
        <f t="shared" si="322"/>
        <v>84.039548024851555</v>
      </c>
    </row>
    <row r="939" spans="2:44" x14ac:dyDescent="0.65">
      <c r="B939" s="17">
        <f t="shared" si="305"/>
        <v>904</v>
      </c>
      <c r="C939" s="57">
        <f t="shared" si="306"/>
        <v>48.043448298874793</v>
      </c>
      <c r="D939" s="22">
        <f t="shared" si="316"/>
        <v>-5.8728080487568946E-5</v>
      </c>
      <c r="E939" s="62">
        <f t="shared" si="307"/>
        <v>123.99280145306065</v>
      </c>
      <c r="F939" s="23">
        <f t="shared" si="317"/>
        <v>8.0865598999253052E-2</v>
      </c>
      <c r="G939" s="57">
        <f t="shared" si="308"/>
        <v>222.60358743834129</v>
      </c>
      <c r="H939" s="23">
        <f t="shared" si="318"/>
        <v>0.14596569965640782</v>
      </c>
      <c r="I939" s="14">
        <f t="shared" si="315"/>
        <v>394.63983719027669</v>
      </c>
      <c r="K939" s="57">
        <f t="shared" si="309"/>
        <v>394.63983719027601</v>
      </c>
      <c r="L939" s="23">
        <f t="shared" si="314"/>
        <v>0.22677257057517775</v>
      </c>
      <c r="AK939" s="17">
        <f t="shared" si="310"/>
        <v>904</v>
      </c>
      <c r="AL939" s="21">
        <f t="shared" si="311"/>
        <v>79.333333333875188</v>
      </c>
      <c r="AM939" s="22">
        <f t="shared" si="319"/>
        <v>-4.2271366615387329E-10</v>
      </c>
      <c r="AN939" s="21">
        <f t="shared" si="312"/>
        <v>1.680790961095421</v>
      </c>
      <c r="AO939" s="23">
        <f t="shared" si="320"/>
        <v>2.4318769220599279E-11</v>
      </c>
      <c r="AP939" s="21">
        <f t="shared" si="313"/>
        <v>3.0254237295939119</v>
      </c>
      <c r="AQ939" s="23">
        <f t="shared" si="321"/>
        <v>1.1135747879364999E-10</v>
      </c>
      <c r="AR939" s="23">
        <f t="shared" si="322"/>
        <v>84.039548024564525</v>
      </c>
    </row>
    <row r="940" spans="2:44" x14ac:dyDescent="0.65">
      <c r="B940" s="17">
        <f t="shared" si="305"/>
        <v>905</v>
      </c>
      <c r="C940" s="57">
        <f t="shared" si="306"/>
        <v>48.043389688455925</v>
      </c>
      <c r="D940" s="22">
        <f t="shared" si="316"/>
        <v>-5.8610418865345792E-5</v>
      </c>
      <c r="E940" s="62">
        <f t="shared" si="307"/>
        <v>124.07361059749849</v>
      </c>
      <c r="F940" s="23">
        <f t="shared" si="317"/>
        <v>8.0809144437836267E-2</v>
      </c>
      <c r="G940" s="57">
        <f t="shared" si="308"/>
        <v>222.74945123263325</v>
      </c>
      <c r="H940" s="23">
        <f t="shared" si="318"/>
        <v>0.14586379429196938</v>
      </c>
      <c r="I940" s="14">
        <f t="shared" si="315"/>
        <v>394.86645151858767</v>
      </c>
      <c r="K940" s="57">
        <f t="shared" si="309"/>
        <v>394.86645151858698</v>
      </c>
      <c r="L940" s="23">
        <f t="shared" si="314"/>
        <v>0.22661432831095141</v>
      </c>
      <c r="AK940" s="17">
        <f t="shared" si="310"/>
        <v>905</v>
      </c>
      <c r="AL940" s="21">
        <f t="shared" si="311"/>
        <v>79.333333333465006</v>
      </c>
      <c r="AM940" s="22">
        <f t="shared" si="319"/>
        <v>-4.1018877530718534E-10</v>
      </c>
      <c r="AN940" s="21">
        <f t="shared" si="312"/>
        <v>1.6807909611090825</v>
      </c>
      <c r="AO940" s="23">
        <f t="shared" si="320"/>
        <v>1.3661516362617476E-11</v>
      </c>
      <c r="AP940" s="21">
        <f t="shared" si="313"/>
        <v>3.0254237296883737</v>
      </c>
      <c r="AQ940" s="23">
        <f t="shared" si="321"/>
        <v>9.4461549693392044E-11</v>
      </c>
      <c r="AR940" s="23">
        <f t="shared" si="322"/>
        <v>84.039548024262459</v>
      </c>
    </row>
    <row r="941" spans="2:44" x14ac:dyDescent="0.65">
      <c r="B941" s="17">
        <f t="shared" si="305"/>
        <v>906</v>
      </c>
      <c r="C941" s="57">
        <f t="shared" si="306"/>
        <v>48.043331195359436</v>
      </c>
      <c r="D941" s="22">
        <f t="shared" si="316"/>
        <v>-5.8493096489087293E-5</v>
      </c>
      <c r="E941" s="62">
        <f t="shared" si="307"/>
        <v>124.15436332713989</v>
      </c>
      <c r="F941" s="23">
        <f t="shared" si="317"/>
        <v>8.0752729641403675E-2</v>
      </c>
      <c r="G941" s="57">
        <f t="shared" si="308"/>
        <v>222.89521319334926</v>
      </c>
      <c r="H941" s="23">
        <f t="shared" si="318"/>
        <v>0.14576196071600833</v>
      </c>
      <c r="I941" s="14">
        <f t="shared" si="315"/>
        <v>395.09290771584858</v>
      </c>
      <c r="K941" s="57">
        <f t="shared" si="309"/>
        <v>395.0929077158479</v>
      </c>
      <c r="L941" s="23">
        <f t="shared" si="314"/>
        <v>0.22645619726092558</v>
      </c>
      <c r="AK941" s="17">
        <f t="shared" si="310"/>
        <v>906</v>
      </c>
      <c r="AL941" s="21">
        <f t="shared" si="311"/>
        <v>79.333333333072773</v>
      </c>
      <c r="AM941" s="22">
        <f t="shared" si="319"/>
        <v>-3.9223021358614218E-10</v>
      </c>
      <c r="AN941" s="21">
        <f t="shared" si="312"/>
        <v>1.6807909611124026</v>
      </c>
      <c r="AO941" s="23">
        <f t="shared" si="320"/>
        <v>3.3200109328390681E-12</v>
      </c>
      <c r="AP941" s="21">
        <f t="shared" si="313"/>
        <v>3.0254237297653672</v>
      </c>
      <c r="AQ941" s="23">
        <f t="shared" si="321"/>
        <v>7.6993744713149681E-11</v>
      </c>
      <c r="AR941" s="23">
        <f t="shared" si="322"/>
        <v>84.039548023950545</v>
      </c>
    </row>
    <row r="942" spans="2:44" x14ac:dyDescent="0.65">
      <c r="B942" s="17">
        <f t="shared" si="305"/>
        <v>907</v>
      </c>
      <c r="C942" s="57">
        <f t="shared" si="306"/>
        <v>48.043272819247271</v>
      </c>
      <c r="D942" s="22">
        <f t="shared" si="316"/>
        <v>-5.8376112165081651E-5</v>
      </c>
      <c r="E942" s="62">
        <f t="shared" si="307"/>
        <v>124.23505968172071</v>
      </c>
      <c r="F942" s="23">
        <f t="shared" si="317"/>
        <v>8.0696354580823026E-2</v>
      </c>
      <c r="G942" s="57">
        <f t="shared" si="308"/>
        <v>223.04087339222491</v>
      </c>
      <c r="H942" s="23">
        <f t="shared" si="318"/>
        <v>0.14566019887563897</v>
      </c>
      <c r="I942" s="14">
        <f t="shared" si="315"/>
        <v>395.31920589319293</v>
      </c>
      <c r="K942" s="57">
        <f t="shared" si="309"/>
        <v>395.31920589319219</v>
      </c>
      <c r="L942" s="23">
        <f t="shared" si="314"/>
        <v>0.22629817734429292</v>
      </c>
      <c r="AK942" s="17">
        <f t="shared" si="310"/>
        <v>907</v>
      </c>
      <c r="AL942" s="21">
        <f t="shared" si="311"/>
        <v>79.333333332703404</v>
      </c>
      <c r="AM942" s="22">
        <f t="shared" si="319"/>
        <v>-3.6936239830587247E-10</v>
      </c>
      <c r="AN942" s="21">
        <f t="shared" si="312"/>
        <v>1.6807909611058331</v>
      </c>
      <c r="AO942" s="23">
        <f t="shared" si="320"/>
        <v>-6.5694116813119763E-12</v>
      </c>
      <c r="AP942" s="21">
        <f t="shared" si="313"/>
        <v>3.0254237298246065</v>
      </c>
      <c r="AQ942" s="23">
        <f t="shared" si="321"/>
        <v>5.9239391170251565E-11</v>
      </c>
      <c r="AR942" s="23">
        <f t="shared" si="322"/>
        <v>84.039548023633841</v>
      </c>
    </row>
    <row r="943" spans="2:44" x14ac:dyDescent="0.65">
      <c r="B943" s="17">
        <f t="shared" si="305"/>
        <v>908</v>
      </c>
      <c r="C943" s="57">
        <f t="shared" si="306"/>
        <v>48.04321455978279</v>
      </c>
      <c r="D943" s="22">
        <f t="shared" si="316"/>
        <v>-5.8259464478016554E-5</v>
      </c>
      <c r="E943" s="62">
        <f t="shared" si="307"/>
        <v>124.31569970094742</v>
      </c>
      <c r="F943" s="23">
        <f t="shared" si="317"/>
        <v>8.0640019226706272E-2</v>
      </c>
      <c r="G943" s="57">
        <f t="shared" si="308"/>
        <v>223.18643190094301</v>
      </c>
      <c r="H943" s="23">
        <f t="shared" si="318"/>
        <v>0.14555850871809639</v>
      </c>
      <c r="I943" s="14">
        <f t="shared" si="315"/>
        <v>395.54534616167325</v>
      </c>
      <c r="K943" s="57">
        <f t="shared" si="309"/>
        <v>395.54534616167251</v>
      </c>
      <c r="L943" s="23">
        <f t="shared" si="314"/>
        <v>0.22614026848031132</v>
      </c>
      <c r="AK943" s="17">
        <f t="shared" si="310"/>
        <v>908</v>
      </c>
      <c r="AL943" s="21">
        <f t="shared" si="311"/>
        <v>79.333333332361235</v>
      </c>
      <c r="AM943" s="22">
        <f t="shared" si="319"/>
        <v>-3.4217083680343485E-10</v>
      </c>
      <c r="AN943" s="21">
        <f t="shared" si="312"/>
        <v>1.6807909610899516</v>
      </c>
      <c r="AO943" s="23">
        <f t="shared" si="320"/>
        <v>-1.5881518322657939E-11</v>
      </c>
      <c r="AP943" s="21">
        <f t="shared" si="313"/>
        <v>3.0254237298660795</v>
      </c>
      <c r="AQ943" s="23">
        <f t="shared" si="321"/>
        <v>4.1473269263292423E-11</v>
      </c>
      <c r="AR943" s="23">
        <f t="shared" si="322"/>
        <v>84.039548023317266</v>
      </c>
    </row>
    <row r="944" spans="2:44" x14ac:dyDescent="0.65">
      <c r="B944" s="17">
        <f t="shared" ref="B944:B1007" si="323">B943+$C$33</f>
        <v>909</v>
      </c>
      <c r="C944" s="57">
        <f t="shared" ref="C944:C1007" si="324">C943+D944*$C$33</f>
        <v>48.043156416630538</v>
      </c>
      <c r="D944" s="22">
        <f t="shared" si="316"/>
        <v>-5.8143152255496489E-5</v>
      </c>
      <c r="E944" s="62">
        <f t="shared" ref="E944:E1007" si="325">E943+F944*$C$33</f>
        <v>124.39628342449741</v>
      </c>
      <c r="F944" s="23">
        <f t="shared" si="317"/>
        <v>8.0583723549992214E-2</v>
      </c>
      <c r="G944" s="57">
        <f t="shared" ref="G944:G1007" si="326">G943+H944*$C$33</f>
        <v>223.33188879113359</v>
      </c>
      <c r="H944" s="23">
        <f t="shared" si="318"/>
        <v>0.14545689019058727</v>
      </c>
      <c r="I944" s="14">
        <f t="shared" si="315"/>
        <v>395.77132863226154</v>
      </c>
      <c r="K944" s="57">
        <f t="shared" ref="K944:K1007" si="327">K943+L944*$C$33</f>
        <v>395.7713286322608</v>
      </c>
      <c r="L944" s="23">
        <f t="shared" si="314"/>
        <v>0.22598247058831333</v>
      </c>
      <c r="AK944" s="17">
        <f t="shared" ref="AK944:AK1007" si="328">AK943+$C$33</f>
        <v>909</v>
      </c>
      <c r="AL944" s="21">
        <f t="shared" ref="AL944:AL1007" si="329">AL943+AM944*$C$33</f>
        <v>79.333333332049989</v>
      </c>
      <c r="AM944" s="22">
        <f t="shared" si="319"/>
        <v>-3.1125250640751112E-10</v>
      </c>
      <c r="AN944" s="21">
        <f t="shared" ref="AN944:AN1007" si="330">AN943+AO944*$C$33</f>
        <v>1.6807909610654432</v>
      </c>
      <c r="AO944" s="23">
        <f t="shared" si="320"/>
        <v>-2.4508395313205256E-11</v>
      </c>
      <c r="AP944" s="21">
        <f t="shared" ref="AP944:AP1007" si="331">AP943+AQ944*$C$33</f>
        <v>3.0254237298900382</v>
      </c>
      <c r="AQ944" s="23">
        <f t="shared" si="321"/>
        <v>2.3958390826805953E-11</v>
      </c>
      <c r="AR944" s="23">
        <f t="shared" si="322"/>
        <v>84.039548023005466</v>
      </c>
    </row>
    <row r="945" spans="2:44" x14ac:dyDescent="0.65">
      <c r="B945" s="17">
        <f t="shared" si="323"/>
        <v>910</v>
      </c>
      <c r="C945" s="57">
        <f t="shared" si="324"/>
        <v>48.043098389456432</v>
      </c>
      <c r="D945" s="22">
        <f t="shared" si="316"/>
        <v>-5.8027174107522228E-5</v>
      </c>
      <c r="E945" s="62">
        <f t="shared" si="325"/>
        <v>124.47681089201878</v>
      </c>
      <c r="F945" s="23">
        <f t="shared" si="317"/>
        <v>8.052746752136386E-2</v>
      </c>
      <c r="G945" s="57">
        <f t="shared" si="326"/>
        <v>223.47724413437402</v>
      </c>
      <c r="H945" s="23">
        <f t="shared" si="318"/>
        <v>0.14535534324043908</v>
      </c>
      <c r="I945" s="14">
        <f t="shared" si="315"/>
        <v>395.9971534158492</v>
      </c>
      <c r="K945" s="57">
        <f t="shared" si="327"/>
        <v>395.99715341584852</v>
      </c>
      <c r="L945" s="23">
        <f t="shared" si="314"/>
        <v>0.22582478358769675</v>
      </c>
      <c r="AK945" s="17">
        <f t="shared" si="328"/>
        <v>910</v>
      </c>
      <c r="AL945" s="21">
        <f t="shared" si="329"/>
        <v>79.333333331772735</v>
      </c>
      <c r="AM945" s="22">
        <f t="shared" si="319"/>
        <v>-2.7725148218915585E-10</v>
      </c>
      <c r="AN945" s="21">
        <f t="shared" si="330"/>
        <v>1.6807909610330878</v>
      </c>
      <c r="AO945" s="23">
        <f t="shared" si="320"/>
        <v>-3.2355451651255862E-11</v>
      </c>
      <c r="AP945" s="21">
        <f t="shared" si="331"/>
        <v>3.0254237298969779</v>
      </c>
      <c r="AQ945" s="23">
        <f t="shared" si="321"/>
        <v>6.939893104629391E-12</v>
      </c>
      <c r="AR945" s="23">
        <f t="shared" si="322"/>
        <v>84.039548022702789</v>
      </c>
    </row>
    <row r="946" spans="2:44" x14ac:dyDescent="0.65">
      <c r="B946" s="17">
        <f t="shared" si="323"/>
        <v>911</v>
      </c>
      <c r="C946" s="57">
        <f t="shared" si="324"/>
        <v>48.043040477927619</v>
      </c>
      <c r="D946" s="22">
        <f t="shared" si="316"/>
        <v>-5.7911528812848445E-5</v>
      </c>
      <c r="E946" s="62">
        <f t="shared" si="325"/>
        <v>124.55728214313056</v>
      </c>
      <c r="F946" s="23">
        <f t="shared" si="317"/>
        <v>8.0471251111788433E-2</v>
      </c>
      <c r="G946" s="57">
        <f t="shared" si="326"/>
        <v>223.62249800218896</v>
      </c>
      <c r="H946" s="23">
        <f t="shared" si="318"/>
        <v>0.14525386781494376</v>
      </c>
      <c r="I946" s="14">
        <f t="shared" si="315"/>
        <v>396.22282062324712</v>
      </c>
      <c r="K946" s="57">
        <f t="shared" si="327"/>
        <v>396.22282062324643</v>
      </c>
      <c r="L946" s="23">
        <f t="shared" ref="L946:L1009" si="332">($E$23-$E$27)*I945-$E$25*E945</f>
        <v>0.22566720739793222</v>
      </c>
      <c r="AK946" s="17">
        <f t="shared" si="328"/>
        <v>911</v>
      </c>
      <c r="AL946" s="21">
        <f t="shared" si="329"/>
        <v>79.333333331531918</v>
      </c>
      <c r="AM946" s="22">
        <f t="shared" si="319"/>
        <v>-2.4081650909502095E-10</v>
      </c>
      <c r="AN946" s="21">
        <f t="shared" si="330"/>
        <v>1.6807909609937424</v>
      </c>
      <c r="AO946" s="23">
        <f t="shared" si="320"/>
        <v>-3.9345415814295848E-11</v>
      </c>
      <c r="AP946" s="21">
        <f t="shared" si="331"/>
        <v>3.0254237298876232</v>
      </c>
      <c r="AQ946" s="23">
        <f t="shared" si="321"/>
        <v>-9.354961250096494E-12</v>
      </c>
      <c r="AR946" s="23">
        <f t="shared" si="322"/>
        <v>84.039548022413285</v>
      </c>
    </row>
    <row r="947" spans="2:44" x14ac:dyDescent="0.65">
      <c r="B947" s="17">
        <f t="shared" si="323"/>
        <v>912</v>
      </c>
      <c r="C947" s="57">
        <f t="shared" si="324"/>
        <v>48.04298268171258</v>
      </c>
      <c r="D947" s="22">
        <f t="shared" si="316"/>
        <v>-5.7796215040095689E-5</v>
      </c>
      <c r="E947" s="62">
        <f t="shared" si="325"/>
        <v>124.63769721742264</v>
      </c>
      <c r="F947" s="23">
        <f t="shared" si="317"/>
        <v>8.0415074292076838E-2</v>
      </c>
      <c r="G947" s="57">
        <f t="shared" si="326"/>
        <v>223.76765046605047</v>
      </c>
      <c r="H947" s="23">
        <f t="shared" si="318"/>
        <v>0.14515246386151404</v>
      </c>
      <c r="I947" s="14">
        <f t="shared" si="315"/>
        <v>396.44833036518571</v>
      </c>
      <c r="K947" s="57">
        <f t="shared" si="327"/>
        <v>396.44833036518497</v>
      </c>
      <c r="L947" s="23">
        <f t="shared" si="332"/>
        <v>0.22550974193855788</v>
      </c>
      <c r="AK947" s="17">
        <f t="shared" si="328"/>
        <v>912</v>
      </c>
      <c r="AL947" s="21">
        <f t="shared" si="329"/>
        <v>79.333333331329314</v>
      </c>
      <c r="AM947" s="22">
        <f t="shared" si="319"/>
        <v>-2.0259759148100187E-10</v>
      </c>
      <c r="AN947" s="21">
        <f t="shared" si="330"/>
        <v>1.6807909609483254</v>
      </c>
      <c r="AO947" s="23">
        <f t="shared" si="320"/>
        <v>-4.5417003491365904E-11</v>
      </c>
      <c r="AP947" s="21">
        <f t="shared" si="331"/>
        <v>3.0254237298629016</v>
      </c>
      <c r="AQ947" s="23">
        <f t="shared" si="321"/>
        <v>-2.4721669156235748E-11</v>
      </c>
      <c r="AR947" s="23">
        <f t="shared" si="322"/>
        <v>84.039548022140551</v>
      </c>
    </row>
    <row r="948" spans="2:44" x14ac:dyDescent="0.65">
      <c r="B948" s="17">
        <f t="shared" si="323"/>
        <v>913</v>
      </c>
      <c r="C948" s="57">
        <f t="shared" si="324"/>
        <v>48.042925000480906</v>
      </c>
      <c r="D948" s="22">
        <f t="shared" si="316"/>
        <v>-5.7681231672823685E-5</v>
      </c>
      <c r="E948" s="62">
        <f t="shared" si="325"/>
        <v>124.71805615445592</v>
      </c>
      <c r="F948" s="23">
        <f t="shared" si="317"/>
        <v>8.0358937033281563E-2</v>
      </c>
      <c r="G948" s="57">
        <f t="shared" si="326"/>
        <v>223.91270159737803</v>
      </c>
      <c r="H948" s="23">
        <f t="shared" si="318"/>
        <v>0.14505113132756975</v>
      </c>
      <c r="I948" s="14">
        <f t="shared" si="315"/>
        <v>396.67368275231485</v>
      </c>
      <c r="K948" s="57">
        <f t="shared" si="327"/>
        <v>396.67368275231416</v>
      </c>
      <c r="L948" s="23">
        <f t="shared" si="332"/>
        <v>0.2253523871291816</v>
      </c>
      <c r="AK948" s="17">
        <f t="shared" si="328"/>
        <v>913</v>
      </c>
      <c r="AL948" s="21">
        <f t="shared" si="329"/>
        <v>79.33333333116606</v>
      </c>
      <c r="AM948" s="22">
        <f t="shared" si="319"/>
        <v>-1.6325336568701054E-10</v>
      </c>
      <c r="AN948" s="21">
        <f t="shared" si="330"/>
        <v>1.6807909608978004</v>
      </c>
      <c r="AO948" s="23">
        <f t="shared" si="320"/>
        <v>-5.0524917583061324E-11</v>
      </c>
      <c r="AP948" s="21">
        <f t="shared" si="331"/>
        <v>3.0254237298239226</v>
      </c>
      <c r="AQ948" s="23">
        <f t="shared" si="321"/>
        <v>-3.8978931193867083E-11</v>
      </c>
      <c r="AR948" s="23">
        <f t="shared" si="322"/>
        <v>84.039548021887782</v>
      </c>
    </row>
    <row r="949" spans="2:44" x14ac:dyDescent="0.65">
      <c r="B949" s="17">
        <f t="shared" si="323"/>
        <v>914</v>
      </c>
      <c r="C949" s="57">
        <f t="shared" si="324"/>
        <v>48.042867433903609</v>
      </c>
      <c r="D949" s="22">
        <f t="shared" si="316"/>
        <v>-5.7566577300605104E-5</v>
      </c>
      <c r="E949" s="62">
        <f t="shared" si="325"/>
        <v>124.79835899376204</v>
      </c>
      <c r="F949" s="23">
        <f t="shared" si="317"/>
        <v>8.0302839306114038E-2</v>
      </c>
      <c r="G949" s="57">
        <f t="shared" si="326"/>
        <v>224.05765146753868</v>
      </c>
      <c r="H949" s="23">
        <f t="shared" si="318"/>
        <v>0.14494987016065863</v>
      </c>
      <c r="I949" s="14">
        <f t="shared" si="315"/>
        <v>396.89887789520435</v>
      </c>
      <c r="K949" s="57">
        <f t="shared" si="327"/>
        <v>396.89887789520361</v>
      </c>
      <c r="L949" s="23">
        <f t="shared" si="332"/>
        <v>0.22519514288947429</v>
      </c>
      <c r="AK949" s="17">
        <f t="shared" si="328"/>
        <v>914</v>
      </c>
      <c r="AL949" s="21">
        <f t="shared" si="329"/>
        <v>79.333333331042653</v>
      </c>
      <c r="AM949" s="22">
        <f t="shared" si="319"/>
        <v>-1.2340867217019991E-10</v>
      </c>
      <c r="AN949" s="21">
        <f t="shared" si="330"/>
        <v>1.6807909608431593</v>
      </c>
      <c r="AO949" s="23">
        <f t="shared" si="320"/>
        <v>-5.4641180469161554E-11</v>
      </c>
      <c r="AP949" s="21">
        <f t="shared" si="331"/>
        <v>3.0254237297719522</v>
      </c>
      <c r="AQ949" s="23">
        <f t="shared" si="321"/>
        <v>-5.1970427961123278E-11</v>
      </c>
      <c r="AR949" s="23">
        <f t="shared" si="322"/>
        <v>84.039548021657765</v>
      </c>
    </row>
    <row r="950" spans="2:44" x14ac:dyDescent="0.65">
      <c r="B950" s="17">
        <f t="shared" si="323"/>
        <v>915</v>
      </c>
      <c r="C950" s="57">
        <f t="shared" si="324"/>
        <v>48.042809981652894</v>
      </c>
      <c r="D950" s="22">
        <f t="shared" si="316"/>
        <v>-5.745225071240867E-5</v>
      </c>
      <c r="E950" s="62">
        <f t="shared" si="325"/>
        <v>124.87860577484369</v>
      </c>
      <c r="F950" s="23">
        <f t="shared" si="317"/>
        <v>8.0246781081655172E-2</v>
      </c>
      <c r="G950" s="57">
        <f t="shared" si="326"/>
        <v>224.20250014784693</v>
      </c>
      <c r="H950" s="23">
        <f t="shared" si="318"/>
        <v>0.14484868030825027</v>
      </c>
      <c r="I950" s="14">
        <f t="shared" si="315"/>
        <v>397.12391590434351</v>
      </c>
      <c r="K950" s="57">
        <f t="shared" si="327"/>
        <v>397.12391590434282</v>
      </c>
      <c r="L950" s="23">
        <f t="shared" si="332"/>
        <v>0.22503800913918592</v>
      </c>
      <c r="AK950" s="17">
        <f t="shared" si="328"/>
        <v>915</v>
      </c>
      <c r="AL950" s="21">
        <f t="shared" si="329"/>
        <v>79.333333330958979</v>
      </c>
      <c r="AM950" s="22">
        <f t="shared" si="319"/>
        <v>-8.3679684709236923E-11</v>
      </c>
      <c r="AN950" s="21">
        <f t="shared" si="330"/>
        <v>1.6807909607854068</v>
      </c>
      <c r="AO950" s="23">
        <f t="shared" si="320"/>
        <v>-5.7752469473371093E-11</v>
      </c>
      <c r="AP950" s="21">
        <f t="shared" si="331"/>
        <v>3.0254237297083857</v>
      </c>
      <c r="AQ950" s="23">
        <f t="shared" si="321"/>
        <v>-6.356637438642565E-11</v>
      </c>
      <c r="AR950" s="23">
        <f t="shared" si="322"/>
        <v>84.039548021452759</v>
      </c>
    </row>
    <row r="951" spans="2:44" x14ac:dyDescent="0.65">
      <c r="B951" s="17">
        <f t="shared" si="323"/>
        <v>916</v>
      </c>
      <c r="C951" s="57">
        <f t="shared" si="324"/>
        <v>48.042752643402196</v>
      </c>
      <c r="D951" s="22">
        <f t="shared" si="316"/>
        <v>-5.7338250698091286E-5</v>
      </c>
      <c r="E951" s="62">
        <f t="shared" si="325"/>
        <v>124.95879653717459</v>
      </c>
      <c r="F951" s="23">
        <f t="shared" si="317"/>
        <v>8.0190762330900611E-2</v>
      </c>
      <c r="G951" s="57">
        <f t="shared" si="326"/>
        <v>224.34724770956487</v>
      </c>
      <c r="H951" s="23">
        <f t="shared" si="318"/>
        <v>0.14474756171792791</v>
      </c>
      <c r="I951" s="14">
        <f t="shared" si="315"/>
        <v>397.34879689014167</v>
      </c>
      <c r="K951" s="57">
        <f t="shared" si="327"/>
        <v>397.34879689014093</v>
      </c>
      <c r="L951" s="23">
        <f t="shared" si="332"/>
        <v>0.22488098579812821</v>
      </c>
      <c r="AK951" s="17">
        <f t="shared" si="328"/>
        <v>916</v>
      </c>
      <c r="AL951" s="21">
        <f t="shared" si="329"/>
        <v>79.333333330914328</v>
      </c>
      <c r="AM951" s="22">
        <f t="shared" si="319"/>
        <v>-4.4652854330751168E-11</v>
      </c>
      <c r="AN951" s="21">
        <f t="shared" si="330"/>
        <v>1.6807909607255449</v>
      </c>
      <c r="AO951" s="23">
        <f t="shared" si="320"/>
        <v>-5.986189322015889E-11</v>
      </c>
      <c r="AP951" s="21">
        <f t="shared" si="331"/>
        <v>3.0254237296347224</v>
      </c>
      <c r="AQ951" s="23">
        <f t="shared" si="321"/>
        <v>-7.3663297683879136E-11</v>
      </c>
      <c r="AR951" s="23">
        <f t="shared" si="322"/>
        <v>84.039548021274598</v>
      </c>
    </row>
    <row r="952" spans="2:44" x14ac:dyDescent="0.65">
      <c r="B952" s="17">
        <f t="shared" si="323"/>
        <v>917</v>
      </c>
      <c r="C952" s="57">
        <f t="shared" si="324"/>
        <v>48.042695418826206</v>
      </c>
      <c r="D952" s="22">
        <f t="shared" si="316"/>
        <v>-5.7224575989778259E-5</v>
      </c>
      <c r="E952" s="62">
        <f t="shared" si="325"/>
        <v>125.03893132019942</v>
      </c>
      <c r="F952" s="23">
        <f t="shared" si="317"/>
        <v>8.013478302483179E-2</v>
      </c>
      <c r="G952" s="57">
        <f t="shared" si="326"/>
        <v>224.49189422390222</v>
      </c>
      <c r="H952" s="23">
        <f t="shared" si="318"/>
        <v>0.14464651433735298</v>
      </c>
      <c r="I952" s="14">
        <f t="shared" si="315"/>
        <v>397.57352096292789</v>
      </c>
      <c r="K952" s="57">
        <f t="shared" si="327"/>
        <v>397.57352096292709</v>
      </c>
      <c r="L952" s="23">
        <f t="shared" si="332"/>
        <v>0.224724072786183</v>
      </c>
      <c r="AK952" s="17">
        <f t="shared" si="328"/>
        <v>917</v>
      </c>
      <c r="AL952" s="21">
        <f t="shared" si="329"/>
        <v>79.333333330907479</v>
      </c>
      <c r="AM952" s="22">
        <f t="shared" si="319"/>
        <v>-6.8532020336409261E-12</v>
      </c>
      <c r="AN952" s="21">
        <f t="shared" si="330"/>
        <v>1.6807909606645572</v>
      </c>
      <c r="AO952" s="23">
        <f t="shared" si="320"/>
        <v>-6.0987659367128799E-11</v>
      </c>
      <c r="AP952" s="21">
        <f t="shared" si="331"/>
        <v>3.025423729552537</v>
      </c>
      <c r="AQ952" s="23">
        <f t="shared" si="321"/>
        <v>-8.2185369620901838E-11</v>
      </c>
      <c r="AR952" s="23">
        <f t="shared" si="322"/>
        <v>84.039548021124574</v>
      </c>
    </row>
    <row r="953" spans="2:44" x14ac:dyDescent="0.65">
      <c r="B953" s="17">
        <f t="shared" si="323"/>
        <v>918</v>
      </c>
      <c r="C953" s="57">
        <f t="shared" si="324"/>
        <v>48.042638307600875</v>
      </c>
      <c r="D953" s="22">
        <f t="shared" si="316"/>
        <v>-5.7111225330253035E-5</v>
      </c>
      <c r="E953" s="62">
        <f t="shared" si="325"/>
        <v>125.11901016333388</v>
      </c>
      <c r="F953" s="23">
        <f t="shared" si="317"/>
        <v>8.0078843134458566E-2</v>
      </c>
      <c r="G953" s="57">
        <f t="shared" si="326"/>
        <v>224.63643976201641</v>
      </c>
      <c r="H953" s="23">
        <f t="shared" si="318"/>
        <v>0.14454553811418691</v>
      </c>
      <c r="I953" s="14">
        <f t="shared" si="315"/>
        <v>397.79808823295116</v>
      </c>
      <c r="K953" s="57">
        <f t="shared" si="327"/>
        <v>397.79808823295036</v>
      </c>
      <c r="L953" s="23">
        <f t="shared" si="332"/>
        <v>0.22456727002330013</v>
      </c>
      <c r="AK953" s="17">
        <f t="shared" si="328"/>
        <v>918</v>
      </c>
      <c r="AL953" s="21">
        <f t="shared" si="329"/>
        <v>79.333333330936696</v>
      </c>
      <c r="AM953" s="22">
        <f t="shared" si="319"/>
        <v>2.9212771091025047E-11</v>
      </c>
      <c r="AN953" s="21">
        <f t="shared" si="330"/>
        <v>1.6807909606033968</v>
      </c>
      <c r="AO953" s="23">
        <f t="shared" si="320"/>
        <v>-6.1160410069760474E-11</v>
      </c>
      <c r="AP953" s="21">
        <f t="shared" si="331"/>
        <v>3.0254237294634536</v>
      </c>
      <c r="AQ953" s="23">
        <f t="shared" si="321"/>
        <v>-8.9083518339805323E-11</v>
      </c>
      <c r="AR953" s="23">
        <f t="shared" si="322"/>
        <v>84.039548021003554</v>
      </c>
    </row>
    <row r="954" spans="2:44" x14ac:dyDescent="0.65">
      <c r="B954" s="17">
        <f t="shared" si="323"/>
        <v>919</v>
      </c>
      <c r="C954" s="57">
        <f t="shared" si="324"/>
        <v>48.04258130940331</v>
      </c>
      <c r="D954" s="22">
        <f t="shared" si="316"/>
        <v>-5.6998197562663222E-5</v>
      </c>
      <c r="E954" s="62">
        <f t="shared" si="325"/>
        <v>125.1990331059648</v>
      </c>
      <c r="F954" s="23">
        <f t="shared" si="317"/>
        <v>8.0022942630918692E-2</v>
      </c>
      <c r="G954" s="57">
        <f t="shared" si="326"/>
        <v>224.78088439501255</v>
      </c>
      <c r="H954" s="23">
        <f t="shared" si="318"/>
        <v>0.14444463299614796</v>
      </c>
      <c r="I954" s="14">
        <f t="shared" si="315"/>
        <v>398.02249881038063</v>
      </c>
      <c r="K954" s="57">
        <f t="shared" si="327"/>
        <v>398.02249881037989</v>
      </c>
      <c r="L954" s="23">
        <f t="shared" si="332"/>
        <v>0.2244105774294991</v>
      </c>
      <c r="AK954" s="17">
        <f t="shared" si="328"/>
        <v>919</v>
      </c>
      <c r="AL954" s="21">
        <f t="shared" si="329"/>
        <v>79.333333330999793</v>
      </c>
      <c r="AM954" s="22">
        <f t="shared" si="319"/>
        <v>6.3095896563059028E-11</v>
      </c>
      <c r="AN954" s="21">
        <f t="shared" si="330"/>
        <v>1.6807909605429732</v>
      </c>
      <c r="AO954" s="23">
        <f t="shared" si="320"/>
        <v>-6.042366607061922E-11</v>
      </c>
      <c r="AP954" s="21">
        <f t="shared" si="331"/>
        <v>3.0254237293691189</v>
      </c>
      <c r="AQ954" s="23">
        <f t="shared" si="321"/>
        <v>-9.4334762223979851E-11</v>
      </c>
      <c r="AR954" s="23">
        <f t="shared" si="322"/>
        <v>84.039548020911894</v>
      </c>
    </row>
    <row r="955" spans="2:44" x14ac:dyDescent="0.65">
      <c r="B955" s="17">
        <f t="shared" si="323"/>
        <v>920</v>
      </c>
      <c r="C955" s="57">
        <f t="shared" si="324"/>
        <v>48.042524423911942</v>
      </c>
      <c r="D955" s="22">
        <f t="shared" si="316"/>
        <v>-5.6885491369396135E-5</v>
      </c>
      <c r="E955" s="62">
        <f t="shared" si="325"/>
        <v>125.27900018745001</v>
      </c>
      <c r="F955" s="23">
        <f t="shared" si="317"/>
        <v>7.9967081485207814E-2</v>
      </c>
      <c r="G955" s="57">
        <f t="shared" si="326"/>
        <v>224.92522819394358</v>
      </c>
      <c r="H955" s="23">
        <f t="shared" si="318"/>
        <v>0.14434379893102545</v>
      </c>
      <c r="I955" s="14">
        <f t="shared" si="315"/>
        <v>398.2467528053055</v>
      </c>
      <c r="K955" s="57">
        <f t="shared" si="327"/>
        <v>398.24675280530477</v>
      </c>
      <c r="L955" s="23">
        <f t="shared" si="332"/>
        <v>0.22425399492486564</v>
      </c>
      <c r="AK955" s="17">
        <f t="shared" si="328"/>
        <v>920</v>
      </c>
      <c r="AL955" s="21">
        <f t="shared" si="329"/>
        <v>79.333333331094209</v>
      </c>
      <c r="AM955" s="22">
        <f t="shared" si="319"/>
        <v>9.4411190670884437E-11</v>
      </c>
      <c r="AN955" s="21">
        <f t="shared" si="330"/>
        <v>1.6807909604841402</v>
      </c>
      <c r="AO955" s="23">
        <f t="shared" si="320"/>
        <v>-5.8832938520936295E-11</v>
      </c>
      <c r="AP955" s="21">
        <f t="shared" si="331"/>
        <v>3.0254237292711772</v>
      </c>
      <c r="AQ955" s="23">
        <f t="shared" si="321"/>
        <v>-9.7941765808684522E-11</v>
      </c>
      <c r="AR955" s="23">
        <f t="shared" si="322"/>
        <v>84.039548020849537</v>
      </c>
    </row>
    <row r="956" spans="2:44" x14ac:dyDescent="0.65">
      <c r="B956" s="17">
        <f t="shared" si="323"/>
        <v>921</v>
      </c>
      <c r="C956" s="57">
        <f t="shared" si="324"/>
        <v>48.042467650806358</v>
      </c>
      <c r="D956" s="22">
        <f t="shared" si="316"/>
        <v>-5.677310558338533E-5</v>
      </c>
      <c r="E956" s="62">
        <f t="shared" si="325"/>
        <v>125.35891144711853</v>
      </c>
      <c r="F956" s="23">
        <f t="shared" si="317"/>
        <v>7.9911259668520529E-2</v>
      </c>
      <c r="G956" s="57">
        <f t="shared" si="326"/>
        <v>225.06947122981018</v>
      </c>
      <c r="H956" s="23">
        <f t="shared" si="318"/>
        <v>0.14424303586660869</v>
      </c>
      <c r="I956" s="14">
        <f t="shared" si="315"/>
        <v>398.47085032773509</v>
      </c>
      <c r="K956" s="57">
        <f t="shared" si="327"/>
        <v>398.4708503277343</v>
      </c>
      <c r="L956" s="23">
        <f t="shared" si="332"/>
        <v>0.22409752242955827</v>
      </c>
      <c r="AK956" s="17">
        <f t="shared" si="328"/>
        <v>921</v>
      </c>
      <c r="AL956" s="21">
        <f t="shared" si="329"/>
        <v>79.33333333121702</v>
      </c>
      <c r="AM956" s="22">
        <f t="shared" si="319"/>
        <v>1.2281271485892198E-10</v>
      </c>
      <c r="AN956" s="21">
        <f t="shared" si="330"/>
        <v>1.6807909604276876</v>
      </c>
      <c r="AO956" s="23">
        <f t="shared" si="320"/>
        <v>-5.645262035613996E-11</v>
      </c>
      <c r="AP956" s="21">
        <f t="shared" si="331"/>
        <v>3.025423729171246</v>
      </c>
      <c r="AQ956" s="23">
        <f t="shared" si="321"/>
        <v>-9.993117444651034E-11</v>
      </c>
      <c r="AR956" s="23">
        <f t="shared" si="322"/>
        <v>84.039548020815957</v>
      </c>
    </row>
    <row r="957" spans="2:44" x14ac:dyDescent="0.65">
      <c r="B957" s="17">
        <f t="shared" si="323"/>
        <v>922</v>
      </c>
      <c r="C957" s="57">
        <f t="shared" si="324"/>
        <v>48.042410989767355</v>
      </c>
      <c r="D957" s="22">
        <f t="shared" si="316"/>
        <v>-5.6661039004257674E-5</v>
      </c>
      <c r="E957" s="62">
        <f t="shared" si="325"/>
        <v>125.43876692427055</v>
      </c>
      <c r="F957" s="23">
        <f t="shared" si="317"/>
        <v>7.9855477152023013E-2</v>
      </c>
      <c r="G957" s="57">
        <f t="shared" si="326"/>
        <v>225.21361357356096</v>
      </c>
      <c r="H957" s="23">
        <f t="shared" si="318"/>
        <v>0.1441423437507936</v>
      </c>
      <c r="I957" s="14">
        <f t="shared" si="315"/>
        <v>398.69479148759888</v>
      </c>
      <c r="K957" s="57">
        <f t="shared" si="327"/>
        <v>398.69479148759808</v>
      </c>
      <c r="L957" s="23">
        <f t="shared" si="332"/>
        <v>0.22394115986379859</v>
      </c>
      <c r="AK957" s="17">
        <f t="shared" si="328"/>
        <v>922</v>
      </c>
      <c r="AL957" s="21">
        <f t="shared" si="329"/>
        <v>79.33333333136504</v>
      </c>
      <c r="AM957" s="22">
        <f t="shared" si="319"/>
        <v>1.4802532463664697E-10</v>
      </c>
      <c r="AN957" s="21">
        <f t="shared" si="330"/>
        <v>1.6807909603743316</v>
      </c>
      <c r="AO957" s="23">
        <f t="shared" si="320"/>
        <v>-5.3355986295855473E-11</v>
      </c>
      <c r="AP957" s="21">
        <f t="shared" si="331"/>
        <v>3.0254237290708939</v>
      </c>
      <c r="AQ957" s="23">
        <f t="shared" si="321"/>
        <v>-1.0035205999514574E-10</v>
      </c>
      <c r="AR957" s="23">
        <f t="shared" si="322"/>
        <v>84.039548020810273</v>
      </c>
    </row>
    <row r="958" spans="2:44" x14ac:dyDescent="0.65">
      <c r="B958" s="17">
        <f t="shared" si="323"/>
        <v>923</v>
      </c>
      <c r="C958" s="57">
        <f t="shared" si="324"/>
        <v>48.042354440476906</v>
      </c>
      <c r="D958" s="22">
        <f t="shared" si="316"/>
        <v>-5.6549290446739064E-5</v>
      </c>
      <c r="E958" s="62">
        <f t="shared" si="325"/>
        <v>125.51856665817736</v>
      </c>
      <c r="F958" s="23">
        <f t="shared" si="317"/>
        <v>7.9799733906810388E-2</v>
      </c>
      <c r="G958" s="57">
        <f t="shared" si="326"/>
        <v>225.35765529609247</v>
      </c>
      <c r="H958" s="23">
        <f t="shared" si="318"/>
        <v>0.1440417225315116</v>
      </c>
      <c r="I958" s="14">
        <f t="shared" si="315"/>
        <v>398.91857639474676</v>
      </c>
      <c r="K958" s="57">
        <f t="shared" si="327"/>
        <v>398.91857639474597</v>
      </c>
      <c r="L958" s="23">
        <f t="shared" si="332"/>
        <v>0.22378490714787569</v>
      </c>
      <c r="AK958" s="17">
        <f t="shared" si="328"/>
        <v>923</v>
      </c>
      <c r="AL958" s="21">
        <f t="shared" si="329"/>
        <v>79.333333331534874</v>
      </c>
      <c r="AM958" s="22">
        <f t="shared" si="319"/>
        <v>1.6983733169828596E-10</v>
      </c>
      <c r="AN958" s="21">
        <f t="shared" si="330"/>
        <v>1.6807909603247073</v>
      </c>
      <c r="AO958" s="23">
        <f t="shared" si="320"/>
        <v>-4.9624304665485397E-11</v>
      </c>
      <c r="AP958" s="21">
        <f t="shared" si="331"/>
        <v>3.0254237289716195</v>
      </c>
      <c r="AQ958" s="23">
        <f t="shared" si="321"/>
        <v>-9.9274255482839635E-11</v>
      </c>
      <c r="AR958" s="23">
        <f t="shared" si="322"/>
        <v>84.039548020831205</v>
      </c>
    </row>
    <row r="959" spans="2:44" x14ac:dyDescent="0.65">
      <c r="B959" s="17">
        <f t="shared" si="323"/>
        <v>924</v>
      </c>
      <c r="C959" s="57">
        <f t="shared" si="324"/>
        <v>48.042298002618317</v>
      </c>
      <c r="D959" s="22">
        <f t="shared" si="316"/>
        <v>-5.6437858586555478E-5</v>
      </c>
      <c r="E959" s="62">
        <f t="shared" si="325"/>
        <v>125.59831068808141</v>
      </c>
      <c r="F959" s="23">
        <f t="shared" si="317"/>
        <v>7.974402990404883E-2</v>
      </c>
      <c r="G959" s="57">
        <f t="shared" si="326"/>
        <v>225.50159646824918</v>
      </c>
      <c r="H959" s="23">
        <f t="shared" si="318"/>
        <v>0.14394117215669411</v>
      </c>
      <c r="I959" s="14">
        <f t="shared" si="315"/>
        <v>399.14220515894891</v>
      </c>
      <c r="K959" s="57">
        <f t="shared" si="327"/>
        <v>399.14220515894812</v>
      </c>
      <c r="L959" s="23">
        <f t="shared" si="332"/>
        <v>0.22362876420215017</v>
      </c>
      <c r="AK959" s="17">
        <f t="shared" si="328"/>
        <v>924</v>
      </c>
      <c r="AL959" s="21">
        <f t="shared" si="329"/>
        <v>79.333333331722969</v>
      </c>
      <c r="AM959" s="22">
        <f t="shared" si="319"/>
        <v>1.8808963761496322E-10</v>
      </c>
      <c r="AN959" s="21">
        <f t="shared" si="330"/>
        <v>1.6807909602793645</v>
      </c>
      <c r="AO959" s="23">
        <f t="shared" si="320"/>
        <v>-4.5342840593320943E-11</v>
      </c>
      <c r="AP959" s="21">
        <f t="shared" si="331"/>
        <v>3.0254237288748329</v>
      </c>
      <c r="AQ959" s="23">
        <f t="shared" si="321"/>
        <v>-9.6786578751562047E-11</v>
      </c>
      <c r="AR959" s="23">
        <f t="shared" si="322"/>
        <v>84.039548020877163</v>
      </c>
    </row>
    <row r="960" spans="2:44" x14ac:dyDescent="0.65">
      <c r="B960" s="17">
        <f t="shared" si="323"/>
        <v>925</v>
      </c>
      <c r="C960" s="57">
        <f t="shared" si="324"/>
        <v>48.042241675875914</v>
      </c>
      <c r="D960" s="22">
        <f t="shared" si="316"/>
        <v>-5.6326742404966268E-5</v>
      </c>
      <c r="E960" s="62">
        <f t="shared" si="325"/>
        <v>125.67799905319653</v>
      </c>
      <c r="F960" s="23">
        <f t="shared" si="317"/>
        <v>7.9688365115117676E-2</v>
      </c>
      <c r="G960" s="57">
        <f t="shared" si="326"/>
        <v>225.64543716082352</v>
      </c>
      <c r="H960" s="23">
        <f t="shared" si="318"/>
        <v>0.14384069257434362</v>
      </c>
      <c r="I960" s="14">
        <f t="shared" si="315"/>
        <v>399.36567788989595</v>
      </c>
      <c r="K960" s="57">
        <f t="shared" si="327"/>
        <v>399.36567788989515</v>
      </c>
      <c r="L960" s="23">
        <f t="shared" si="332"/>
        <v>0.22347273094705056</v>
      </c>
      <c r="AK960" s="17">
        <f t="shared" si="328"/>
        <v>925</v>
      </c>
      <c r="AL960" s="21">
        <f t="shared" si="329"/>
        <v>79.333333331925658</v>
      </c>
      <c r="AM960" s="22">
        <f t="shared" si="319"/>
        <v>2.0268621156449562E-10</v>
      </c>
      <c r="AN960" s="21">
        <f t="shared" si="330"/>
        <v>1.6807909602387641</v>
      </c>
      <c r="AO960" s="23">
        <f t="shared" si="320"/>
        <v>-4.0600411921332125E-11</v>
      </c>
      <c r="AP960" s="21">
        <f t="shared" si="331"/>
        <v>3.0254237287818389</v>
      </c>
      <c r="AQ960" s="23">
        <f t="shared" si="321"/>
        <v>-9.2994167921744975E-11</v>
      </c>
      <c r="AR960" s="23">
        <f t="shared" si="322"/>
        <v>84.03954802094627</v>
      </c>
    </row>
    <row r="961" spans="2:44" x14ac:dyDescent="0.65">
      <c r="B961" s="17">
        <f t="shared" si="323"/>
        <v>926</v>
      </c>
      <c r="C961" s="57">
        <f t="shared" si="324"/>
        <v>48.042185459935347</v>
      </c>
      <c r="D961" s="22">
        <f t="shared" si="316"/>
        <v>-5.6215940564374733E-5</v>
      </c>
      <c r="E961" s="62">
        <f t="shared" si="325"/>
        <v>125.7576317927076</v>
      </c>
      <c r="F961" s="23">
        <f t="shared" si="317"/>
        <v>7.9632739511069417E-2</v>
      </c>
      <c r="G961" s="57">
        <f t="shared" si="326"/>
        <v>225.78917744455609</v>
      </c>
      <c r="H961" s="23">
        <f t="shared" si="318"/>
        <v>0.14374028373256209</v>
      </c>
      <c r="I961" s="14">
        <f t="shared" si="315"/>
        <v>399.58899469719904</v>
      </c>
      <c r="K961" s="57">
        <f t="shared" si="327"/>
        <v>399.58899469719825</v>
      </c>
      <c r="L961" s="23">
        <f t="shared" si="332"/>
        <v>0.22331680730306758</v>
      </c>
      <c r="AK961" s="17">
        <f t="shared" si="328"/>
        <v>926</v>
      </c>
      <c r="AL961" s="21">
        <f t="shared" si="329"/>
        <v>79.333333332139247</v>
      </c>
      <c r="AM961" s="22">
        <f t="shared" si="319"/>
        <v>2.135903606759193E-10</v>
      </c>
      <c r="AN961" s="21">
        <f t="shared" si="330"/>
        <v>1.6807909602032742</v>
      </c>
      <c r="AO961" s="23">
        <f t="shared" si="320"/>
        <v>-3.5489833294377604E-11</v>
      </c>
      <c r="AP961" s="21">
        <f t="shared" si="331"/>
        <v>3.025423728693823</v>
      </c>
      <c r="AQ961" s="23">
        <f t="shared" si="321"/>
        <v>-8.801581685702331E-11</v>
      </c>
      <c r="AR961" s="23">
        <f t="shared" si="322"/>
        <v>84.039548021036339</v>
      </c>
    </row>
    <row r="962" spans="2:44" x14ac:dyDescent="0.65">
      <c r="B962" s="17">
        <f t="shared" si="323"/>
        <v>927</v>
      </c>
      <c r="C962" s="57">
        <f t="shared" si="324"/>
        <v>48.042129354483393</v>
      </c>
      <c r="D962" s="22">
        <f t="shared" si="316"/>
        <v>-5.6105451953669672E-5</v>
      </c>
      <c r="E962" s="62">
        <f t="shared" si="325"/>
        <v>125.83720894577093</v>
      </c>
      <c r="F962" s="23">
        <f t="shared" si="317"/>
        <v>7.9577153063326023E-2</v>
      </c>
      <c r="G962" s="57">
        <f t="shared" si="326"/>
        <v>225.93281739013548</v>
      </c>
      <c r="H962" s="23">
        <f t="shared" si="318"/>
        <v>0.14363994557940174</v>
      </c>
      <c r="I962" s="14">
        <f t="shared" si="315"/>
        <v>399.81215569038977</v>
      </c>
      <c r="K962" s="57">
        <f t="shared" si="327"/>
        <v>399.81215569038903</v>
      </c>
      <c r="L962" s="23">
        <f t="shared" si="332"/>
        <v>0.22316099319076654</v>
      </c>
      <c r="AK962" s="17">
        <f t="shared" si="328"/>
        <v>927</v>
      </c>
      <c r="AL962" s="21">
        <f t="shared" si="329"/>
        <v>79.333333332360056</v>
      </c>
      <c r="AM962" s="22">
        <f t="shared" si="319"/>
        <v>2.2081038733579028E-10</v>
      </c>
      <c r="AN962" s="21">
        <f t="shared" si="330"/>
        <v>1.6807909601731694</v>
      </c>
      <c r="AO962" s="23">
        <f t="shared" si="320"/>
        <v>-3.0104807535735745E-11</v>
      </c>
      <c r="AP962" s="21">
        <f t="shared" si="331"/>
        <v>3.0254237286118406</v>
      </c>
      <c r="AQ962" s="23">
        <f t="shared" si="321"/>
        <v>-8.1982309829697897E-11</v>
      </c>
      <c r="AR962" s="23">
        <f t="shared" si="322"/>
        <v>84.039548021145066</v>
      </c>
    </row>
    <row r="963" spans="2:44" x14ac:dyDescent="0.65">
      <c r="B963" s="17">
        <f t="shared" si="323"/>
        <v>928</v>
      </c>
      <c r="C963" s="57">
        <f t="shared" si="324"/>
        <v>48.042073359207961</v>
      </c>
      <c r="D963" s="22">
        <f t="shared" si="316"/>
        <v>-5.5995275430209546E-5</v>
      </c>
      <c r="E963" s="62">
        <f t="shared" si="325"/>
        <v>125.91673055151408</v>
      </c>
      <c r="F963" s="23">
        <f t="shared" si="317"/>
        <v>7.9521605743153145E-2</v>
      </c>
      <c r="G963" s="57">
        <f t="shared" si="326"/>
        <v>226.07635706819855</v>
      </c>
      <c r="H963" s="23">
        <f t="shared" si="318"/>
        <v>0.14353967806304979</v>
      </c>
      <c r="I963" s="14">
        <f t="shared" si="315"/>
        <v>400.0351609789206</v>
      </c>
      <c r="K963" s="57">
        <f t="shared" si="327"/>
        <v>400.03516097891981</v>
      </c>
      <c r="L963" s="23">
        <f t="shared" si="332"/>
        <v>0.22300528853077406</v>
      </c>
      <c r="AK963" s="17">
        <f t="shared" si="328"/>
        <v>928</v>
      </c>
      <c r="AL963" s="21">
        <f t="shared" si="329"/>
        <v>79.333333332584488</v>
      </c>
      <c r="AM963" s="22">
        <f t="shared" si="319"/>
        <v>2.2443856148579577E-10</v>
      </c>
      <c r="AN963" s="21">
        <f t="shared" si="330"/>
        <v>1.6807909601486313</v>
      </c>
      <c r="AO963" s="23">
        <f t="shared" si="320"/>
        <v>-2.453814929026521E-11</v>
      </c>
      <c r="AP963" s="21">
        <f t="shared" si="331"/>
        <v>3.0254237285368069</v>
      </c>
      <c r="AQ963" s="23">
        <f t="shared" si="321"/>
        <v>-7.5033868007778892E-11</v>
      </c>
      <c r="AR963" s="23">
        <f t="shared" si="322"/>
        <v>84.039548021269923</v>
      </c>
    </row>
    <row r="964" spans="2:44" x14ac:dyDescent="0.65">
      <c r="B964" s="17">
        <f t="shared" si="323"/>
        <v>929</v>
      </c>
      <c r="C964" s="57">
        <f t="shared" si="324"/>
        <v>48.042017473798261</v>
      </c>
      <c r="D964" s="22">
        <f t="shared" si="316"/>
        <v>-5.5885409699474309E-5</v>
      </c>
      <c r="E964" s="62">
        <f t="shared" si="325"/>
        <v>125.99619664903587</v>
      </c>
      <c r="F964" s="23">
        <f t="shared" si="317"/>
        <v>7.9466097521788015E-2</v>
      </c>
      <c r="G964" s="57">
        <f t="shared" si="326"/>
        <v>226.21979654933025</v>
      </c>
      <c r="H964" s="23">
        <f t="shared" si="318"/>
        <v>0.14343948113170057</v>
      </c>
      <c r="I964" s="14">
        <f t="shared" si="315"/>
        <v>400.25801067216435</v>
      </c>
      <c r="K964" s="57">
        <f t="shared" si="327"/>
        <v>400.25801067216361</v>
      </c>
      <c r="L964" s="23">
        <f t="shared" si="332"/>
        <v>0.22284969324378734</v>
      </c>
      <c r="AK964" s="17">
        <f t="shared" si="328"/>
        <v>929</v>
      </c>
      <c r="AL964" s="21">
        <f t="shared" si="329"/>
        <v>79.333333332809062</v>
      </c>
      <c r="AM964" s="22">
        <f t="shared" si="319"/>
        <v>2.2457995532687569E-10</v>
      </c>
      <c r="AN964" s="21">
        <f t="shared" si="330"/>
        <v>1.6807909601297517</v>
      </c>
      <c r="AO964" s="23">
        <f t="shared" si="320"/>
        <v>-1.8879564578355712E-11</v>
      </c>
      <c r="AP964" s="21">
        <f t="shared" si="331"/>
        <v>3.0254237284694891</v>
      </c>
      <c r="AQ964" s="23">
        <f t="shared" si="321"/>
        <v>-6.7317595942029129E-11</v>
      </c>
      <c r="AR964" s="23">
        <f t="shared" si="322"/>
        <v>84.039548021408308</v>
      </c>
    </row>
    <row r="965" spans="2:44" x14ac:dyDescent="0.65">
      <c r="B965" s="17">
        <f t="shared" si="323"/>
        <v>930</v>
      </c>
      <c r="C965" s="57">
        <f t="shared" si="324"/>
        <v>48.041961697944529</v>
      </c>
      <c r="D965" s="22">
        <f t="shared" si="316"/>
        <v>-5.5775853730288816E-5</v>
      </c>
      <c r="E965" s="62">
        <f t="shared" si="325"/>
        <v>126.07560727740659</v>
      </c>
      <c r="F965" s="23">
        <f t="shared" si="317"/>
        <v>7.9410628370723657E-2</v>
      </c>
      <c r="G965" s="57">
        <f t="shared" si="326"/>
        <v>226.36313590406382</v>
      </c>
      <c r="H965" s="23">
        <f t="shared" si="318"/>
        <v>0.14333935473357684</v>
      </c>
      <c r="I965" s="14">
        <f t="shared" si="315"/>
        <v>400.48070487941493</v>
      </c>
      <c r="K965" s="57">
        <f t="shared" si="327"/>
        <v>400.48070487941419</v>
      </c>
      <c r="L965" s="23">
        <f t="shared" si="332"/>
        <v>0.22269420725057065</v>
      </c>
      <c r="AK965" s="17">
        <f t="shared" si="328"/>
        <v>930</v>
      </c>
      <c r="AL965" s="21">
        <f t="shared" si="329"/>
        <v>79.333333333030481</v>
      </c>
      <c r="AM965" s="22">
        <f t="shared" si="319"/>
        <v>2.2141277353227018E-10</v>
      </c>
      <c r="AN965" s="21">
        <f t="shared" si="330"/>
        <v>1.6807909601165338</v>
      </c>
      <c r="AO965" s="23">
        <f t="shared" si="320"/>
        <v>-1.3217871241977264E-11</v>
      </c>
      <c r="AP965" s="21">
        <f t="shared" si="331"/>
        <v>3.0254237284105052</v>
      </c>
      <c r="AQ965" s="23">
        <f t="shared" si="321"/>
        <v>-5.8984039874587779E-11</v>
      </c>
      <c r="AR965" s="23">
        <f t="shared" si="322"/>
        <v>84.039548021557522</v>
      </c>
    </row>
    <row r="966" spans="2:44" x14ac:dyDescent="0.65">
      <c r="B966" s="17">
        <f t="shared" si="323"/>
        <v>931</v>
      </c>
      <c r="C966" s="57">
        <f t="shared" si="324"/>
        <v>48.041906031338272</v>
      </c>
      <c r="D966" s="22">
        <f t="shared" si="316"/>
        <v>-5.5666606260551532E-5</v>
      </c>
      <c r="E966" s="62">
        <f t="shared" si="325"/>
        <v>126.15496247566779</v>
      </c>
      <c r="F966" s="23">
        <f t="shared" si="317"/>
        <v>7.9355198261197302E-2</v>
      </c>
      <c r="G966" s="57">
        <f t="shared" si="326"/>
        <v>226.50637520288083</v>
      </c>
      <c r="H966" s="23">
        <f t="shared" si="318"/>
        <v>0.14323929881700792</v>
      </c>
      <c r="I966" s="14">
        <f t="shared" si="315"/>
        <v>400.70324370988692</v>
      </c>
      <c r="K966" s="57">
        <f t="shared" si="327"/>
        <v>400.70324370988612</v>
      </c>
      <c r="L966" s="23">
        <f t="shared" si="332"/>
        <v>0.22253883047195577</v>
      </c>
      <c r="AK966" s="17">
        <f t="shared" si="328"/>
        <v>931</v>
      </c>
      <c r="AL966" s="21">
        <f t="shared" si="329"/>
        <v>79.333333333245619</v>
      </c>
      <c r="AM966" s="22">
        <f t="shared" si="319"/>
        <v>2.1513148554253014E-10</v>
      </c>
      <c r="AN966" s="21">
        <f t="shared" si="330"/>
        <v>1.6807909601088986</v>
      </c>
      <c r="AO966" s="23">
        <f t="shared" si="320"/>
        <v>-7.6352257849521266E-12</v>
      </c>
      <c r="AP966" s="21">
        <f t="shared" si="331"/>
        <v>3.0254237283603191</v>
      </c>
      <c r="AQ966" s="23">
        <f t="shared" si="321"/>
        <v>-5.0186077515945726E-11</v>
      </c>
      <c r="AR966" s="23">
        <f t="shared" si="322"/>
        <v>84.039548021714836</v>
      </c>
    </row>
    <row r="967" spans="2:44" x14ac:dyDescent="0.65">
      <c r="B967" s="17">
        <f t="shared" si="323"/>
        <v>932</v>
      </c>
      <c r="C967" s="57">
        <f t="shared" si="324"/>
        <v>48.041850473672071</v>
      </c>
      <c r="D967" s="22">
        <f t="shared" si="316"/>
        <v>-5.5557666197803002E-5</v>
      </c>
      <c r="E967" s="62">
        <f t="shared" si="325"/>
        <v>126.23426228283253</v>
      </c>
      <c r="F967" s="23">
        <f t="shared" si="317"/>
        <v>7.9299807164744607E-2</v>
      </c>
      <c r="G967" s="57">
        <f t="shared" si="326"/>
        <v>226.64951451621113</v>
      </c>
      <c r="H967" s="23">
        <f t="shared" si="318"/>
        <v>0.14313931333029473</v>
      </c>
      <c r="I967" s="14">
        <f t="shared" si="315"/>
        <v>400.9256272727157</v>
      </c>
      <c r="K967" s="57">
        <f t="shared" si="327"/>
        <v>400.92562727271496</v>
      </c>
      <c r="L967" s="23">
        <f t="shared" si="332"/>
        <v>0.22238356282883887</v>
      </c>
      <c r="AK967" s="17">
        <f t="shared" si="328"/>
        <v>932</v>
      </c>
      <c r="AL967" s="21">
        <f t="shared" si="329"/>
        <v>79.333333333451606</v>
      </c>
      <c r="AM967" s="22">
        <f t="shared" si="319"/>
        <v>2.0598587419096148E-10</v>
      </c>
      <c r="AN967" s="21">
        <f t="shared" si="330"/>
        <v>1.680790960106687</v>
      </c>
      <c r="AO967" s="23">
        <f t="shared" si="320"/>
        <v>-2.2115642650533118E-12</v>
      </c>
      <c r="AP967" s="21">
        <f t="shared" si="331"/>
        <v>3.025423728319244</v>
      </c>
      <c r="AQ967" s="23">
        <f t="shared" si="321"/>
        <v>-4.1075365331266767E-11</v>
      </c>
      <c r="AR967" s="23">
        <f t="shared" si="322"/>
        <v>84.039548021877536</v>
      </c>
    </row>
    <row r="968" spans="2:44" x14ac:dyDescent="0.65">
      <c r="B968" s="17">
        <f t="shared" si="323"/>
        <v>933</v>
      </c>
      <c r="C968" s="57">
        <f t="shared" si="324"/>
        <v>48.04179502463969</v>
      </c>
      <c r="D968" s="22">
        <f t="shared" si="316"/>
        <v>-5.5449032383858565E-5</v>
      </c>
      <c r="E968" s="62">
        <f t="shared" si="325"/>
        <v>126.31350673788523</v>
      </c>
      <c r="F968" s="23">
        <f t="shared" si="317"/>
        <v>7.9244455052702278E-2</v>
      </c>
      <c r="G968" s="57">
        <f t="shared" si="326"/>
        <v>226.79255391443297</v>
      </c>
      <c r="H968" s="23">
        <f t="shared" si="318"/>
        <v>0.14303939822185896</v>
      </c>
      <c r="I968" s="14">
        <f t="shared" si="315"/>
        <v>401.14785567695787</v>
      </c>
      <c r="K968" s="57">
        <f t="shared" si="327"/>
        <v>401.14785567695714</v>
      </c>
      <c r="L968" s="23">
        <f t="shared" si="332"/>
        <v>0.22222840424218493</v>
      </c>
      <c r="AK968" s="17">
        <f t="shared" si="328"/>
        <v>933</v>
      </c>
      <c r="AL968" s="21">
        <f t="shared" si="329"/>
        <v>79.333333333645854</v>
      </c>
      <c r="AM968" s="22">
        <f t="shared" si="319"/>
        <v>1.9425262440253555E-10</v>
      </c>
      <c r="AN968" s="21">
        <f t="shared" si="330"/>
        <v>1.6807909601096691</v>
      </c>
      <c r="AO968" s="23">
        <f t="shared" si="320"/>
        <v>2.9820590441431705E-12</v>
      </c>
      <c r="AP968" s="21">
        <f t="shared" si="331"/>
        <v>3.0254237282874423</v>
      </c>
      <c r="AQ968" s="23">
        <f t="shared" si="321"/>
        <v>-3.1801783428875297E-11</v>
      </c>
      <c r="AR968" s="23">
        <f t="shared" si="322"/>
        <v>84.039548022042965</v>
      </c>
    </row>
    <row r="969" spans="2:44" x14ac:dyDescent="0.65">
      <c r="B969" s="17">
        <f t="shared" si="323"/>
        <v>934</v>
      </c>
      <c r="C969" s="57">
        <f t="shared" si="324"/>
        <v>48.041739683936065</v>
      </c>
      <c r="D969" s="22">
        <f t="shared" si="316"/>
        <v>-5.5340703622785981E-5</v>
      </c>
      <c r="E969" s="62">
        <f t="shared" si="325"/>
        <v>126.39269587978177</v>
      </c>
      <c r="F969" s="23">
        <f t="shared" si="317"/>
        <v>7.918914189653492E-2</v>
      </c>
      <c r="G969" s="57">
        <f t="shared" si="326"/>
        <v>226.93549346787307</v>
      </c>
      <c r="H969" s="23">
        <f t="shared" si="318"/>
        <v>0.14293955344011522</v>
      </c>
      <c r="I969" s="14">
        <f t="shared" si="315"/>
        <v>401.36992903159091</v>
      </c>
      <c r="K969" s="57">
        <f t="shared" si="327"/>
        <v>401.36992903159017</v>
      </c>
      <c r="L969" s="23">
        <f t="shared" si="332"/>
        <v>0.22207335463302513</v>
      </c>
      <c r="AK969" s="17">
        <f t="shared" si="328"/>
        <v>934</v>
      </c>
      <c r="AL969" s="21">
        <f t="shared" si="329"/>
        <v>79.333333333826076</v>
      </c>
      <c r="AM969" s="22">
        <f t="shared" si="319"/>
        <v>1.8022468586953444E-10</v>
      </c>
      <c r="AN969" s="21">
        <f t="shared" si="330"/>
        <v>1.6807909601175486</v>
      </c>
      <c r="AO969" s="23">
        <f t="shared" si="320"/>
        <v>7.879474850369661E-12</v>
      </c>
      <c r="AP969" s="21">
        <f t="shared" si="331"/>
        <v>3.0254237282649328</v>
      </c>
      <c r="AQ969" s="23">
        <f t="shared" si="321"/>
        <v>-2.2509438757367661E-11</v>
      </c>
      <c r="AR969" s="23">
        <f t="shared" si="322"/>
        <v>84.03954802220855</v>
      </c>
    </row>
    <row r="970" spans="2:44" x14ac:dyDescent="0.65">
      <c r="B970" s="17">
        <f t="shared" si="323"/>
        <v>935</v>
      </c>
      <c r="C970" s="57">
        <f t="shared" si="324"/>
        <v>48.041684451257261</v>
      </c>
      <c r="D970" s="22">
        <f t="shared" si="316"/>
        <v>-5.5232678805694491E-5</v>
      </c>
      <c r="E970" s="62">
        <f t="shared" si="325"/>
        <v>126.4718297474495</v>
      </c>
      <c r="F970" s="23">
        <f t="shared" si="317"/>
        <v>7.9133867667735558E-2</v>
      </c>
      <c r="G970" s="57">
        <f t="shared" si="326"/>
        <v>227.07833324680661</v>
      </c>
      <c r="H970" s="23">
        <f t="shared" si="318"/>
        <v>0.14283977893352784</v>
      </c>
      <c r="I970" s="14">
        <f t="shared" si="315"/>
        <v>401.59184744551339</v>
      </c>
      <c r="K970" s="57">
        <f t="shared" si="327"/>
        <v>401.59184744551266</v>
      </c>
      <c r="L970" s="23">
        <f t="shared" si="332"/>
        <v>0.22191841392245948</v>
      </c>
      <c r="AK970" s="17">
        <f t="shared" si="328"/>
        <v>935</v>
      </c>
      <c r="AL970" s="21">
        <f t="shared" si="329"/>
        <v>79.333333333990296</v>
      </c>
      <c r="AM970" s="22">
        <f t="shared" si="319"/>
        <v>1.6422198670373866E-10</v>
      </c>
      <c r="AN970" s="21">
        <f t="shared" si="330"/>
        <v>1.680790960129972</v>
      </c>
      <c r="AO970" s="23">
        <f t="shared" si="320"/>
        <v>1.2423395645555502E-11</v>
      </c>
      <c r="AP970" s="21">
        <f t="shared" si="331"/>
        <v>3.0254237282515963</v>
      </c>
      <c r="AQ970" s="23">
        <f t="shared" si="321"/>
        <v>-1.3336332038704768E-11</v>
      </c>
      <c r="AR970" s="23">
        <f t="shared" si="322"/>
        <v>84.039548022371861</v>
      </c>
    </row>
    <row r="971" spans="2:44" x14ac:dyDescent="0.65">
      <c r="B971" s="17">
        <f t="shared" si="323"/>
        <v>936</v>
      </c>
      <c r="C971" s="57">
        <f t="shared" si="324"/>
        <v>48.041629326300438</v>
      </c>
      <c r="D971" s="22">
        <f t="shared" si="316"/>
        <v>-5.5124956824137428E-5</v>
      </c>
      <c r="E971" s="62">
        <f t="shared" si="325"/>
        <v>126.55090837978736</v>
      </c>
      <c r="F971" s="23">
        <f t="shared" si="317"/>
        <v>7.907863233785406E-2</v>
      </c>
      <c r="G971" s="57">
        <f t="shared" si="326"/>
        <v>227.22107332145723</v>
      </c>
      <c r="H971" s="23">
        <f t="shared" si="318"/>
        <v>0.1427400746506251</v>
      </c>
      <c r="I971" s="14">
        <f t="shared" si="315"/>
        <v>401.81361102754499</v>
      </c>
      <c r="K971" s="57">
        <f t="shared" si="327"/>
        <v>401.81361102754431</v>
      </c>
      <c r="L971" s="23">
        <f t="shared" si="332"/>
        <v>0.22176358203165236</v>
      </c>
      <c r="AK971" s="17">
        <f t="shared" si="328"/>
        <v>936</v>
      </c>
      <c r="AL971" s="21">
        <f t="shared" si="329"/>
        <v>79.333333334136867</v>
      </c>
      <c r="AM971" s="22">
        <f t="shared" si="319"/>
        <v>1.4657729890954485E-10</v>
      </c>
      <c r="AN971" s="21">
        <f t="shared" si="330"/>
        <v>1.6807909601465352</v>
      </c>
      <c r="AO971" s="23">
        <f t="shared" si="320"/>
        <v>1.6563195259777785E-11</v>
      </c>
      <c r="AP971" s="21">
        <f t="shared" si="331"/>
        <v>3.0254237282471848</v>
      </c>
      <c r="AQ971" s="23">
        <f t="shared" si="321"/>
        <v>-4.4116932329529845E-12</v>
      </c>
      <c r="AR971" s="23">
        <f t="shared" si="322"/>
        <v>84.039548022530596</v>
      </c>
    </row>
    <row r="972" spans="2:44" x14ac:dyDescent="0.65">
      <c r="B972" s="17">
        <f t="shared" si="323"/>
        <v>937</v>
      </c>
      <c r="C972" s="57">
        <f t="shared" si="324"/>
        <v>48.041574308763877</v>
      </c>
      <c r="D972" s="22">
        <f t="shared" si="316"/>
        <v>-5.5017536559009983E-5</v>
      </c>
      <c r="E972" s="62">
        <f t="shared" si="325"/>
        <v>126.62993181566574</v>
      </c>
      <c r="F972" s="23">
        <f t="shared" si="317"/>
        <v>7.9023435878383452E-2</v>
      </c>
      <c r="G972" s="57">
        <f t="shared" si="326"/>
        <v>227.36371376199725</v>
      </c>
      <c r="H972" s="23">
        <f t="shared" si="318"/>
        <v>0.14264044054000635</v>
      </c>
      <c r="I972" s="14">
        <f t="shared" si="315"/>
        <v>402.03521988642683</v>
      </c>
      <c r="K972" s="57">
        <f t="shared" si="327"/>
        <v>402.03521988642615</v>
      </c>
      <c r="L972" s="23">
        <f t="shared" si="332"/>
        <v>0.22160885888183302</v>
      </c>
      <c r="AK972" s="17">
        <f t="shared" si="328"/>
        <v>937</v>
      </c>
      <c r="AL972" s="21">
        <f t="shared" si="329"/>
        <v>79.333333334264509</v>
      </c>
      <c r="AM972" s="22">
        <f t="shared" si="319"/>
        <v>1.2763629736456394E-10</v>
      </c>
      <c r="AN972" s="21">
        <f t="shared" si="330"/>
        <v>1.6807909601667936</v>
      </c>
      <c r="AO972" s="23">
        <f t="shared" si="320"/>
        <v>2.0258461574940156E-11</v>
      </c>
      <c r="AP972" s="21">
        <f t="shared" si="331"/>
        <v>3.0254237282513294</v>
      </c>
      <c r="AQ972" s="23">
        <f t="shared" si="321"/>
        <v>4.1446845955306344E-12</v>
      </c>
      <c r="AR972" s="23">
        <f t="shared" si="322"/>
        <v>84.039548022682624</v>
      </c>
    </row>
    <row r="973" spans="2:44" x14ac:dyDescent="0.65">
      <c r="B973" s="17">
        <f t="shared" si="323"/>
        <v>938</v>
      </c>
      <c r="C973" s="57">
        <f t="shared" si="324"/>
        <v>48.041519398347091</v>
      </c>
      <c r="D973" s="22">
        <f t="shared" si="316"/>
        <v>-5.4910416788178651E-5</v>
      </c>
      <c r="E973" s="62">
        <f t="shared" si="325"/>
        <v>126.70890009392654</v>
      </c>
      <c r="F973" s="23">
        <f t="shared" si="317"/>
        <v>7.8968278260802549E-2</v>
      </c>
      <c r="G973" s="57">
        <f t="shared" si="326"/>
        <v>227.50625463854752</v>
      </c>
      <c r="H973" s="23">
        <f t="shared" si="318"/>
        <v>0.14254087655027092</v>
      </c>
      <c r="I973" s="14">
        <f t="shared" si="315"/>
        <v>402.25667413082112</v>
      </c>
      <c r="K973" s="57">
        <f t="shared" si="327"/>
        <v>402.25667413082044</v>
      </c>
      <c r="L973" s="23">
        <f t="shared" si="332"/>
        <v>0.2214542443942995</v>
      </c>
      <c r="AK973" s="17">
        <f t="shared" si="328"/>
        <v>938</v>
      </c>
      <c r="AL973" s="21">
        <f t="shared" si="329"/>
        <v>79.333333334372242</v>
      </c>
      <c r="AM973" s="22">
        <f t="shared" si="319"/>
        <v>1.0772570335770837E-10</v>
      </c>
      <c r="AN973" s="21">
        <f t="shared" si="330"/>
        <v>1.6807909601902709</v>
      </c>
      <c r="AO973" s="23">
        <f t="shared" si="320"/>
        <v>2.347722016793341E-11</v>
      </c>
      <c r="AP973" s="21">
        <f t="shared" si="331"/>
        <v>3.0254237282635543</v>
      </c>
      <c r="AQ973" s="23">
        <f t="shared" si="321"/>
        <v>1.2224776746450061E-11</v>
      </c>
      <c r="AR973" s="23">
        <f t="shared" si="322"/>
        <v>84.039548022826068</v>
      </c>
    </row>
    <row r="974" spans="2:44" x14ac:dyDescent="0.65">
      <c r="B974" s="17">
        <f t="shared" si="323"/>
        <v>939</v>
      </c>
      <c r="C974" s="57">
        <f t="shared" si="324"/>
        <v>48.041464594750622</v>
      </c>
      <c r="D974" s="22">
        <f t="shared" si="316"/>
        <v>-5.4803596472030591E-5</v>
      </c>
      <c r="E974" s="62">
        <f t="shared" si="325"/>
        <v>126.78781325338336</v>
      </c>
      <c r="F974" s="23">
        <f t="shared" si="317"/>
        <v>7.8913159456817539E-2</v>
      </c>
      <c r="G974" s="57">
        <f t="shared" si="326"/>
        <v>227.64869602117759</v>
      </c>
      <c r="H974" s="23">
        <f t="shared" si="318"/>
        <v>0.14244138263006789</v>
      </c>
      <c r="I974" s="14">
        <f t="shared" si="315"/>
        <v>402.47797386931154</v>
      </c>
      <c r="K974" s="57">
        <f t="shared" si="327"/>
        <v>402.47797386931086</v>
      </c>
      <c r="L974" s="23">
        <f t="shared" si="332"/>
        <v>0.22129973849041873</v>
      </c>
      <c r="AK974" s="17">
        <f t="shared" si="328"/>
        <v>939</v>
      </c>
      <c r="AL974" s="21">
        <f t="shared" si="329"/>
        <v>79.333333334459439</v>
      </c>
      <c r="AM974" s="22">
        <f t="shared" si="319"/>
        <v>8.7203133602997696E-11</v>
      </c>
      <c r="AN974" s="21">
        <f t="shared" si="330"/>
        <v>1.6807909602164637</v>
      </c>
      <c r="AO974" s="23">
        <f t="shared" si="320"/>
        <v>2.6192825686166543E-11</v>
      </c>
      <c r="AP974" s="21">
        <f t="shared" si="331"/>
        <v>3.0254237282832879</v>
      </c>
      <c r="AQ974" s="23">
        <f t="shared" si="321"/>
        <v>1.9733326084292457E-11</v>
      </c>
      <c r="AR974" s="23">
        <f t="shared" si="322"/>
        <v>84.039548022959195</v>
      </c>
    </row>
    <row r="975" spans="2:44" x14ac:dyDescent="0.65">
      <c r="B975" s="17">
        <f t="shared" si="323"/>
        <v>940</v>
      </c>
      <c r="C975" s="57">
        <f t="shared" si="324"/>
        <v>48.041409897676083</v>
      </c>
      <c r="D975" s="22">
        <f t="shared" si="316"/>
        <v>-5.4697074541643076E-5</v>
      </c>
      <c r="E975" s="62">
        <f t="shared" si="325"/>
        <v>126.8666713328214</v>
      </c>
      <c r="F975" s="23">
        <f t="shared" si="317"/>
        <v>7.8858079438035134E-2</v>
      </c>
      <c r="G975" s="57">
        <f t="shared" si="326"/>
        <v>227.7910379799057</v>
      </c>
      <c r="H975" s="23">
        <f t="shared" si="318"/>
        <v>0.14234195872811739</v>
      </c>
      <c r="I975" s="14">
        <f t="shared" si="315"/>
        <v>402.69911921040318</v>
      </c>
      <c r="K975" s="57">
        <f t="shared" si="327"/>
        <v>402.6991192104025</v>
      </c>
      <c r="L975" s="23">
        <f t="shared" si="332"/>
        <v>0.22114534109161799</v>
      </c>
      <c r="AK975" s="17">
        <f t="shared" si="328"/>
        <v>940</v>
      </c>
      <c r="AL975" s="21">
        <f t="shared" si="329"/>
        <v>79.333333334525818</v>
      </c>
      <c r="AM975" s="22">
        <f t="shared" si="319"/>
        <v>6.638261468294715E-11</v>
      </c>
      <c r="AN975" s="21">
        <f t="shared" si="330"/>
        <v>1.6807909602448552</v>
      </c>
      <c r="AO975" s="23">
        <f t="shared" si="320"/>
        <v>2.8391511364134203E-11</v>
      </c>
      <c r="AP975" s="21">
        <f t="shared" si="331"/>
        <v>3.0254237283098746</v>
      </c>
      <c r="AQ975" s="23">
        <f t="shared" si="321"/>
        <v>2.6586732815303549E-11</v>
      </c>
      <c r="AR975" s="23">
        <f t="shared" si="322"/>
        <v>84.039548023080542</v>
      </c>
    </row>
    <row r="976" spans="2:44" x14ac:dyDescent="0.65">
      <c r="B976" s="17">
        <f t="shared" si="323"/>
        <v>941</v>
      </c>
      <c r="C976" s="57">
        <f t="shared" si="324"/>
        <v>48.041355306826311</v>
      </c>
      <c r="D976" s="22">
        <f t="shared" si="316"/>
        <v>-5.4590849770885796E-5</v>
      </c>
      <c r="E976" s="62">
        <f t="shared" si="325"/>
        <v>126.94547437099736</v>
      </c>
      <c r="F976" s="23">
        <f t="shared" si="317"/>
        <v>7.880303817596257E-2</v>
      </c>
      <c r="G976" s="57">
        <f t="shared" si="326"/>
        <v>227.93328058469891</v>
      </c>
      <c r="H976" s="23">
        <f t="shared" si="318"/>
        <v>0.1422426047932035</v>
      </c>
      <c r="I976" s="14">
        <f t="shared" si="315"/>
        <v>402.9201102625226</v>
      </c>
      <c r="K976" s="57">
        <f t="shared" si="327"/>
        <v>402.92011026252192</v>
      </c>
      <c r="L976" s="23">
        <f t="shared" si="332"/>
        <v>0.22099105211939385</v>
      </c>
      <c r="AK976" s="17">
        <f t="shared" si="328"/>
        <v>941</v>
      </c>
      <c r="AL976" s="21">
        <f t="shared" si="329"/>
        <v>79.333333334571407</v>
      </c>
      <c r="AM976" s="22">
        <f t="shared" si="319"/>
        <v>4.5595100611750539E-11</v>
      </c>
      <c r="AN976" s="21">
        <f t="shared" si="330"/>
        <v>1.68079096027492</v>
      </c>
      <c r="AO976" s="23">
        <f t="shared" si="320"/>
        <v>3.0064839506849239E-11</v>
      </c>
      <c r="AP976" s="21">
        <f t="shared" si="331"/>
        <v>3.0254237283425907</v>
      </c>
      <c r="AQ976" s="23">
        <f t="shared" si="321"/>
        <v>3.2716163111956575E-11</v>
      </c>
      <c r="AR976" s="23">
        <f t="shared" si="322"/>
        <v>84.039548023188914</v>
      </c>
    </row>
    <row r="977" spans="2:44" x14ac:dyDescent="0.65">
      <c r="B977" s="17">
        <f t="shared" si="323"/>
        <v>942</v>
      </c>
      <c r="C977" s="57">
        <f t="shared" si="324"/>
        <v>48.041300821905168</v>
      </c>
      <c r="D977" s="22">
        <f t="shared" si="316"/>
        <v>-5.4484921140129927E-5</v>
      </c>
      <c r="E977" s="62">
        <f t="shared" si="325"/>
        <v>127.02422240663972</v>
      </c>
      <c r="F977" s="23">
        <f t="shared" si="317"/>
        <v>7.8748035642362879E-2</v>
      </c>
      <c r="G977" s="57">
        <f t="shared" si="326"/>
        <v>228.075423905473</v>
      </c>
      <c r="H977" s="23">
        <f t="shared" si="318"/>
        <v>0.14214332077408898</v>
      </c>
      <c r="I977" s="14">
        <f t="shared" si="315"/>
        <v>403.14094713401789</v>
      </c>
      <c r="K977" s="57">
        <f t="shared" si="327"/>
        <v>403.14094713401721</v>
      </c>
      <c r="L977" s="23">
        <f t="shared" si="332"/>
        <v>0.22083687149530906</v>
      </c>
      <c r="AK977" s="17">
        <f t="shared" si="328"/>
        <v>942</v>
      </c>
      <c r="AL977" s="21">
        <f t="shared" si="329"/>
        <v>79.333333334596546</v>
      </c>
      <c r="AM977" s="22">
        <f t="shared" si="319"/>
        <v>2.5145992926800531E-11</v>
      </c>
      <c r="AN977" s="21">
        <f t="shared" si="330"/>
        <v>1.6807909603061346</v>
      </c>
      <c r="AO977" s="23">
        <f t="shared" si="320"/>
        <v>3.1214586471151051E-11</v>
      </c>
      <c r="AP977" s="21">
        <f t="shared" si="331"/>
        <v>3.0254237283806571</v>
      </c>
      <c r="AQ977" s="23">
        <f t="shared" si="321"/>
        <v>3.8066327867625205E-11</v>
      </c>
      <c r="AR977" s="23">
        <f t="shared" si="322"/>
        <v>84.039548023283345</v>
      </c>
    </row>
    <row r="978" spans="2:44" x14ac:dyDescent="0.65">
      <c r="B978" s="17">
        <f t="shared" si="323"/>
        <v>943</v>
      </c>
      <c r="C978" s="57">
        <f t="shared" si="324"/>
        <v>48.041246442617656</v>
      </c>
      <c r="D978" s="22">
        <f t="shared" si="316"/>
        <v>-5.4379287511618912E-5</v>
      </c>
      <c r="E978" s="62">
        <f t="shared" si="325"/>
        <v>127.10291547844861</v>
      </c>
      <c r="F978" s="23">
        <f t="shared" si="317"/>
        <v>7.8693071808885406E-2</v>
      </c>
      <c r="G978" s="57">
        <f t="shared" si="326"/>
        <v>228.21746801209264</v>
      </c>
      <c r="H978" s="23">
        <f t="shared" si="318"/>
        <v>0.14204410661962896</v>
      </c>
      <c r="I978" s="14">
        <f t="shared" si="315"/>
        <v>403.36162993315889</v>
      </c>
      <c r="K978" s="57">
        <f t="shared" si="327"/>
        <v>403.36162993315821</v>
      </c>
      <c r="L978" s="23">
        <f t="shared" si="332"/>
        <v>0.2206827991409912</v>
      </c>
      <c r="AK978" s="17">
        <f t="shared" si="328"/>
        <v>943</v>
      </c>
      <c r="AL978" s="21">
        <f t="shared" si="329"/>
        <v>79.333333334601875</v>
      </c>
      <c r="AM978" s="22">
        <f t="shared" si="319"/>
        <v>5.3259271992622814E-12</v>
      </c>
      <c r="AN978" s="21">
        <f t="shared" si="330"/>
        <v>1.6807909603379829</v>
      </c>
      <c r="AO978" s="23">
        <f t="shared" si="320"/>
        <v>3.1848301773607091E-11</v>
      </c>
      <c r="AP978" s="21">
        <f t="shared" si="331"/>
        <v>3.0254237284232532</v>
      </c>
      <c r="AQ978" s="23">
        <f t="shared" si="321"/>
        <v>4.2596370875003231E-11</v>
      </c>
      <c r="AR978" s="23">
        <f t="shared" si="322"/>
        <v>84.03954802336311</v>
      </c>
    </row>
    <row r="979" spans="2:44" x14ac:dyDescent="0.65">
      <c r="B979" s="17">
        <f t="shared" si="323"/>
        <v>944</v>
      </c>
      <c r="C979" s="57">
        <f t="shared" si="324"/>
        <v>48.041192168669795</v>
      </c>
      <c r="D979" s="22">
        <f t="shared" si="316"/>
        <v>-5.427394786350348E-5</v>
      </c>
      <c r="E979" s="62">
        <f t="shared" si="325"/>
        <v>127.18155362509589</v>
      </c>
      <c r="F979" s="23">
        <f t="shared" si="317"/>
        <v>7.8638146647278973E-2</v>
      </c>
      <c r="G979" s="57">
        <f t="shared" si="326"/>
        <v>228.35941297437137</v>
      </c>
      <c r="H979" s="23">
        <f t="shared" si="318"/>
        <v>0.14194496227871412</v>
      </c>
      <c r="I979" s="14">
        <f t="shared" si="315"/>
        <v>403.58215876813705</v>
      </c>
      <c r="K979" s="57">
        <f t="shared" si="327"/>
        <v>403.58215876813637</v>
      </c>
      <c r="L979" s="23">
        <f t="shared" si="332"/>
        <v>0.22052883497813447</v>
      </c>
      <c r="AK979" s="17">
        <f t="shared" si="328"/>
        <v>944</v>
      </c>
      <c r="AL979" s="21">
        <f t="shared" si="329"/>
        <v>79.333333334588261</v>
      </c>
      <c r="AM979" s="22">
        <f t="shared" si="319"/>
        <v>-1.3621059141710745E-11</v>
      </c>
      <c r="AN979" s="21">
        <f t="shared" si="330"/>
        <v>1.6807909603699653</v>
      </c>
      <c r="AO979" s="23">
        <f t="shared" si="320"/>
        <v>3.1982416714981809E-11</v>
      </c>
      <c r="AP979" s="21">
        <f t="shared" si="331"/>
        <v>3.0254237284695322</v>
      </c>
      <c r="AQ979" s="23">
        <f t="shared" si="321"/>
        <v>4.6278980647684875E-11</v>
      </c>
      <c r="AR979" s="23">
        <f t="shared" si="322"/>
        <v>84.039548023427756</v>
      </c>
    </row>
    <row r="980" spans="2:44" x14ac:dyDescent="0.65">
      <c r="B980" s="17">
        <f t="shared" si="323"/>
        <v>945</v>
      </c>
      <c r="C980" s="57">
        <f t="shared" si="324"/>
        <v>48.041137999768821</v>
      </c>
      <c r="D980" s="22">
        <f t="shared" si="316"/>
        <v>-5.4168900974982392E-5</v>
      </c>
      <c r="E980" s="62">
        <f t="shared" si="325"/>
        <v>127.26013688522505</v>
      </c>
      <c r="F980" s="23">
        <f t="shared" si="317"/>
        <v>7.8583260129164501E-2</v>
      </c>
      <c r="G980" s="57">
        <f t="shared" si="326"/>
        <v>228.50125886207167</v>
      </c>
      <c r="H980" s="23">
        <f t="shared" si="318"/>
        <v>0.14184588770030615</v>
      </c>
      <c r="I980" s="14">
        <f t="shared" si="315"/>
        <v>403.80253374706552</v>
      </c>
      <c r="K980" s="57">
        <f t="shared" si="327"/>
        <v>403.80253374706484</v>
      </c>
      <c r="L980" s="23">
        <f t="shared" si="332"/>
        <v>0.22037497892849744</v>
      </c>
      <c r="AK980" s="17">
        <f t="shared" si="328"/>
        <v>945</v>
      </c>
      <c r="AL980" s="21">
        <f t="shared" si="329"/>
        <v>79.333333334556812</v>
      </c>
      <c r="AM980" s="22">
        <f t="shared" si="319"/>
        <v>-3.1444086917575831E-11</v>
      </c>
      <c r="AN980" s="21">
        <f t="shared" si="330"/>
        <v>1.680790960401604</v>
      </c>
      <c r="AO980" s="23">
        <f t="shared" si="320"/>
        <v>3.1638691666557861E-11</v>
      </c>
      <c r="AP980" s="21">
        <f t="shared" si="331"/>
        <v>3.0254237285186338</v>
      </c>
      <c r="AQ980" s="23">
        <f t="shared" si="321"/>
        <v>4.9101389620886948E-11</v>
      </c>
      <c r="AR980" s="23">
        <f t="shared" si="322"/>
        <v>84.039548023477053</v>
      </c>
    </row>
    <row r="981" spans="2:44" x14ac:dyDescent="0.65">
      <c r="B981" s="17">
        <f t="shared" si="323"/>
        <v>946</v>
      </c>
      <c r="C981" s="57">
        <f t="shared" si="324"/>
        <v>48.0410839356229</v>
      </c>
      <c r="D981" s="22">
        <f t="shared" si="316"/>
        <v>-5.4064145919241469E-5</v>
      </c>
      <c r="E981" s="62">
        <f t="shared" si="325"/>
        <v>127.33866529745151</v>
      </c>
      <c r="F981" s="23">
        <f t="shared" si="317"/>
        <v>7.8528412226461342E-2</v>
      </c>
      <c r="G981" s="57">
        <f t="shared" si="326"/>
        <v>228.64300574490503</v>
      </c>
      <c r="H981" s="23">
        <f t="shared" si="318"/>
        <v>0.14174688283335968</v>
      </c>
      <c r="I981" s="14">
        <f t="shared" si="315"/>
        <v>404.02275497797945</v>
      </c>
      <c r="K981" s="57">
        <f t="shared" si="327"/>
        <v>404.02275497797876</v>
      </c>
      <c r="L981" s="23">
        <f t="shared" si="332"/>
        <v>0.22022123091390711</v>
      </c>
      <c r="AK981" s="17">
        <f t="shared" si="328"/>
        <v>946</v>
      </c>
      <c r="AL981" s="21">
        <f t="shared" si="329"/>
        <v>79.333333334508879</v>
      </c>
      <c r="AM981" s="22">
        <f t="shared" si="319"/>
        <v>-4.7938594066598839E-11</v>
      </c>
      <c r="AN981" s="21">
        <f t="shared" si="330"/>
        <v>1.6807909604324505</v>
      </c>
      <c r="AO981" s="23">
        <f t="shared" si="320"/>
        <v>3.0846436516185349E-11</v>
      </c>
      <c r="AP981" s="21">
        <f t="shared" si="331"/>
        <v>3.025423728569697</v>
      </c>
      <c r="AQ981" s="23">
        <f t="shared" si="321"/>
        <v>5.1063375750004525E-11</v>
      </c>
      <c r="AR981" s="23">
        <f t="shared" si="322"/>
        <v>84.039548023511017</v>
      </c>
    </row>
    <row r="982" spans="2:44" x14ac:dyDescent="0.65">
      <c r="B982" s="17">
        <f t="shared" si="323"/>
        <v>947</v>
      </c>
      <c r="C982" s="57">
        <f t="shared" si="324"/>
        <v>48.041029975941441</v>
      </c>
      <c r="D982" s="22">
        <f t="shared" si="316"/>
        <v>-5.3959681461712705E-5</v>
      </c>
      <c r="E982" s="62">
        <f t="shared" si="325"/>
        <v>127.4171389003623</v>
      </c>
      <c r="F982" s="23">
        <f t="shared" si="317"/>
        <v>7.8473602910790419E-2</v>
      </c>
      <c r="G982" s="57">
        <f t="shared" si="326"/>
        <v>228.78465369253195</v>
      </c>
      <c r="H982" s="23">
        <f t="shared" si="318"/>
        <v>0.14164794762692878</v>
      </c>
      <c r="I982" s="14">
        <f t="shared" si="315"/>
        <v>404.24282256883566</v>
      </c>
      <c r="K982" s="57">
        <f t="shared" si="327"/>
        <v>404.24282256883504</v>
      </c>
      <c r="L982" s="23">
        <f t="shared" si="332"/>
        <v>0.22006759085625305</v>
      </c>
      <c r="AK982" s="17">
        <f t="shared" si="328"/>
        <v>947</v>
      </c>
      <c r="AL982" s="21">
        <f t="shared" si="329"/>
        <v>79.333333334445953</v>
      </c>
      <c r="AM982" s="22">
        <f t="shared" si="319"/>
        <v>-6.2932006827942644E-11</v>
      </c>
      <c r="AN982" s="21">
        <f t="shared" si="330"/>
        <v>1.6807909604620881</v>
      </c>
      <c r="AO982" s="23">
        <f t="shared" si="320"/>
        <v>2.9637625686973479E-11</v>
      </c>
      <c r="AP982" s="21">
        <f t="shared" si="331"/>
        <v>3.0254237286218757</v>
      </c>
      <c r="AQ982" s="23">
        <f t="shared" si="321"/>
        <v>5.2178483755938032E-11</v>
      </c>
      <c r="AR982" s="23">
        <f t="shared" si="322"/>
        <v>84.039548023529917</v>
      </c>
    </row>
    <row r="983" spans="2:44" x14ac:dyDescent="0.65">
      <c r="B983" s="17">
        <f t="shared" si="323"/>
        <v>948</v>
      </c>
      <c r="C983" s="57">
        <f t="shared" si="324"/>
        <v>48.040976120434728</v>
      </c>
      <c r="D983" s="22">
        <f t="shared" si="316"/>
        <v>-5.3855506711109058E-5</v>
      </c>
      <c r="E983" s="62">
        <f t="shared" si="325"/>
        <v>127.49555773251645</v>
      </c>
      <c r="F983" s="23">
        <f t="shared" si="317"/>
        <v>7.8418832154142137E-2</v>
      </c>
      <c r="G983" s="57">
        <f t="shared" si="326"/>
        <v>228.926202774562</v>
      </c>
      <c r="H983" s="23">
        <f t="shared" si="318"/>
        <v>0.14154908203005334</v>
      </c>
      <c r="I983" s="14">
        <f t="shared" si="315"/>
        <v>404.46273662751321</v>
      </c>
      <c r="K983" s="57">
        <f t="shared" si="327"/>
        <v>404.46273662751253</v>
      </c>
      <c r="L983" s="23">
        <f t="shared" si="332"/>
        <v>0.21991405867749148</v>
      </c>
      <c r="AK983" s="17">
        <f t="shared" si="328"/>
        <v>948</v>
      </c>
      <c r="AL983" s="21">
        <f t="shared" si="329"/>
        <v>79.333333334369684</v>
      </c>
      <c r="AM983" s="22">
        <f t="shared" si="319"/>
        <v>-7.6265802700925533E-11</v>
      </c>
      <c r="AN983" s="21">
        <f t="shared" si="330"/>
        <v>1.6807909604901394</v>
      </c>
      <c r="AO983" s="23">
        <f t="shared" si="320"/>
        <v>2.8051339029389055E-11</v>
      </c>
      <c r="AP983" s="21">
        <f t="shared" si="331"/>
        <v>3.0254237286743466</v>
      </c>
      <c r="AQ983" s="23">
        <f t="shared" si="321"/>
        <v>5.2470694456019373E-11</v>
      </c>
      <c r="AR983" s="23">
        <f t="shared" si="322"/>
        <v>84.039548023534167</v>
      </c>
    </row>
    <row r="984" spans="2:44" x14ac:dyDescent="0.65">
      <c r="B984" s="17">
        <f t="shared" si="323"/>
        <v>949</v>
      </c>
      <c r="C984" s="57">
        <f t="shared" si="324"/>
        <v>48.040922368814371</v>
      </c>
      <c r="D984" s="22">
        <f t="shared" si="316"/>
        <v>-5.3751620354702823E-5</v>
      </c>
      <c r="E984" s="62">
        <f t="shared" si="325"/>
        <v>127.57392183244455</v>
      </c>
      <c r="F984" s="23">
        <f t="shared" si="317"/>
        <v>7.8364099928108999E-2</v>
      </c>
      <c r="G984" s="57">
        <f t="shared" si="326"/>
        <v>229.06765306055391</v>
      </c>
      <c r="H984" s="23">
        <f t="shared" si="318"/>
        <v>0.14145028599190113</v>
      </c>
      <c r="I984" s="14">
        <f t="shared" si="315"/>
        <v>404.68249726181284</v>
      </c>
      <c r="K984" s="57">
        <f t="shared" si="327"/>
        <v>404.68249726181216</v>
      </c>
      <c r="L984" s="23">
        <f t="shared" si="332"/>
        <v>0.21976063429964254</v>
      </c>
      <c r="AK984" s="17">
        <f t="shared" si="328"/>
        <v>949</v>
      </c>
      <c r="AL984" s="21">
        <f t="shared" si="329"/>
        <v>79.333333334281846</v>
      </c>
      <c r="AM984" s="22">
        <f t="shared" si="319"/>
        <v>-8.783453131488983E-11</v>
      </c>
      <c r="AN984" s="21">
        <f t="shared" si="330"/>
        <v>1.6807909605162679</v>
      </c>
      <c r="AO984" s="23">
        <f t="shared" si="320"/>
        <v>2.6128432750738284E-11</v>
      </c>
      <c r="AP984" s="21">
        <f t="shared" si="331"/>
        <v>3.0254237287263228</v>
      </c>
      <c r="AQ984" s="23">
        <f t="shared" si="321"/>
        <v>5.1976090098548866E-11</v>
      </c>
      <c r="AR984" s="23">
        <f t="shared" si="322"/>
        <v>84.039548023524432</v>
      </c>
    </row>
    <row r="985" spans="2:44" x14ac:dyDescent="0.65">
      <c r="B985" s="17">
        <f t="shared" si="323"/>
        <v>950</v>
      </c>
      <c r="C985" s="57">
        <f t="shared" si="324"/>
        <v>48.040868720792744</v>
      </c>
      <c r="D985" s="22">
        <f t="shared" si="316"/>
        <v>-5.3648021625551934E-5</v>
      </c>
      <c r="E985" s="62">
        <f t="shared" si="325"/>
        <v>127.65223123864941</v>
      </c>
      <c r="F985" s="23">
        <f t="shared" si="317"/>
        <v>7.8309406204851939E-2</v>
      </c>
      <c r="G985" s="57">
        <f t="shared" si="326"/>
        <v>229.20900462001549</v>
      </c>
      <c r="H985" s="23">
        <f t="shared" si="318"/>
        <v>0.14135155946157596</v>
      </c>
      <c r="I985" s="14">
        <f t="shared" si="315"/>
        <v>404.90210457945761</v>
      </c>
      <c r="K985" s="57">
        <f t="shared" si="327"/>
        <v>404.90210457945693</v>
      </c>
      <c r="L985" s="23">
        <f t="shared" si="332"/>
        <v>0.21960731764479524</v>
      </c>
      <c r="AK985" s="17">
        <f t="shared" si="328"/>
        <v>950</v>
      </c>
      <c r="AL985" s="21">
        <f t="shared" si="329"/>
        <v>79.333333334184303</v>
      </c>
      <c r="AM985" s="22">
        <f t="shared" si="319"/>
        <v>-9.7543029209390397E-11</v>
      </c>
      <c r="AN985" s="21">
        <f t="shared" si="330"/>
        <v>1.6807909605401816</v>
      </c>
      <c r="AO985" s="23">
        <f t="shared" si="320"/>
        <v>2.3913759861216022E-11</v>
      </c>
      <c r="AP985" s="21">
        <f t="shared" si="331"/>
        <v>3.0254237287770627</v>
      </c>
      <c r="AQ985" s="23">
        <f t="shared" si="321"/>
        <v>5.0739856760628754E-11</v>
      </c>
      <c r="AR985" s="23">
        <f t="shared" si="322"/>
        <v>84.039548023501538</v>
      </c>
    </row>
    <row r="986" spans="2:44" x14ac:dyDescent="0.65">
      <c r="B986" s="17">
        <f t="shared" si="323"/>
        <v>951</v>
      </c>
      <c r="C986" s="57">
        <f t="shared" si="324"/>
        <v>48.040815176083534</v>
      </c>
      <c r="D986" s="22">
        <f t="shared" si="316"/>
        <v>-5.3544709208708241E-5</v>
      </c>
      <c r="E986" s="62">
        <f t="shared" si="325"/>
        <v>127.73048598960534</v>
      </c>
      <c r="F986" s="23">
        <f t="shared" si="317"/>
        <v>7.8254750955935037E-2</v>
      </c>
      <c r="G986" s="57">
        <f t="shared" si="326"/>
        <v>229.35025752240387</v>
      </c>
      <c r="H986" s="23">
        <f t="shared" si="318"/>
        <v>0.1412529023883593</v>
      </c>
      <c r="I986" s="14">
        <f t="shared" si="315"/>
        <v>405.1215586880927</v>
      </c>
      <c r="K986" s="57">
        <f t="shared" si="327"/>
        <v>405.12155868809202</v>
      </c>
      <c r="L986" s="23">
        <f t="shared" si="332"/>
        <v>0.21945410863509718</v>
      </c>
      <c r="AK986" s="17">
        <f t="shared" si="328"/>
        <v>951</v>
      </c>
      <c r="AL986" s="21">
        <f t="shared" si="329"/>
        <v>79.333333334078958</v>
      </c>
      <c r="AM986" s="22">
        <f t="shared" si="319"/>
        <v>-1.0534543029572241E-10</v>
      </c>
      <c r="AN986" s="21">
        <f t="shared" si="330"/>
        <v>1.680790960561636</v>
      </c>
      <c r="AO986" s="23">
        <f t="shared" si="320"/>
        <v>2.1454393817066375E-11</v>
      </c>
      <c r="AP986" s="21">
        <f t="shared" si="331"/>
        <v>3.0254237288258787</v>
      </c>
      <c r="AQ986" s="23">
        <f t="shared" si="321"/>
        <v>4.8816062303558283E-11</v>
      </c>
      <c r="AR986" s="23">
        <f t="shared" si="322"/>
        <v>84.03954802346648</v>
      </c>
    </row>
    <row r="987" spans="2:44" x14ac:dyDescent="0.65">
      <c r="B987" s="17">
        <f t="shared" si="323"/>
        <v>952</v>
      </c>
      <c r="C987" s="57">
        <f t="shared" si="324"/>
        <v>48.040761734401343</v>
      </c>
      <c r="D987" s="22">
        <f t="shared" si="316"/>
        <v>-5.3441682191124329E-5</v>
      </c>
      <c r="E987" s="62">
        <f t="shared" si="325"/>
        <v>127.80868612375886</v>
      </c>
      <c r="F987" s="23">
        <f t="shared" si="317"/>
        <v>7.820013415351923E-2</v>
      </c>
      <c r="G987" s="57">
        <f t="shared" si="326"/>
        <v>229.4914118371253</v>
      </c>
      <c r="H987" s="23">
        <f t="shared" si="318"/>
        <v>0.14115431472144024</v>
      </c>
      <c r="I987" s="14">
        <f t="shared" si="315"/>
        <v>405.34085969528553</v>
      </c>
      <c r="K987" s="57">
        <f t="shared" si="327"/>
        <v>405.34085969528479</v>
      </c>
      <c r="L987" s="23">
        <f t="shared" si="332"/>
        <v>0.21930100719277057</v>
      </c>
      <c r="AK987" s="17">
        <f t="shared" si="328"/>
        <v>952</v>
      </c>
      <c r="AL987" s="21">
        <f t="shared" si="329"/>
        <v>79.333333333967744</v>
      </c>
      <c r="AM987" s="22">
        <f t="shared" si="319"/>
        <v>-1.1121662618629458E-10</v>
      </c>
      <c r="AN987" s="21">
        <f t="shared" si="330"/>
        <v>1.6807909605804343</v>
      </c>
      <c r="AO987" s="23">
        <f t="shared" si="320"/>
        <v>1.8798296252953151E-11</v>
      </c>
      <c r="AP987" s="21">
        <f t="shared" si="331"/>
        <v>3.0254237288721453</v>
      </c>
      <c r="AQ987" s="23">
        <f t="shared" si="321"/>
        <v>4.6266546149809074E-11</v>
      </c>
      <c r="AR987" s="23">
        <f t="shared" si="322"/>
        <v>84.039548023420323</v>
      </c>
    </row>
    <row r="988" spans="2:44" x14ac:dyDescent="0.65">
      <c r="B988" s="17">
        <f t="shared" si="323"/>
        <v>953</v>
      </c>
      <c r="C988" s="57">
        <f t="shared" si="324"/>
        <v>48.040708395461856</v>
      </c>
      <c r="D988" s="22">
        <f t="shared" si="316"/>
        <v>-5.3338939487002079E-5</v>
      </c>
      <c r="E988" s="62">
        <f t="shared" si="325"/>
        <v>127.88683167952829</v>
      </c>
      <c r="F988" s="23">
        <f t="shared" si="317"/>
        <v>7.8145555769424391E-2</v>
      </c>
      <c r="G988" s="57">
        <f t="shared" si="326"/>
        <v>229.63246763353547</v>
      </c>
      <c r="H988" s="23">
        <f t="shared" si="318"/>
        <v>0.14105579641016419</v>
      </c>
      <c r="I988" s="14">
        <f t="shared" si="315"/>
        <v>405.56000770852563</v>
      </c>
      <c r="K988" s="57">
        <f t="shared" si="327"/>
        <v>405.56000770852489</v>
      </c>
      <c r="L988" s="23">
        <f t="shared" si="332"/>
        <v>0.21914801324009314</v>
      </c>
      <c r="AK988" s="17">
        <f t="shared" si="328"/>
        <v>953</v>
      </c>
      <c r="AL988" s="21">
        <f t="shared" si="329"/>
        <v>79.333333333852579</v>
      </c>
      <c r="AM988" s="22">
        <f t="shared" si="319"/>
        <v>-1.1516643194653398E-10</v>
      </c>
      <c r="AN988" s="21">
        <f t="shared" si="330"/>
        <v>1.6807909605964291</v>
      </c>
      <c r="AO988" s="23">
        <f t="shared" si="320"/>
        <v>1.5994761071169705E-11</v>
      </c>
      <c r="AP988" s="21">
        <f t="shared" si="331"/>
        <v>3.0254237289153045</v>
      </c>
      <c r="AQ988" s="23">
        <f t="shared" si="321"/>
        <v>4.3159142926185723E-11</v>
      </c>
      <c r="AR988" s="23">
        <f t="shared" si="322"/>
        <v>84.039548023364304</v>
      </c>
    </row>
    <row r="989" spans="2:44" x14ac:dyDescent="0.65">
      <c r="B989" s="17">
        <f t="shared" si="323"/>
        <v>954</v>
      </c>
      <c r="C989" s="57">
        <f t="shared" si="324"/>
        <v>48.040655158981799</v>
      </c>
      <c r="D989" s="22">
        <f t="shared" si="316"/>
        <v>-5.3236480054064117E-5</v>
      </c>
      <c r="E989" s="62">
        <f t="shared" si="325"/>
        <v>127.9649226953039</v>
      </c>
      <c r="F989" s="23">
        <f t="shared" si="317"/>
        <v>7.8091015775612505E-2</v>
      </c>
      <c r="G989" s="57">
        <f t="shared" si="326"/>
        <v>229.77342498093932</v>
      </c>
      <c r="H989" s="23">
        <f t="shared" si="318"/>
        <v>0.14095734740386234</v>
      </c>
      <c r="I989" s="14">
        <f t="shared" si="315"/>
        <v>405.77900283522501</v>
      </c>
      <c r="K989" s="57">
        <f t="shared" si="327"/>
        <v>405.77900283522433</v>
      </c>
      <c r="L989" s="23">
        <f t="shared" si="332"/>
        <v>0.21899512669941146</v>
      </c>
      <c r="AK989" s="17">
        <f t="shared" si="328"/>
        <v>954</v>
      </c>
      <c r="AL989" s="21">
        <f t="shared" si="329"/>
        <v>79.333333333735354</v>
      </c>
      <c r="AM989" s="22">
        <f t="shared" si="319"/>
        <v>-1.172288446871228E-10</v>
      </c>
      <c r="AN989" s="21">
        <f t="shared" si="330"/>
        <v>1.6807909606095199</v>
      </c>
      <c r="AO989" s="23">
        <f t="shared" si="320"/>
        <v>1.3090861727960146E-11</v>
      </c>
      <c r="AP989" s="21">
        <f t="shared" si="331"/>
        <v>3.0254237289548715</v>
      </c>
      <c r="AQ989" s="23">
        <f t="shared" si="321"/>
        <v>3.9567016330011029E-11</v>
      </c>
      <c r="AR989" s="23">
        <f t="shared" si="322"/>
        <v>84.039548023299744</v>
      </c>
    </row>
    <row r="990" spans="2:44" x14ac:dyDescent="0.65">
      <c r="B990" s="17">
        <f t="shared" si="323"/>
        <v>955</v>
      </c>
      <c r="C990" s="57">
        <f t="shared" si="324"/>
        <v>48.040602024678932</v>
      </c>
      <c r="D990" s="22">
        <f t="shared" si="316"/>
        <v>-5.3134302868240724E-5</v>
      </c>
      <c r="E990" s="62">
        <f t="shared" si="325"/>
        <v>128.04295920944799</v>
      </c>
      <c r="F990" s="23">
        <f t="shared" si="317"/>
        <v>7.8036514144073976E-2</v>
      </c>
      <c r="G990" s="57">
        <f t="shared" si="326"/>
        <v>229.91428394859125</v>
      </c>
      <c r="H990" s="23">
        <f t="shared" si="318"/>
        <v>0.14085896765192274</v>
      </c>
      <c r="I990" s="14">
        <f t="shared" si="315"/>
        <v>405.99784518271815</v>
      </c>
      <c r="K990" s="57">
        <f t="shared" si="327"/>
        <v>405.99784518271747</v>
      </c>
      <c r="L990" s="23">
        <f t="shared" si="332"/>
        <v>0.21884234749313691</v>
      </c>
      <c r="AK990" s="17">
        <f t="shared" si="328"/>
        <v>955</v>
      </c>
      <c r="AL990" s="21">
        <f t="shared" si="329"/>
        <v>79.333333333617887</v>
      </c>
      <c r="AM990" s="22">
        <f t="shared" si="319"/>
        <v>-1.1746200540008189E-10</v>
      </c>
      <c r="AN990" s="21">
        <f t="shared" si="330"/>
        <v>1.6807909606196558</v>
      </c>
      <c r="AO990" s="23">
        <f t="shared" si="320"/>
        <v>1.0135892125617829E-11</v>
      </c>
      <c r="AP990" s="21">
        <f t="shared" si="331"/>
        <v>3.0254237289904378</v>
      </c>
      <c r="AQ990" s="23">
        <f t="shared" si="321"/>
        <v>3.5566105616169352E-11</v>
      </c>
      <c r="AR990" s="23">
        <f t="shared" si="322"/>
        <v>84.039548023227979</v>
      </c>
    </row>
    <row r="991" spans="2:44" x14ac:dyDescent="0.65">
      <c r="B991" s="17">
        <f t="shared" si="323"/>
        <v>956</v>
      </c>
      <c r="C991" s="57">
        <f t="shared" si="324"/>
        <v>48.040548992272115</v>
      </c>
      <c r="D991" s="22">
        <f t="shared" si="316"/>
        <v>-5.3032406818864786E-5</v>
      </c>
      <c r="E991" s="62">
        <f t="shared" si="325"/>
        <v>128.12094126029479</v>
      </c>
      <c r="F991" s="23">
        <f t="shared" si="317"/>
        <v>7.7982050846785E-2</v>
      </c>
      <c r="G991" s="57">
        <f t="shared" si="326"/>
        <v>230.05504460569503</v>
      </c>
      <c r="H991" s="23">
        <f t="shared" si="318"/>
        <v>0.14076065710378316</v>
      </c>
      <c r="I991" s="14">
        <f t="shared" si="315"/>
        <v>406.21653485826192</v>
      </c>
      <c r="K991" s="57">
        <f t="shared" si="327"/>
        <v>406.21653485826124</v>
      </c>
      <c r="L991" s="23">
        <f t="shared" si="332"/>
        <v>0.21868967554374619</v>
      </c>
      <c r="AK991" s="17">
        <f t="shared" si="328"/>
        <v>956</v>
      </c>
      <c r="AL991" s="21">
        <f t="shared" si="329"/>
        <v>79.333333333501926</v>
      </c>
      <c r="AM991" s="22">
        <f t="shared" si="319"/>
        <v>-1.1595881546644371E-10</v>
      </c>
      <c r="AN991" s="21">
        <f t="shared" si="330"/>
        <v>1.6807909606268301</v>
      </c>
      <c r="AO991" s="23">
        <f t="shared" si="320"/>
        <v>7.1742611851277616E-12</v>
      </c>
      <c r="AP991" s="21">
        <f t="shared" si="331"/>
        <v>3.0254237290216732</v>
      </c>
      <c r="AQ991" s="23">
        <f t="shared" si="321"/>
        <v>3.1235680708618929E-11</v>
      </c>
      <c r="AR991" s="23">
        <f t="shared" si="322"/>
        <v>84.039548023150431</v>
      </c>
    </row>
    <row r="992" spans="2:44" x14ac:dyDescent="0.65">
      <c r="B992" s="17">
        <f t="shared" si="323"/>
        <v>957</v>
      </c>
      <c r="C992" s="57">
        <f t="shared" si="324"/>
        <v>48.0404960614811</v>
      </c>
      <c r="D992" s="22">
        <f t="shared" si="316"/>
        <v>-5.2930791012872902E-5</v>
      </c>
      <c r="E992" s="62">
        <f t="shared" si="325"/>
        <v>128.19886888615068</v>
      </c>
      <c r="F992" s="23">
        <f t="shared" si="317"/>
        <v>7.7927625855892302E-2</v>
      </c>
      <c r="G992" s="57">
        <f t="shared" si="326"/>
        <v>230.19570702140393</v>
      </c>
      <c r="H992" s="23">
        <f t="shared" si="318"/>
        <v>0.14066241570889559</v>
      </c>
      <c r="I992" s="14">
        <f t="shared" si="315"/>
        <v>406.43507196903568</v>
      </c>
      <c r="K992" s="57">
        <f t="shared" si="327"/>
        <v>406.43507196903499</v>
      </c>
      <c r="L992" s="23">
        <f t="shared" si="332"/>
        <v>0.21853711077377902</v>
      </c>
      <c r="AK992" s="17">
        <f t="shared" si="328"/>
        <v>957</v>
      </c>
      <c r="AL992" s="21">
        <f t="shared" si="329"/>
        <v>79.333333333389106</v>
      </c>
      <c r="AM992" s="22">
        <f t="shared" si="319"/>
        <v>-1.1281494835535533E-10</v>
      </c>
      <c r="AN992" s="21">
        <f t="shared" si="330"/>
        <v>1.6807909606310809</v>
      </c>
      <c r="AO992" s="23">
        <f t="shared" si="320"/>
        <v>4.2508219166847994E-12</v>
      </c>
      <c r="AP992" s="21">
        <f t="shared" si="331"/>
        <v>3.0254237290483283</v>
      </c>
      <c r="AQ992" s="23">
        <f t="shared" si="321"/>
        <v>2.6655233575922921E-11</v>
      </c>
      <c r="AR992" s="23">
        <f t="shared" si="322"/>
        <v>84.039548023068519</v>
      </c>
    </row>
    <row r="993" spans="2:44" x14ac:dyDescent="0.65">
      <c r="B993" s="17">
        <f t="shared" si="323"/>
        <v>958</v>
      </c>
      <c r="C993" s="57">
        <f t="shared" si="324"/>
        <v>48.040443232026789</v>
      </c>
      <c r="D993" s="22">
        <f t="shared" si="316"/>
        <v>-5.2829454312952606E-5</v>
      </c>
      <c r="E993" s="62">
        <f t="shared" si="325"/>
        <v>128.27674212529399</v>
      </c>
      <c r="F993" s="23">
        <f t="shared" si="317"/>
        <v>7.7873239143329442E-2</v>
      </c>
      <c r="G993" s="57">
        <f t="shared" si="326"/>
        <v>230.33627126482077</v>
      </c>
      <c r="H993" s="23">
        <f t="shared" si="318"/>
        <v>0.14056424341682572</v>
      </c>
      <c r="I993" s="14">
        <f t="shared" si="315"/>
        <v>406.65345662214156</v>
      </c>
      <c r="K993" s="57">
        <f t="shared" si="327"/>
        <v>406.65345662214082</v>
      </c>
      <c r="L993" s="23">
        <f t="shared" si="332"/>
        <v>0.21838465310584043</v>
      </c>
      <c r="AK993" s="17">
        <f t="shared" si="328"/>
        <v>958</v>
      </c>
      <c r="AL993" s="21">
        <f t="shared" si="329"/>
        <v>79.333333333280947</v>
      </c>
      <c r="AM993" s="22">
        <f t="shared" si="319"/>
        <v>-1.0816434900529082E-10</v>
      </c>
      <c r="AN993" s="21">
        <f t="shared" si="330"/>
        <v>1.6807909606324873</v>
      </c>
      <c r="AO993" s="23">
        <f t="shared" si="320"/>
        <v>1.4064305275951483E-12</v>
      </c>
      <c r="AP993" s="21">
        <f t="shared" si="331"/>
        <v>3.0254237290702326</v>
      </c>
      <c r="AQ993" s="23">
        <f t="shared" si="321"/>
        <v>2.1904367208946951E-11</v>
      </c>
      <c r="AR993" s="23">
        <f t="shared" si="322"/>
        <v>84.039548022983666</v>
      </c>
    </row>
    <row r="994" spans="2:44" x14ac:dyDescent="0.65">
      <c r="B994" s="17">
        <f t="shared" si="323"/>
        <v>959</v>
      </c>
      <c r="C994" s="57">
        <f t="shared" si="324"/>
        <v>48.040390503631087</v>
      </c>
      <c r="D994" s="22">
        <f t="shared" si="316"/>
        <v>-5.2728395700363251E-5</v>
      </c>
      <c r="E994" s="62">
        <f t="shared" si="325"/>
        <v>128.35456101597521</v>
      </c>
      <c r="F994" s="23">
        <f t="shared" si="317"/>
        <v>7.7818890681200514E-2</v>
      </c>
      <c r="G994" s="57">
        <f t="shared" si="326"/>
        <v>230.47673740499786</v>
      </c>
      <c r="H994" s="23">
        <f t="shared" si="318"/>
        <v>0.14046614017710368</v>
      </c>
      <c r="I994" s="14">
        <f t="shared" si="315"/>
        <v>406.8716889246042</v>
      </c>
      <c r="K994" s="57">
        <f t="shared" si="327"/>
        <v>406.8716889246034</v>
      </c>
      <c r="L994" s="23">
        <f t="shared" si="332"/>
        <v>0.21823230246259939</v>
      </c>
      <c r="AK994" s="17">
        <f t="shared" si="328"/>
        <v>959</v>
      </c>
      <c r="AL994" s="21">
        <f t="shared" si="329"/>
        <v>79.3333333331788</v>
      </c>
      <c r="AM994" s="22">
        <f t="shared" si="319"/>
        <v>-1.0214727674817681E-10</v>
      </c>
      <c r="AN994" s="21">
        <f t="shared" si="330"/>
        <v>1.6807909606311666</v>
      </c>
      <c r="AO994" s="23">
        <f t="shared" si="320"/>
        <v>-1.3207213100940862E-12</v>
      </c>
      <c r="AP994" s="21">
        <f t="shared" si="331"/>
        <v>3.0254237290872936</v>
      </c>
      <c r="AQ994" s="23">
        <f t="shared" si="321"/>
        <v>1.7061130286322168E-11</v>
      </c>
      <c r="AR994" s="23">
        <f t="shared" si="322"/>
        <v>84.039548022897264</v>
      </c>
    </row>
    <row r="995" spans="2:44" x14ac:dyDescent="0.65">
      <c r="B995" s="17">
        <f t="shared" si="323"/>
        <v>960</v>
      </c>
      <c r="C995" s="57">
        <f t="shared" si="324"/>
        <v>48.040337876016771</v>
      </c>
      <c r="D995" s="22">
        <f t="shared" si="316"/>
        <v>-5.2627614314459947E-5</v>
      </c>
      <c r="E995" s="62">
        <f t="shared" si="325"/>
        <v>128.43232559641694</v>
      </c>
      <c r="F995" s="23">
        <f t="shared" si="317"/>
        <v>7.7764580441737507E-2</v>
      </c>
      <c r="G995" s="57">
        <f t="shared" si="326"/>
        <v>230.61710551093725</v>
      </c>
      <c r="H995" s="23">
        <f t="shared" si="318"/>
        <v>0.14036810593938043</v>
      </c>
      <c r="I995" s="14">
        <f t="shared" ref="I995:I1058" si="333">C995+E995+G995</f>
        <v>407.08976898337096</v>
      </c>
      <c r="K995" s="57">
        <f t="shared" si="327"/>
        <v>407.08976898337022</v>
      </c>
      <c r="L995" s="23">
        <f t="shared" si="332"/>
        <v>0.21808005876678971</v>
      </c>
      <c r="AK995" s="17">
        <f t="shared" si="328"/>
        <v>960</v>
      </c>
      <c r="AL995" s="21">
        <f t="shared" si="329"/>
        <v>79.333333333083885</v>
      </c>
      <c r="AM995" s="22">
        <f t="shared" si="319"/>
        <v>-9.4913871900859093E-11</v>
      </c>
      <c r="AN995" s="21">
        <f t="shared" si="330"/>
        <v>1.6807909606272706</v>
      </c>
      <c r="AO995" s="23">
        <f t="shared" si="320"/>
        <v>-3.8959946380145993E-12</v>
      </c>
      <c r="AP995" s="21">
        <f t="shared" si="331"/>
        <v>3.0254237290994954</v>
      </c>
      <c r="AQ995" s="23">
        <f t="shared" si="321"/>
        <v>1.2201573085235395E-11</v>
      </c>
      <c r="AR995" s="23">
        <f t="shared" si="322"/>
        <v>84.039548022810663</v>
      </c>
    </row>
    <row r="996" spans="2:44" x14ac:dyDescent="0.65">
      <c r="B996" s="17">
        <f t="shared" si="323"/>
        <v>961</v>
      </c>
      <c r="C996" s="57">
        <f t="shared" si="324"/>
        <v>48.040285348907865</v>
      </c>
      <c r="D996" s="22">
        <f t="shared" si="316"/>
        <v>-5.2527108905575659E-5</v>
      </c>
      <c r="E996" s="62">
        <f t="shared" si="325"/>
        <v>128.51003590481375</v>
      </c>
      <c r="F996" s="23">
        <f t="shared" si="317"/>
        <v>7.771030839680293E-2</v>
      </c>
      <c r="G996" s="57">
        <f t="shared" si="326"/>
        <v>230.75737565159056</v>
      </c>
      <c r="H996" s="23">
        <f t="shared" si="318"/>
        <v>0.140270140653314</v>
      </c>
      <c r="I996" s="14">
        <f t="shared" si="333"/>
        <v>407.30769690531218</v>
      </c>
      <c r="K996" s="57">
        <f t="shared" si="327"/>
        <v>407.30769690531145</v>
      </c>
      <c r="L996" s="23">
        <f t="shared" si="332"/>
        <v>0.21792792194120514</v>
      </c>
      <c r="AK996" s="17">
        <f t="shared" si="328"/>
        <v>961</v>
      </c>
      <c r="AL996" s="21">
        <f t="shared" si="329"/>
        <v>79.333333332997256</v>
      </c>
      <c r="AM996" s="22">
        <f t="shared" si="319"/>
        <v>-8.6634824314479886E-11</v>
      </c>
      <c r="AN996" s="21">
        <f t="shared" si="330"/>
        <v>1.6807909606209814</v>
      </c>
      <c r="AO996" s="23">
        <f t="shared" si="320"/>
        <v>-6.2891913898965868E-12</v>
      </c>
      <c r="AP996" s="21">
        <f t="shared" si="331"/>
        <v>3.0254237291068935</v>
      </c>
      <c r="AQ996" s="23">
        <f t="shared" si="321"/>
        <v>7.3979711245897306E-12</v>
      </c>
      <c r="AR996" s="23">
        <f t="shared" si="322"/>
        <v>84.039548022725128</v>
      </c>
    </row>
    <row r="997" spans="2:44" x14ac:dyDescent="0.65">
      <c r="B997" s="17">
        <f t="shared" si="323"/>
        <v>962</v>
      </c>
      <c r="C997" s="57">
        <f t="shared" si="324"/>
        <v>48.040232922029219</v>
      </c>
      <c r="D997" s="22">
        <f t="shared" ref="D997:D1060" si="334">$E$23*(C996+E996+G996)-$E$24*C996*E996-$E$27*C996+$E$26*G996</f>
        <v>-5.2426878649924902E-5</v>
      </c>
      <c r="E997" s="62">
        <f t="shared" si="325"/>
        <v>128.58769197933256</v>
      </c>
      <c r="F997" s="23">
        <f t="shared" ref="F997:F1060" si="335">$E$24*C996*E996-($E$25+$E$27+$E$28)*E996</f>
        <v>7.7656074518813512E-2</v>
      </c>
      <c r="G997" s="57">
        <f t="shared" si="326"/>
        <v>230.89754789585911</v>
      </c>
      <c r="H997" s="23">
        <f t="shared" ref="H997:H1060" si="336">$E$28*E996-($E$27+$E$26)*G996</f>
        <v>0.14017224426854824</v>
      </c>
      <c r="I997" s="14">
        <f t="shared" si="333"/>
        <v>407.52547279722091</v>
      </c>
      <c r="K997" s="57">
        <f t="shared" si="327"/>
        <v>407.52547279722017</v>
      </c>
      <c r="L997" s="23">
        <f t="shared" si="332"/>
        <v>0.21777589190871272</v>
      </c>
      <c r="AK997" s="17">
        <f t="shared" si="328"/>
        <v>962</v>
      </c>
      <c r="AL997" s="21">
        <f t="shared" si="329"/>
        <v>79.333333332919764</v>
      </c>
      <c r="AM997" s="22">
        <f t="shared" ref="AM997:AM1035" si="337">$AN$23*(AL996+AN996+AP996)-$AN$24*AL996*AN996-$AN$27*AL996+$AN$26*AP996</f>
        <v>-7.7487211092019948E-11</v>
      </c>
      <c r="AN997" s="21">
        <f t="shared" si="330"/>
        <v>1.6807909606125087</v>
      </c>
      <c r="AO997" s="23">
        <f t="shared" ref="AO997:AO1035" si="338">$AN$24*AL996*AN996-($AN$25+$AN$27+$AN$28)*AN996</f>
        <v>-8.4727780347293447E-12</v>
      </c>
      <c r="AP997" s="21">
        <f t="shared" si="331"/>
        <v>3.0254237291096118</v>
      </c>
      <c r="AQ997" s="23">
        <f t="shared" ref="AQ997:AQ1035" si="339">$AN$28*AN996-($AN$27+$AN$26)*AP996</f>
        <v>2.7182700534922333E-12</v>
      </c>
      <c r="AR997" s="23">
        <f t="shared" ref="AR997:AR1035" si="340">AL997+AN997+AP997</f>
        <v>84.039548022641895</v>
      </c>
    </row>
    <row r="998" spans="2:44" x14ac:dyDescent="0.65">
      <c r="B998" s="17">
        <f t="shared" si="323"/>
        <v>963</v>
      </c>
      <c r="C998" s="57">
        <f t="shared" si="324"/>
        <v>48.040180595106769</v>
      </c>
      <c r="D998" s="22">
        <f t="shared" si="334"/>
        <v>-5.232692244927506E-5</v>
      </c>
      <c r="E998" s="62">
        <f t="shared" si="325"/>
        <v>128.66529385811236</v>
      </c>
      <c r="F998" s="23">
        <f t="shared" si="335"/>
        <v>7.7601878779816502E-2</v>
      </c>
      <c r="G998" s="57">
        <f t="shared" si="326"/>
        <v>231.03762231259398</v>
      </c>
      <c r="H998" s="23">
        <f t="shared" si="336"/>
        <v>0.14007441673487619</v>
      </c>
      <c r="I998" s="14">
        <f t="shared" si="333"/>
        <v>407.74309676581311</v>
      </c>
      <c r="K998" s="57">
        <f t="shared" si="327"/>
        <v>407.74309676581242</v>
      </c>
      <c r="L998" s="23">
        <f t="shared" si="332"/>
        <v>0.21762396859223587</v>
      </c>
      <c r="AK998" s="17">
        <f t="shared" si="328"/>
        <v>963</v>
      </c>
      <c r="AL998" s="21">
        <f t="shared" si="329"/>
        <v>79.333333332852135</v>
      </c>
      <c r="AM998" s="22">
        <f t="shared" si="337"/>
        <v>-6.7633221939589205E-11</v>
      </c>
      <c r="AN998" s="21">
        <f t="shared" si="330"/>
        <v>1.6807909606020819</v>
      </c>
      <c r="AO998" s="23">
        <f t="shared" si="338"/>
        <v>-1.042677055806962E-11</v>
      </c>
      <c r="AP998" s="21">
        <f t="shared" si="331"/>
        <v>3.0254237291078376</v>
      </c>
      <c r="AQ998" s="23">
        <f t="shared" si="339"/>
        <v>-1.7740253710485376E-12</v>
      </c>
      <c r="AR998" s="23">
        <f t="shared" si="340"/>
        <v>84.039548022562059</v>
      </c>
    </row>
    <row r="999" spans="2:44" x14ac:dyDescent="0.65">
      <c r="B999" s="17">
        <f t="shared" si="323"/>
        <v>964</v>
      </c>
      <c r="C999" s="57">
        <f t="shared" si="324"/>
        <v>48.040128367867368</v>
      </c>
      <c r="D999" s="22">
        <f t="shared" si="334"/>
        <v>-5.2227239398128233E-5</v>
      </c>
      <c r="E999" s="62">
        <f t="shared" si="325"/>
        <v>128.74284157926445</v>
      </c>
      <c r="F999" s="23">
        <f t="shared" si="335"/>
        <v>7.7547721152086524E-2</v>
      </c>
      <c r="G999" s="57">
        <f t="shared" si="326"/>
        <v>231.17759897059605</v>
      </c>
      <c r="H999" s="23">
        <f t="shared" si="336"/>
        <v>0.1399766580020696</v>
      </c>
      <c r="I999" s="14">
        <f t="shared" si="333"/>
        <v>407.96056891772787</v>
      </c>
      <c r="K999" s="57">
        <f t="shared" si="327"/>
        <v>407.96056891772719</v>
      </c>
      <c r="L999" s="23">
        <f t="shared" si="332"/>
        <v>0.21747215191476377</v>
      </c>
      <c r="AK999" s="17">
        <f t="shared" si="328"/>
        <v>964</v>
      </c>
      <c r="AL999" s="21">
        <f t="shared" si="329"/>
        <v>79.333333332794865</v>
      </c>
      <c r="AM999" s="22">
        <f t="shared" si="337"/>
        <v>-5.7262829894488831E-11</v>
      </c>
      <c r="AN999" s="21">
        <f t="shared" si="330"/>
        <v>1.6807909605899498</v>
      </c>
      <c r="AO999" s="23">
        <f t="shared" si="338"/>
        <v>-1.2132073123893861E-11</v>
      </c>
      <c r="AP999" s="21">
        <f t="shared" si="331"/>
        <v>3.0254237291018153</v>
      </c>
      <c r="AQ999" s="23">
        <f t="shared" si="339"/>
        <v>-6.0225158193816242E-12</v>
      </c>
      <c r="AR999" s="23">
        <f t="shared" si="340"/>
        <v>84.039548022486628</v>
      </c>
    </row>
    <row r="1000" spans="2:44" x14ac:dyDescent="0.65">
      <c r="B1000" s="17">
        <f t="shared" si="323"/>
        <v>965</v>
      </c>
      <c r="C1000" s="57">
        <f t="shared" si="324"/>
        <v>48.040076240038971</v>
      </c>
      <c r="D1000" s="22">
        <f t="shared" si="334"/>
        <v>-5.2127828393366826E-5</v>
      </c>
      <c r="E1000" s="62">
        <f t="shared" si="325"/>
        <v>128.82033518087221</v>
      </c>
      <c r="F1000" s="23">
        <f t="shared" si="335"/>
        <v>7.7493601607756091E-2</v>
      </c>
      <c r="G1000" s="57">
        <f t="shared" si="326"/>
        <v>231.31747793861604</v>
      </c>
      <c r="H1000" s="23">
        <f t="shared" si="336"/>
        <v>0.13987896801999256</v>
      </c>
      <c r="I1000" s="14">
        <f t="shared" si="333"/>
        <v>408.17788935952723</v>
      </c>
      <c r="K1000" s="57">
        <f t="shared" si="327"/>
        <v>408.17788935952655</v>
      </c>
      <c r="L1000" s="23">
        <f t="shared" si="332"/>
        <v>0.21732044179934906</v>
      </c>
      <c r="AK1000" s="17">
        <f t="shared" si="328"/>
        <v>965</v>
      </c>
      <c r="AL1000" s="21">
        <f t="shared" si="329"/>
        <v>79.33333333274831</v>
      </c>
      <c r="AM1000" s="22">
        <f t="shared" si="337"/>
        <v>-4.6554777394236524E-11</v>
      </c>
      <c r="AN1000" s="21">
        <f t="shared" si="330"/>
        <v>1.680790960576374</v>
      </c>
      <c r="AO1000" s="23">
        <f t="shared" si="338"/>
        <v>-1.3575807145116414E-11</v>
      </c>
      <c r="AP1000" s="21">
        <f t="shared" si="331"/>
        <v>3.0254237290918389</v>
      </c>
      <c r="AQ1000" s="23">
        <f t="shared" si="339"/>
        <v>-9.9763530769791942E-12</v>
      </c>
      <c r="AR1000" s="23">
        <f t="shared" si="340"/>
        <v>84.039548022416525</v>
      </c>
    </row>
    <row r="1001" spans="2:44" x14ac:dyDescent="0.65">
      <c r="B1001" s="17">
        <f t="shared" si="323"/>
        <v>966</v>
      </c>
      <c r="C1001" s="57">
        <f t="shared" si="324"/>
        <v>48.040024211350449</v>
      </c>
      <c r="D1001" s="22">
        <f t="shared" si="334"/>
        <v>-5.2028688520611155E-5</v>
      </c>
      <c r="E1001" s="62">
        <f t="shared" si="325"/>
        <v>128.89777470099136</v>
      </c>
      <c r="F1001" s="23">
        <f t="shared" si="335"/>
        <v>7.7439520119156668E-2</v>
      </c>
      <c r="G1001" s="57">
        <f t="shared" si="326"/>
        <v>231.45725928535452</v>
      </c>
      <c r="H1001" s="23">
        <f t="shared" si="336"/>
        <v>0.13978134673848785</v>
      </c>
      <c r="I1001" s="14">
        <f t="shared" si="333"/>
        <v>408.39505819769636</v>
      </c>
      <c r="K1001" s="57">
        <f t="shared" si="327"/>
        <v>408.39505819769568</v>
      </c>
      <c r="L1001" s="23">
        <f t="shared" si="332"/>
        <v>0.2171688381691097</v>
      </c>
      <c r="AK1001" s="17">
        <f t="shared" si="328"/>
        <v>966</v>
      </c>
      <c r="AL1001" s="21">
        <f t="shared" si="329"/>
        <v>79.333333332712627</v>
      </c>
      <c r="AM1001" s="22">
        <f t="shared" si="337"/>
        <v>-3.5676656073846402E-11</v>
      </c>
      <c r="AN1001" s="21">
        <f t="shared" si="330"/>
        <v>1.6807909605616245</v>
      </c>
      <c r="AO1001" s="23">
        <f t="shared" si="338"/>
        <v>-1.474953492675013E-11</v>
      </c>
      <c r="AP1001" s="21">
        <f t="shared" si="331"/>
        <v>3.0254237290782475</v>
      </c>
      <c r="AQ1001" s="23">
        <f t="shared" si="339"/>
        <v>-1.3591350267461166E-11</v>
      </c>
      <c r="AR1001" s="23">
        <f t="shared" si="340"/>
        <v>84.039548022352491</v>
      </c>
    </row>
    <row r="1002" spans="2:44" x14ac:dyDescent="0.65">
      <c r="B1002" s="17">
        <f t="shared" si="323"/>
        <v>967</v>
      </c>
      <c r="C1002" s="57">
        <f t="shared" si="324"/>
        <v>48.039972281531675</v>
      </c>
      <c r="D1002" s="22">
        <f t="shared" si="334"/>
        <v>-5.1929818772666891E-5</v>
      </c>
      <c r="E1002" s="62">
        <f t="shared" si="325"/>
        <v>128.97516017764988</v>
      </c>
      <c r="F1002" s="23">
        <f t="shared" si="335"/>
        <v>7.7385476658520247E-2</v>
      </c>
      <c r="G1002" s="57">
        <f t="shared" si="326"/>
        <v>231.59694307946199</v>
      </c>
      <c r="H1002" s="23">
        <f t="shared" si="336"/>
        <v>0.13968379410748355</v>
      </c>
      <c r="I1002" s="14">
        <f t="shared" si="333"/>
        <v>408.61207553864358</v>
      </c>
      <c r="K1002" s="57">
        <f t="shared" si="327"/>
        <v>408.6120755386429</v>
      </c>
      <c r="L1002" s="23">
        <f t="shared" si="332"/>
        <v>0.21701734094722624</v>
      </c>
      <c r="AK1002" s="17">
        <f t="shared" si="328"/>
        <v>967</v>
      </c>
      <c r="AL1002" s="21">
        <f t="shared" si="329"/>
        <v>79.333333332687815</v>
      </c>
      <c r="AM1002" s="22">
        <f t="shared" si="337"/>
        <v>-2.4809817394944034E-11</v>
      </c>
      <c r="AN1002" s="21">
        <f t="shared" si="330"/>
        <v>1.6807909605459752</v>
      </c>
      <c r="AO1002" s="23">
        <f t="shared" si="338"/>
        <v>-1.5649259665906357E-11</v>
      </c>
      <c r="AP1002" s="21">
        <f t="shared" si="331"/>
        <v>3.0254237290614165</v>
      </c>
      <c r="AQ1002" s="23">
        <f t="shared" si="339"/>
        <v>-1.6830870031014911E-11</v>
      </c>
      <c r="AR1002" s="23">
        <f t="shared" si="340"/>
        <v>84.039548022295207</v>
      </c>
    </row>
    <row r="1003" spans="2:44" x14ac:dyDescent="0.65">
      <c r="B1003" s="17">
        <f t="shared" si="323"/>
        <v>968</v>
      </c>
      <c r="C1003" s="57">
        <f t="shared" si="324"/>
        <v>48.039920450313467</v>
      </c>
      <c r="D1003" s="22">
        <f t="shared" si="334"/>
        <v>-5.1831218208509E-5</v>
      </c>
      <c r="E1003" s="62">
        <f t="shared" si="325"/>
        <v>129.0524916488481</v>
      </c>
      <c r="F1003" s="23">
        <f t="shared" si="335"/>
        <v>7.7331471198206714E-2</v>
      </c>
      <c r="G1003" s="57">
        <f t="shared" si="326"/>
        <v>231.73652938953893</v>
      </c>
      <c r="H1003" s="23">
        <f t="shared" si="336"/>
        <v>0.13958631007695033</v>
      </c>
      <c r="I1003" s="14">
        <f t="shared" si="333"/>
        <v>408.82894148870048</v>
      </c>
      <c r="K1003" s="57">
        <f t="shared" si="327"/>
        <v>408.82894148869985</v>
      </c>
      <c r="L1003" s="23">
        <f t="shared" si="332"/>
        <v>0.21686595005694365</v>
      </c>
      <c r="AK1003" s="17">
        <f t="shared" si="328"/>
        <v>968</v>
      </c>
      <c r="AL1003" s="21">
        <f t="shared" si="329"/>
        <v>79.333333332673718</v>
      </c>
      <c r="AM1003" s="22">
        <f t="shared" si="337"/>
        <v>-1.4096165207311273E-11</v>
      </c>
      <c r="AN1003" s="21">
        <f t="shared" si="330"/>
        <v>1.6807909605297007</v>
      </c>
      <c r="AO1003" s="23">
        <f t="shared" si="338"/>
        <v>-1.6274537273375245E-11</v>
      </c>
      <c r="AP1003" s="21">
        <f t="shared" si="331"/>
        <v>3.0254237290417514</v>
      </c>
      <c r="AQ1003" s="23">
        <f t="shared" si="339"/>
        <v>-1.9665269412882935E-11</v>
      </c>
      <c r="AR1003" s="23">
        <f t="shared" si="340"/>
        <v>84.039548022245171</v>
      </c>
    </row>
    <row r="1004" spans="2:44" x14ac:dyDescent="0.65">
      <c r="B1004" s="17">
        <f t="shared" si="323"/>
        <v>969</v>
      </c>
      <c r="C1004" s="57">
        <f t="shared" si="324"/>
        <v>48.039868717427659</v>
      </c>
      <c r="D1004" s="22">
        <f t="shared" si="334"/>
        <v>-5.1732885810729101E-5</v>
      </c>
      <c r="E1004" s="62">
        <f t="shared" si="325"/>
        <v>129.12976915255857</v>
      </c>
      <c r="F1004" s="23">
        <f t="shared" si="335"/>
        <v>7.727750371046227E-2</v>
      </c>
      <c r="G1004" s="57">
        <f t="shared" si="326"/>
        <v>231.87601828413585</v>
      </c>
      <c r="H1004" s="23">
        <f t="shared" si="336"/>
        <v>0.13948889459691571</v>
      </c>
      <c r="I1004" s="14">
        <f t="shared" si="333"/>
        <v>409.04565615412207</v>
      </c>
      <c r="K1004" s="57">
        <f t="shared" si="327"/>
        <v>409.04565615412145</v>
      </c>
      <c r="L1004" s="23">
        <f t="shared" si="332"/>
        <v>0.21671466542156592</v>
      </c>
      <c r="AK1004" s="17">
        <f t="shared" si="328"/>
        <v>969</v>
      </c>
      <c r="AL1004" s="21">
        <f t="shared" si="329"/>
        <v>79.333333332670023</v>
      </c>
      <c r="AM1004" s="22">
        <f t="shared" si="337"/>
        <v>-3.6915158430073092E-12</v>
      </c>
      <c r="AN1004" s="21">
        <f t="shared" si="330"/>
        <v>1.6807909605130704</v>
      </c>
      <c r="AO1004" s="23">
        <f t="shared" si="338"/>
        <v>-1.6630252730465145E-11</v>
      </c>
      <c r="AP1004" s="21">
        <f t="shared" si="331"/>
        <v>3.0254237290196788</v>
      </c>
      <c r="AQ1004" s="23">
        <f t="shared" si="339"/>
        <v>-2.2072565997177662E-11</v>
      </c>
      <c r="AR1004" s="23">
        <f t="shared" si="340"/>
        <v>84.039548022202766</v>
      </c>
    </row>
    <row r="1005" spans="2:44" x14ac:dyDescent="0.65">
      <c r="B1005" s="17">
        <f t="shared" si="323"/>
        <v>970</v>
      </c>
      <c r="C1005" s="57">
        <f t="shared" si="324"/>
        <v>48.039817082607101</v>
      </c>
      <c r="D1005" s="22">
        <f t="shared" si="334"/>
        <v>-5.1634820554813388E-5</v>
      </c>
      <c r="E1005" s="62">
        <f t="shared" si="325"/>
        <v>129.20699272672618</v>
      </c>
      <c r="F1005" s="23">
        <f t="shared" si="335"/>
        <v>7.7223574167632592E-2</v>
      </c>
      <c r="G1005" s="57">
        <f t="shared" si="326"/>
        <v>232.01540983175323</v>
      </c>
      <c r="H1005" s="23">
        <f t="shared" si="336"/>
        <v>0.13939154761739303</v>
      </c>
      <c r="I1005" s="14">
        <f t="shared" si="333"/>
        <v>409.26221964108652</v>
      </c>
      <c r="K1005" s="57">
        <f t="shared" si="327"/>
        <v>409.26221964108589</v>
      </c>
      <c r="L1005" s="23">
        <f t="shared" si="332"/>
        <v>0.2165634869644677</v>
      </c>
      <c r="AK1005" s="17">
        <f t="shared" si="328"/>
        <v>970</v>
      </c>
      <c r="AL1005" s="21">
        <f t="shared" si="329"/>
        <v>79.333333332676276</v>
      </c>
      <c r="AM1005" s="22">
        <f t="shared" si="337"/>
        <v>6.2520717769576351E-12</v>
      </c>
      <c r="AN1005" s="21">
        <f t="shared" si="330"/>
        <v>1.6807909604963474</v>
      </c>
      <c r="AO1005" s="23">
        <f t="shared" si="338"/>
        <v>-1.6723067375323808E-11</v>
      </c>
      <c r="AP1005" s="21">
        <f t="shared" si="331"/>
        <v>3.0254237289956407</v>
      </c>
      <c r="AQ1005" s="23">
        <f t="shared" si="339"/>
        <v>-2.4037993817671577E-11</v>
      </c>
      <c r="AR1005" s="23">
        <f t="shared" si="340"/>
        <v>84.039548022168276</v>
      </c>
    </row>
    <row r="1006" spans="2:44" x14ac:dyDescent="0.65">
      <c r="B1006" s="17">
        <f t="shared" si="323"/>
        <v>971</v>
      </c>
      <c r="C1006" s="57">
        <f t="shared" si="324"/>
        <v>48.039765545585475</v>
      </c>
      <c r="D1006" s="22">
        <f t="shared" si="334"/>
        <v>-5.1537021624525892E-5</v>
      </c>
      <c r="E1006" s="62">
        <f t="shared" si="325"/>
        <v>129.28416240926842</v>
      </c>
      <c r="F1006" s="23">
        <f t="shared" si="335"/>
        <v>7.7169682542233886E-2</v>
      </c>
      <c r="G1006" s="57">
        <f t="shared" si="326"/>
        <v>232.15470410084171</v>
      </c>
      <c r="H1006" s="23">
        <f t="shared" si="336"/>
        <v>0.13929426908847375</v>
      </c>
      <c r="I1006" s="14">
        <f t="shared" si="333"/>
        <v>409.47863205569558</v>
      </c>
      <c r="K1006" s="57">
        <f t="shared" si="327"/>
        <v>409.47863205569496</v>
      </c>
      <c r="L1006" s="23">
        <f t="shared" si="332"/>
        <v>0.21641241460908311</v>
      </c>
      <c r="AK1006" s="17">
        <f t="shared" si="328"/>
        <v>971</v>
      </c>
      <c r="AL1006" s="21">
        <f t="shared" si="329"/>
        <v>79.333333332691907</v>
      </c>
      <c r="AM1006" s="22">
        <f t="shared" si="337"/>
        <v>1.5632439787083285E-11</v>
      </c>
      <c r="AN1006" s="21">
        <f t="shared" si="330"/>
        <v>1.6807909604797819</v>
      </c>
      <c r="AO1006" s="23">
        <f t="shared" si="338"/>
        <v>-1.6565415705827036E-11</v>
      </c>
      <c r="AP1006" s="21">
        <f t="shared" si="331"/>
        <v>3.0254237289700869</v>
      </c>
      <c r="AQ1006" s="23">
        <f t="shared" si="339"/>
        <v>-2.5553892335494766E-11</v>
      </c>
      <c r="AR1006" s="23">
        <f t="shared" si="340"/>
        <v>84.039548022141773</v>
      </c>
    </row>
    <row r="1007" spans="2:44" x14ac:dyDescent="0.65">
      <c r="B1007" s="17">
        <f t="shared" si="323"/>
        <v>972</v>
      </c>
      <c r="C1007" s="57">
        <f t="shared" si="324"/>
        <v>48.039714106097534</v>
      </c>
      <c r="D1007" s="22">
        <f t="shared" si="334"/>
        <v>-5.1439487941618012E-5</v>
      </c>
      <c r="E1007" s="62">
        <f t="shared" si="325"/>
        <v>129.3612782380749</v>
      </c>
      <c r="F1007" s="23">
        <f t="shared" si="335"/>
        <v>7.7115828806483933E-2</v>
      </c>
      <c r="G1007" s="57">
        <f t="shared" si="326"/>
        <v>232.29390115980209</v>
      </c>
      <c r="H1007" s="23">
        <f t="shared" si="336"/>
        <v>0.13919705896036305</v>
      </c>
      <c r="I1007" s="14">
        <f t="shared" si="333"/>
        <v>409.69489350397453</v>
      </c>
      <c r="K1007" s="57">
        <f t="shared" si="327"/>
        <v>409.69489350397384</v>
      </c>
      <c r="L1007" s="23">
        <f t="shared" si="332"/>
        <v>0.21626144827890714</v>
      </c>
      <c r="AK1007" s="17">
        <f t="shared" si="328"/>
        <v>972</v>
      </c>
      <c r="AL1007" s="21">
        <f t="shared" si="329"/>
        <v>79.333333332716222</v>
      </c>
      <c r="AM1007" s="22">
        <f t="shared" si="337"/>
        <v>2.4319081470824955E-11</v>
      </c>
      <c r="AN1007" s="21">
        <f t="shared" si="330"/>
        <v>1.6807909604636104</v>
      </c>
      <c r="AO1007" s="23">
        <f t="shared" si="338"/>
        <v>-1.617150857669003E-11</v>
      </c>
      <c r="AP1007" s="21">
        <f t="shared" si="331"/>
        <v>3.0254237289434673</v>
      </c>
      <c r="AQ1007" s="23">
        <f t="shared" si="339"/>
        <v>-2.6619817461437378E-11</v>
      </c>
      <c r="AR1007" s="23">
        <f t="shared" si="340"/>
        <v>84.039548022123299</v>
      </c>
    </row>
    <row r="1008" spans="2:44" x14ac:dyDescent="0.65">
      <c r="B1008" s="17">
        <f t="shared" ref="B1008:B1071" si="341">B1007+$C$33</f>
        <v>973</v>
      </c>
      <c r="C1008" s="57">
        <f t="shared" ref="C1008:C1071" si="342">C1007+D1008*$C$33</f>
        <v>48.039662763878972</v>
      </c>
      <c r="D1008" s="22">
        <f t="shared" si="334"/>
        <v>-5.1342218564620623E-5</v>
      </c>
      <c r="E1008" s="62">
        <f t="shared" ref="E1008:E1071" si="343">E1007+F1008*$C$33</f>
        <v>129.43834025100779</v>
      </c>
      <c r="F1008" s="23">
        <f t="shared" si="335"/>
        <v>7.7062012932884727E-2</v>
      </c>
      <c r="G1008" s="57">
        <f t="shared" ref="G1008:G1071" si="344">G1007+H1008*$C$33</f>
        <v>232.43300107698528</v>
      </c>
      <c r="H1008" s="23">
        <f t="shared" si="336"/>
        <v>0.13909991718318793</v>
      </c>
      <c r="I1008" s="14">
        <f t="shared" si="333"/>
        <v>409.91100409187203</v>
      </c>
      <c r="K1008" s="57">
        <f t="shared" ref="K1008:K1071" si="345">K1007+L1008*$C$33</f>
        <v>409.91100409187135</v>
      </c>
      <c r="L1008" s="23">
        <f t="shared" si="332"/>
        <v>0.21611058789750226</v>
      </c>
      <c r="AK1008" s="17">
        <f t="shared" ref="AK1008:AK1035" si="346">AK1007+$C$33</f>
        <v>973</v>
      </c>
      <c r="AL1008" s="21">
        <f t="shared" ref="AL1008:AL1035" si="347">AL1007+AM1008*$C$33</f>
        <v>79.333333332748452</v>
      </c>
      <c r="AM1008" s="22">
        <f t="shared" si="337"/>
        <v>3.2227678858909314E-11</v>
      </c>
      <c r="AN1008" s="21">
        <f t="shared" ref="AN1008:AN1035" si="348">AN1007+AO1008*$C$33</f>
        <v>1.6807909604480522</v>
      </c>
      <c r="AO1008" s="23">
        <f t="shared" si="338"/>
        <v>-1.5558221377887094E-11</v>
      </c>
      <c r="AP1008" s="21">
        <f t="shared" ref="AP1008:AP1035" si="349">AP1007+AQ1008*$C$33</f>
        <v>3.0254237289162251</v>
      </c>
      <c r="AQ1008" s="23">
        <f t="shared" si="339"/>
        <v>-2.7242097466739779E-11</v>
      </c>
      <c r="AR1008" s="23">
        <f t="shared" si="340"/>
        <v>84.039548022112726</v>
      </c>
    </row>
    <row r="1009" spans="2:44" x14ac:dyDescent="0.65">
      <c r="B1009" s="17">
        <f t="shared" si="341"/>
        <v>974</v>
      </c>
      <c r="C1009" s="57">
        <f t="shared" si="342"/>
        <v>48.039611518666348</v>
      </c>
      <c r="D1009" s="22">
        <f t="shared" si="334"/>
        <v>-5.1245212622230696E-5</v>
      </c>
      <c r="E1009" s="62">
        <f t="shared" si="343"/>
        <v>129.51534848590171</v>
      </c>
      <c r="F1009" s="23">
        <f t="shared" si="335"/>
        <v>7.7008234893924055E-2</v>
      </c>
      <c r="G1009" s="57">
        <f t="shared" si="344"/>
        <v>232.57200392069245</v>
      </c>
      <c r="H1009" s="23">
        <f t="shared" si="336"/>
        <v>0.13900284370718907</v>
      </c>
      <c r="I1009" s="14">
        <f t="shared" si="333"/>
        <v>410.1269639252605</v>
      </c>
      <c r="K1009" s="57">
        <f t="shared" si="345"/>
        <v>410.12696392525982</v>
      </c>
      <c r="L1009" s="23">
        <f t="shared" si="332"/>
        <v>0.21595983338849045</v>
      </c>
      <c r="AK1009" s="17">
        <f t="shared" si="346"/>
        <v>974</v>
      </c>
      <c r="AL1009" s="21">
        <f t="shared" si="347"/>
        <v>79.333333332787731</v>
      </c>
      <c r="AM1009" s="22">
        <f t="shared" si="337"/>
        <v>3.928095348992855E-11</v>
      </c>
      <c r="AN1009" s="21">
        <f t="shared" si="348"/>
        <v>1.6807909604333062</v>
      </c>
      <c r="AO1009" s="23">
        <f t="shared" si="338"/>
        <v>-1.4745982213071329E-11</v>
      </c>
      <c r="AP1009" s="21">
        <f t="shared" si="349"/>
        <v>3.0254237288887924</v>
      </c>
      <c r="AQ1009" s="23">
        <f t="shared" si="339"/>
        <v>-2.7432722760067918E-11</v>
      </c>
      <c r="AR1009" s="23">
        <f t="shared" si="340"/>
        <v>84.039548022109841</v>
      </c>
    </row>
    <row r="1010" spans="2:44" x14ac:dyDescent="0.65">
      <c r="B1010" s="17">
        <f t="shared" si="341"/>
        <v>975</v>
      </c>
      <c r="C1010" s="57">
        <f t="shared" si="342"/>
        <v>48.039560370197329</v>
      </c>
      <c r="D1010" s="22">
        <f t="shared" si="334"/>
        <v>-5.1148469019324239E-5</v>
      </c>
      <c r="E1010" s="62">
        <f t="shared" si="343"/>
        <v>129.59230298056363</v>
      </c>
      <c r="F1010" s="23">
        <f t="shared" si="335"/>
        <v>7.6954494661919171E-2</v>
      </c>
      <c r="G1010" s="57">
        <f t="shared" si="344"/>
        <v>232.71090975917511</v>
      </c>
      <c r="H1010" s="23">
        <f t="shared" si="336"/>
        <v>0.13890583848265692</v>
      </c>
      <c r="I1010" s="14">
        <f t="shared" si="333"/>
        <v>410.34277310993605</v>
      </c>
      <c r="K1010" s="57">
        <f t="shared" si="345"/>
        <v>410.34277310993537</v>
      </c>
      <c r="L1010" s="23">
        <f t="shared" ref="L1010:L1073" si="350">($E$23-$E$27)*I1009-$E$25*E1009</f>
        <v>0.21580918467555721</v>
      </c>
      <c r="AK1010" s="17">
        <f t="shared" si="346"/>
        <v>975</v>
      </c>
      <c r="AL1010" s="21">
        <f t="shared" si="347"/>
        <v>79.333333332833149</v>
      </c>
      <c r="AM1010" s="22">
        <f t="shared" si="337"/>
        <v>4.5415719795993681E-11</v>
      </c>
      <c r="AN1010" s="21">
        <f t="shared" si="348"/>
        <v>1.6807909604195501</v>
      </c>
      <c r="AO1010" s="23">
        <f t="shared" si="338"/>
        <v>-1.375610736431554E-11</v>
      </c>
      <c r="AP1010" s="21">
        <f t="shared" si="349"/>
        <v>3.0254237288615822</v>
      </c>
      <c r="AQ1010" s="23">
        <f t="shared" si="339"/>
        <v>-2.7210234065933037E-11</v>
      </c>
      <c r="AR1010" s="23">
        <f t="shared" si="340"/>
        <v>84.039548022114289</v>
      </c>
    </row>
    <row r="1011" spans="2:44" x14ac:dyDescent="0.65">
      <c r="B1011" s="17">
        <f t="shared" si="341"/>
        <v>976</v>
      </c>
      <c r="C1011" s="57">
        <f t="shared" si="342"/>
        <v>48.039509318210392</v>
      </c>
      <c r="D1011" s="22">
        <f t="shared" si="334"/>
        <v>-5.1051986933448035E-5</v>
      </c>
      <c r="E1011" s="62">
        <f t="shared" si="343"/>
        <v>129.66920377277316</v>
      </c>
      <c r="F1011" s="23">
        <f t="shared" si="335"/>
        <v>7.690079220952839E-2</v>
      </c>
      <c r="G1011" s="57">
        <f t="shared" si="344"/>
        <v>232.84971866063498</v>
      </c>
      <c r="H1011" s="23">
        <f t="shared" si="336"/>
        <v>0.13880890145986058</v>
      </c>
      <c r="I1011" s="14">
        <f t="shared" si="333"/>
        <v>410.55843175161851</v>
      </c>
      <c r="K1011" s="57">
        <f t="shared" si="345"/>
        <v>410.55843175161783</v>
      </c>
      <c r="L1011" s="23">
        <f t="shared" si="350"/>
        <v>0.21565864168245552</v>
      </c>
      <c r="AK1011" s="17">
        <f t="shared" si="346"/>
        <v>976</v>
      </c>
      <c r="AL1011" s="21">
        <f t="shared" si="347"/>
        <v>79.333333332883726</v>
      </c>
      <c r="AM1011" s="22">
        <f t="shared" si="337"/>
        <v>5.0579269939010629E-11</v>
      </c>
      <c r="AN1011" s="21">
        <f t="shared" si="348"/>
        <v>1.6807909604069398</v>
      </c>
      <c r="AO1011" s="23">
        <f t="shared" si="338"/>
        <v>-1.2610357202902378E-11</v>
      </c>
      <c r="AP1011" s="21">
        <f t="shared" si="349"/>
        <v>3.0254237288349843</v>
      </c>
      <c r="AQ1011" s="23">
        <f t="shared" si="339"/>
        <v>-2.6597946067852263E-11</v>
      </c>
      <c r="AR1011" s="23">
        <f t="shared" si="340"/>
        <v>84.039548022125643</v>
      </c>
    </row>
    <row r="1012" spans="2:44" x14ac:dyDescent="0.65">
      <c r="B1012" s="17">
        <f t="shared" si="341"/>
        <v>977</v>
      </c>
      <c r="C1012" s="57">
        <f t="shared" si="342"/>
        <v>48.039458362445004</v>
      </c>
      <c r="D1012" s="22">
        <f t="shared" si="334"/>
        <v>-5.0955765390714447E-5</v>
      </c>
      <c r="E1012" s="62">
        <f t="shared" si="343"/>
        <v>129.74605090028234</v>
      </c>
      <c r="F1012" s="23">
        <f t="shared" si="335"/>
        <v>7.6847127509196866E-2</v>
      </c>
      <c r="G1012" s="57">
        <f t="shared" si="344"/>
        <v>232.98843069322416</v>
      </c>
      <c r="H1012" s="23">
        <f t="shared" si="336"/>
        <v>0.13871203258917575</v>
      </c>
      <c r="I1012" s="14">
        <f t="shared" si="333"/>
        <v>410.7739399559515</v>
      </c>
      <c r="K1012" s="57">
        <f t="shared" si="345"/>
        <v>410.77393995595082</v>
      </c>
      <c r="L1012" s="23">
        <f t="shared" si="350"/>
        <v>0.21550820433299434</v>
      </c>
      <c r="AK1012" s="17">
        <f t="shared" si="346"/>
        <v>977</v>
      </c>
      <c r="AL1012" s="21">
        <f t="shared" si="347"/>
        <v>79.333333332938466</v>
      </c>
      <c r="AM1012" s="22">
        <f t="shared" si="337"/>
        <v>5.4747078398476035E-11</v>
      </c>
      <c r="AN1012" s="21">
        <f t="shared" si="348"/>
        <v>1.6807909603956044</v>
      </c>
      <c r="AO1012" s="23">
        <f t="shared" si="338"/>
        <v>-1.1335377081422848E-11</v>
      </c>
      <c r="AP1012" s="21">
        <f t="shared" si="349"/>
        <v>3.0254237288093613</v>
      </c>
      <c r="AQ1012" s="23">
        <f t="shared" si="339"/>
        <v>-2.5623170252231375E-11</v>
      </c>
      <c r="AR1012" s="23">
        <f t="shared" si="340"/>
        <v>84.039548022143421</v>
      </c>
    </row>
    <row r="1013" spans="2:44" x14ac:dyDescent="0.65">
      <c r="B1013" s="17">
        <f t="shared" si="341"/>
        <v>978</v>
      </c>
      <c r="C1013" s="57">
        <f t="shared" si="342"/>
        <v>48.039407502641581</v>
      </c>
      <c r="D1013" s="22">
        <f t="shared" si="334"/>
        <v>-5.0859803426117622E-5</v>
      </c>
      <c r="E1013" s="62">
        <f t="shared" si="343"/>
        <v>129.8228444008158</v>
      </c>
      <c r="F1013" s="23">
        <f t="shared" si="335"/>
        <v>7.6793500533455017E-2</v>
      </c>
      <c r="G1013" s="57">
        <f t="shared" si="344"/>
        <v>233.12704592504517</v>
      </c>
      <c r="H1013" s="23">
        <f t="shared" si="336"/>
        <v>0.13861523182101365</v>
      </c>
      <c r="I1013" s="14">
        <f t="shared" si="333"/>
        <v>410.98929782850257</v>
      </c>
      <c r="K1013" s="57">
        <f t="shared" si="345"/>
        <v>410.98929782850189</v>
      </c>
      <c r="L1013" s="23">
        <f t="shared" si="350"/>
        <v>0.21535787255104832</v>
      </c>
      <c r="AK1013" s="17">
        <f t="shared" si="346"/>
        <v>978</v>
      </c>
      <c r="AL1013" s="21">
        <f t="shared" si="347"/>
        <v>79.333333332996375</v>
      </c>
      <c r="AM1013" s="22">
        <f t="shared" si="337"/>
        <v>5.7905007178060686E-11</v>
      </c>
      <c r="AN1013" s="21">
        <f t="shared" si="348"/>
        <v>1.6807909603856492</v>
      </c>
      <c r="AO1013" s="23">
        <f t="shared" si="338"/>
        <v>-9.9551478172088537E-12</v>
      </c>
      <c r="AP1013" s="21">
        <f t="shared" si="349"/>
        <v>3.025423728785043</v>
      </c>
      <c r="AQ1013" s="23">
        <f t="shared" si="339"/>
        <v>-2.4318325131389429E-11</v>
      </c>
      <c r="AR1013" s="23">
        <f t="shared" si="340"/>
        <v>84.039548022167068</v>
      </c>
    </row>
    <row r="1014" spans="2:44" x14ac:dyDescent="0.65">
      <c r="B1014" s="17">
        <f t="shared" si="341"/>
        <v>979</v>
      </c>
      <c r="C1014" s="57">
        <f t="shared" si="342"/>
        <v>48.039356738541386</v>
      </c>
      <c r="D1014" s="22">
        <f t="shared" si="334"/>
        <v>-5.0764100191891259E-5</v>
      </c>
      <c r="E1014" s="62">
        <f t="shared" si="343"/>
        <v>129.89958431207071</v>
      </c>
      <c r="F1014" s="23">
        <f t="shared" si="335"/>
        <v>7.6739911254932736E-2</v>
      </c>
      <c r="G1014" s="57">
        <f t="shared" si="344"/>
        <v>233.26556442415099</v>
      </c>
      <c r="H1014" s="23">
        <f t="shared" si="336"/>
        <v>0.13851849910582104</v>
      </c>
      <c r="I1014" s="14">
        <f t="shared" si="333"/>
        <v>411.2045054747631</v>
      </c>
      <c r="K1014" s="57">
        <f t="shared" si="345"/>
        <v>411.20450547476247</v>
      </c>
      <c r="L1014" s="23">
        <f t="shared" si="350"/>
        <v>0.21520764626055566</v>
      </c>
      <c r="AK1014" s="17">
        <f t="shared" si="346"/>
        <v>979</v>
      </c>
      <c r="AL1014" s="21">
        <f t="shared" si="347"/>
        <v>79.33333333305643</v>
      </c>
      <c r="AM1014" s="22">
        <f t="shared" si="337"/>
        <v>6.0059904966047739E-11</v>
      </c>
      <c r="AN1014" s="21">
        <f t="shared" si="348"/>
        <v>1.6807909603771538</v>
      </c>
      <c r="AO1014" s="23">
        <f t="shared" si="338"/>
        <v>-8.4954265844316978E-12</v>
      </c>
      <c r="AP1014" s="21">
        <f t="shared" si="349"/>
        <v>3.0254237287623242</v>
      </c>
      <c r="AQ1014" s="23">
        <f t="shared" si="339"/>
        <v>-2.2718604775207041E-11</v>
      </c>
      <c r="AR1014" s="23">
        <f t="shared" si="340"/>
        <v>84.039548022195902</v>
      </c>
    </row>
    <row r="1015" spans="2:44" x14ac:dyDescent="0.65">
      <c r="B1015" s="17">
        <f t="shared" si="341"/>
        <v>980</v>
      </c>
      <c r="C1015" s="57">
        <f t="shared" si="342"/>
        <v>48.039306069886749</v>
      </c>
      <c r="D1015" s="22">
        <f t="shared" si="334"/>
        <v>-5.0668654638208466E-5</v>
      </c>
      <c r="E1015" s="62">
        <f t="shared" si="343"/>
        <v>129.9762706717168</v>
      </c>
      <c r="F1015" s="23">
        <f t="shared" si="335"/>
        <v>7.6686359646075175E-2</v>
      </c>
      <c r="G1015" s="57">
        <f t="shared" si="344"/>
        <v>233.40398625854507</v>
      </c>
      <c r="H1015" s="23">
        <f t="shared" si="336"/>
        <v>0.13842183439407307</v>
      </c>
      <c r="I1015" s="14">
        <f t="shared" si="333"/>
        <v>411.41956300014863</v>
      </c>
      <c r="K1015" s="57">
        <f t="shared" si="345"/>
        <v>411.419563000148</v>
      </c>
      <c r="L1015" s="23">
        <f t="shared" si="350"/>
        <v>0.21505752538551359</v>
      </c>
      <c r="AK1015" s="17">
        <f t="shared" si="346"/>
        <v>980</v>
      </c>
      <c r="AL1015" s="21">
        <f t="shared" si="347"/>
        <v>79.33333333311765</v>
      </c>
      <c r="AM1015" s="22">
        <f t="shared" si="337"/>
        <v>6.1225382402829709E-11</v>
      </c>
      <c r="AN1015" s="21">
        <f t="shared" si="348"/>
        <v>1.6807909603701727</v>
      </c>
      <c r="AO1015" s="23">
        <f t="shared" si="338"/>
        <v>-6.9810823788429843E-12</v>
      </c>
      <c r="AP1015" s="21">
        <f t="shared" si="349"/>
        <v>3.0254237287414623</v>
      </c>
      <c r="AQ1015" s="23">
        <f t="shared" si="339"/>
        <v>-2.0861867788823929E-11</v>
      </c>
      <c r="AR1015" s="23">
        <f t="shared" si="340"/>
        <v>84.039548022229283</v>
      </c>
    </row>
    <row r="1016" spans="2:44" x14ac:dyDescent="0.65">
      <c r="B1016" s="17">
        <f t="shared" si="341"/>
        <v>981</v>
      </c>
      <c r="C1016" s="57">
        <f t="shared" si="342"/>
        <v>48.039255496420822</v>
      </c>
      <c r="D1016" s="22">
        <f t="shared" si="334"/>
        <v>-5.0573465930625616E-5</v>
      </c>
      <c r="E1016" s="62">
        <f t="shared" si="343"/>
        <v>130.05290351739643</v>
      </c>
      <c r="F1016" s="23">
        <f t="shared" si="335"/>
        <v>7.6632845679625916E-2</v>
      </c>
      <c r="G1016" s="57">
        <f t="shared" si="344"/>
        <v>233.54231149618136</v>
      </c>
      <c r="H1016" s="23">
        <f t="shared" si="336"/>
        <v>0.13832523763629467</v>
      </c>
      <c r="I1016" s="14">
        <f t="shared" si="333"/>
        <v>411.63447050999861</v>
      </c>
      <c r="K1016" s="57">
        <f t="shared" si="345"/>
        <v>411.63447050999798</v>
      </c>
      <c r="L1016" s="23">
        <f t="shared" si="350"/>
        <v>0.21490750984998552</v>
      </c>
      <c r="AK1016" s="17">
        <f t="shared" si="346"/>
        <v>981</v>
      </c>
      <c r="AL1016" s="21">
        <f t="shared" si="347"/>
        <v>79.333333333179084</v>
      </c>
      <c r="AM1016" s="22">
        <f t="shared" si="337"/>
        <v>6.1432428588581445E-11</v>
      </c>
      <c r="AN1016" s="21">
        <f t="shared" si="348"/>
        <v>1.6807909603647349</v>
      </c>
      <c r="AO1016" s="23">
        <f t="shared" si="338"/>
        <v>-5.4378723746140167E-12</v>
      </c>
      <c r="AP1016" s="21">
        <f t="shared" si="349"/>
        <v>3.0254237287226742</v>
      </c>
      <c r="AQ1016" s="23">
        <f t="shared" si="339"/>
        <v>-1.8787860156521674E-11</v>
      </c>
      <c r="AR1016" s="23">
        <f t="shared" si="340"/>
        <v>84.039548022266487</v>
      </c>
    </row>
    <row r="1017" spans="2:44" x14ac:dyDescent="0.65">
      <c r="B1017" s="17">
        <f t="shared" si="341"/>
        <v>982</v>
      </c>
      <c r="C1017" s="57">
        <f t="shared" si="342"/>
        <v>48.039205017887696</v>
      </c>
      <c r="D1017" s="22">
        <f t="shared" si="334"/>
        <v>-5.0478533129005854E-5</v>
      </c>
      <c r="E1017" s="62">
        <f t="shared" si="343"/>
        <v>130.12948288672459</v>
      </c>
      <c r="F1017" s="23">
        <f t="shared" si="335"/>
        <v>7.657936932817222E-2</v>
      </c>
      <c r="G1017" s="57">
        <f t="shared" si="344"/>
        <v>233.68054020496442</v>
      </c>
      <c r="H1017" s="23">
        <f t="shared" si="336"/>
        <v>0.13822870878305338</v>
      </c>
      <c r="I1017" s="14">
        <f t="shared" si="333"/>
        <v>411.8492281095767</v>
      </c>
      <c r="K1017" s="57">
        <f t="shared" si="345"/>
        <v>411.84922810957607</v>
      </c>
      <c r="L1017" s="23">
        <f t="shared" si="350"/>
        <v>0.21475759957809704</v>
      </c>
      <c r="AK1017" s="17">
        <f t="shared" si="346"/>
        <v>982</v>
      </c>
      <c r="AL1017" s="21">
        <f t="shared" si="347"/>
        <v>79.333333333239807</v>
      </c>
      <c r="AM1017" s="22">
        <f t="shared" si="337"/>
        <v>6.0722298717008627E-11</v>
      </c>
      <c r="AN1017" s="21">
        <f t="shared" si="348"/>
        <v>1.680790960360846</v>
      </c>
      <c r="AO1017" s="23">
        <f t="shared" si="338"/>
        <v>-3.8888892106569983E-12</v>
      </c>
      <c r="AP1017" s="21">
        <f t="shared" si="349"/>
        <v>3.0254237287061363</v>
      </c>
      <c r="AQ1017" s="23">
        <f t="shared" si="339"/>
        <v>-1.6537882174816332E-11</v>
      </c>
      <c r="AR1017" s="23">
        <f t="shared" si="340"/>
        <v>84.039548022306789</v>
      </c>
    </row>
    <row r="1018" spans="2:44" x14ac:dyDescent="0.65">
      <c r="B1018" s="17">
        <f t="shared" si="341"/>
        <v>983</v>
      </c>
      <c r="C1018" s="57">
        <f t="shared" si="342"/>
        <v>48.039154634032407</v>
      </c>
      <c r="D1018" s="22">
        <f t="shared" si="334"/>
        <v>-5.0383855286106893E-5</v>
      </c>
      <c r="E1018" s="62">
        <f t="shared" si="343"/>
        <v>130.20600881728893</v>
      </c>
      <c r="F1018" s="23">
        <f t="shared" si="335"/>
        <v>7.6525930564358191E-2</v>
      </c>
      <c r="G1018" s="57">
        <f t="shared" si="344"/>
        <v>233.81867245274938</v>
      </c>
      <c r="H1018" s="23">
        <f t="shared" si="336"/>
        <v>0.13813224778495936</v>
      </c>
      <c r="I1018" s="14">
        <f t="shared" si="333"/>
        <v>412.06383590407074</v>
      </c>
      <c r="K1018" s="57">
        <f t="shared" si="345"/>
        <v>412.06383590407012</v>
      </c>
      <c r="L1018" s="23">
        <f t="shared" si="350"/>
        <v>0.21460779449403278</v>
      </c>
      <c r="AK1018" s="17">
        <f t="shared" si="346"/>
        <v>983</v>
      </c>
      <c r="AL1018" s="21">
        <f t="shared" si="347"/>
        <v>79.333333333298967</v>
      </c>
      <c r="AM1018" s="22">
        <f t="shared" si="337"/>
        <v>5.9157151399702457E-11</v>
      </c>
      <c r="AN1018" s="21">
        <f t="shared" si="348"/>
        <v>1.6807909603584883</v>
      </c>
      <c r="AO1018" s="23">
        <f t="shared" si="338"/>
        <v>-2.3576696150939824E-12</v>
      </c>
      <c r="AP1018" s="21">
        <f t="shared" si="349"/>
        <v>3.0254237286919832</v>
      </c>
      <c r="AQ1018" s="23">
        <f t="shared" si="339"/>
        <v>-1.4153345162526421E-11</v>
      </c>
      <c r="AR1018" s="23">
        <f t="shared" si="340"/>
        <v>84.039548022349436</v>
      </c>
    </row>
    <row r="1019" spans="2:44" x14ac:dyDescent="0.65">
      <c r="B1019" s="17">
        <f t="shared" si="341"/>
        <v>984</v>
      </c>
      <c r="C1019" s="57">
        <f t="shared" si="342"/>
        <v>48.039104344600865</v>
      </c>
      <c r="D1019" s="22">
        <f t="shared" si="334"/>
        <v>-5.0289431542172025E-5</v>
      </c>
      <c r="E1019" s="62">
        <f t="shared" si="343"/>
        <v>130.28248134664983</v>
      </c>
      <c r="F1019" s="23">
        <f t="shared" si="335"/>
        <v>7.64725293609132E-2</v>
      </c>
      <c r="G1019" s="57">
        <f t="shared" si="344"/>
        <v>233.95670830734207</v>
      </c>
      <c r="H1019" s="23">
        <f t="shared" si="336"/>
        <v>0.13803585459267254</v>
      </c>
      <c r="I1019" s="14">
        <f t="shared" si="333"/>
        <v>412.27829399859274</v>
      </c>
      <c r="K1019" s="57">
        <f t="shared" si="345"/>
        <v>412.27829399859218</v>
      </c>
      <c r="L1019" s="23">
        <f t="shared" si="350"/>
        <v>0.21445809452204356</v>
      </c>
      <c r="AK1019" s="17">
        <f t="shared" si="346"/>
        <v>984</v>
      </c>
      <c r="AL1019" s="21">
        <f t="shared" si="347"/>
        <v>79.333333333355768</v>
      </c>
      <c r="AM1019" s="22">
        <f t="shared" si="337"/>
        <v>5.6795172731494148E-11</v>
      </c>
      <c r="AN1019" s="21">
        <f t="shared" si="348"/>
        <v>1.6807909603576219</v>
      </c>
      <c r="AO1019" s="23">
        <f t="shared" si="338"/>
        <v>-8.6641804841747216E-13</v>
      </c>
      <c r="AP1019" s="21">
        <f t="shared" si="349"/>
        <v>3.0254237286803072</v>
      </c>
      <c r="AQ1019" s="23">
        <f t="shared" si="339"/>
        <v>-1.1675993505377846E-11</v>
      </c>
      <c r="AR1019" s="23">
        <f t="shared" si="340"/>
        <v>84.039548022393703</v>
      </c>
    </row>
    <row r="1020" spans="2:44" x14ac:dyDescent="0.65">
      <c r="B1020" s="17">
        <f t="shared" si="341"/>
        <v>985</v>
      </c>
      <c r="C1020" s="57">
        <f t="shared" si="342"/>
        <v>48.039054149339854</v>
      </c>
      <c r="D1020" s="22">
        <f t="shared" si="334"/>
        <v>-5.0195261010799186E-5</v>
      </c>
      <c r="E1020" s="62">
        <f t="shared" si="343"/>
        <v>130.35890051234037</v>
      </c>
      <c r="F1020" s="23">
        <f t="shared" si="335"/>
        <v>7.6419165690538193E-2</v>
      </c>
      <c r="G1020" s="57">
        <f t="shared" si="344"/>
        <v>234.09464783649898</v>
      </c>
      <c r="H1020" s="23">
        <f t="shared" si="336"/>
        <v>0.13793952915690966</v>
      </c>
      <c r="I1020" s="14">
        <f t="shared" si="333"/>
        <v>412.49260249817917</v>
      </c>
      <c r="K1020" s="57">
        <f t="shared" si="345"/>
        <v>412.4926024981786</v>
      </c>
      <c r="L1020" s="23">
        <f t="shared" si="350"/>
        <v>0.21430849958643616</v>
      </c>
      <c r="AK1020" s="17">
        <f t="shared" si="346"/>
        <v>985</v>
      </c>
      <c r="AL1020" s="21">
        <f t="shared" si="347"/>
        <v>79.33333333340947</v>
      </c>
      <c r="AM1020" s="22">
        <f t="shared" si="337"/>
        <v>5.3708346797742834E-11</v>
      </c>
      <c r="AN1020" s="21">
        <f t="shared" si="348"/>
        <v>1.6807909603581876</v>
      </c>
      <c r="AO1020" s="23">
        <f t="shared" si="338"/>
        <v>5.6576965334897977E-13</v>
      </c>
      <c r="AP1020" s="21">
        <f t="shared" si="349"/>
        <v>3.0254237286711603</v>
      </c>
      <c r="AQ1020" s="23">
        <f t="shared" si="339"/>
        <v>-9.1469054552817397E-12</v>
      </c>
      <c r="AR1020" s="23">
        <f t="shared" si="340"/>
        <v>84.039548022438808</v>
      </c>
    </row>
    <row r="1021" spans="2:44" x14ac:dyDescent="0.65">
      <c r="B1021" s="17">
        <f t="shared" si="341"/>
        <v>986</v>
      </c>
      <c r="C1021" s="57">
        <f t="shared" si="342"/>
        <v>48.039004047997189</v>
      </c>
      <c r="D1021" s="22">
        <f t="shared" si="334"/>
        <v>-5.0101342668362747E-5</v>
      </c>
      <c r="E1021" s="62">
        <f t="shared" si="343"/>
        <v>130.43526635186618</v>
      </c>
      <c r="F1021" s="23">
        <f t="shared" si="335"/>
        <v>7.6365839525820434E-2</v>
      </c>
      <c r="G1021" s="57">
        <f t="shared" si="344"/>
        <v>234.23249110792739</v>
      </c>
      <c r="H1021" s="23">
        <f t="shared" si="336"/>
        <v>0.13784327142842301</v>
      </c>
      <c r="I1021" s="14">
        <f t="shared" si="333"/>
        <v>412.70676150779076</v>
      </c>
      <c r="K1021" s="57">
        <f t="shared" si="345"/>
        <v>412.70676150779019</v>
      </c>
      <c r="L1021" s="23">
        <f t="shared" si="350"/>
        <v>0.21415900961158485</v>
      </c>
      <c r="AK1021" s="17">
        <f t="shared" si="346"/>
        <v>986</v>
      </c>
      <c r="AL1021" s="21">
        <f t="shared" si="347"/>
        <v>79.33333333345945</v>
      </c>
      <c r="AM1021" s="22">
        <f t="shared" si="337"/>
        <v>4.9978896021762864E-11</v>
      </c>
      <c r="AN1021" s="21">
        <f t="shared" si="348"/>
        <v>1.680790960360107</v>
      </c>
      <c r="AO1021" s="23">
        <f t="shared" si="338"/>
        <v>1.9193535649719706E-12</v>
      </c>
      <c r="AP1021" s="21">
        <f t="shared" si="349"/>
        <v>3.0254237286645544</v>
      </c>
      <c r="AQ1021" s="23">
        <f t="shared" si="339"/>
        <v>-6.6056049519147564E-12</v>
      </c>
      <c r="AR1021" s="23">
        <f t="shared" si="340"/>
        <v>84.039548022484112</v>
      </c>
    </row>
    <row r="1022" spans="2:44" x14ac:dyDescent="0.65">
      <c r="B1022" s="17">
        <f t="shared" si="341"/>
        <v>987</v>
      </c>
      <c r="C1022" s="57">
        <f t="shared" si="342"/>
        <v>48.038954040321478</v>
      </c>
      <c r="D1022" s="22">
        <f t="shared" si="334"/>
        <v>-5.000767571061715E-5</v>
      </c>
      <c r="E1022" s="62">
        <f t="shared" si="343"/>
        <v>130.51157890270588</v>
      </c>
      <c r="F1022" s="23">
        <f t="shared" si="335"/>
        <v>7.6312550839702453E-2</v>
      </c>
      <c r="G1022" s="57">
        <f t="shared" si="344"/>
        <v>234.37023818928532</v>
      </c>
      <c r="H1022" s="23">
        <f t="shared" si="336"/>
        <v>0.13774708135793645</v>
      </c>
      <c r="I1022" s="14">
        <f t="shared" si="333"/>
        <v>412.92077113231267</v>
      </c>
      <c r="K1022" s="57">
        <f t="shared" si="345"/>
        <v>412.9207711323121</v>
      </c>
      <c r="L1022" s="23">
        <f t="shared" si="350"/>
        <v>0.21400962452192651</v>
      </c>
      <c r="AK1022" s="17">
        <f t="shared" si="346"/>
        <v>987</v>
      </c>
      <c r="AL1022" s="21">
        <f t="shared" si="347"/>
        <v>79.333333333505152</v>
      </c>
      <c r="AM1022" s="22">
        <f t="shared" si="337"/>
        <v>4.5699319328740273E-11</v>
      </c>
      <c r="AN1022" s="21">
        <f t="shared" si="348"/>
        <v>1.6807909603632867</v>
      </c>
      <c r="AO1022" s="23">
        <f t="shared" si="338"/>
        <v>3.1796787425264483E-12</v>
      </c>
      <c r="AP1022" s="21">
        <f t="shared" si="349"/>
        <v>3.0254237286604639</v>
      </c>
      <c r="AQ1022" s="23">
        <f t="shared" si="339"/>
        <v>-4.0903946896264642E-12</v>
      </c>
      <c r="AR1022" s="23">
        <f t="shared" si="340"/>
        <v>84.039548022528905</v>
      </c>
    </row>
    <row r="1023" spans="2:44" x14ac:dyDescent="0.65">
      <c r="B1023" s="17">
        <f t="shared" si="341"/>
        <v>988</v>
      </c>
      <c r="C1023" s="57">
        <f t="shared" si="342"/>
        <v>48.038904126062171</v>
      </c>
      <c r="D1023" s="22">
        <f t="shared" si="334"/>
        <v>-4.9914259304006947E-5</v>
      </c>
      <c r="E1023" s="62">
        <f t="shared" si="343"/>
        <v>130.58783820231082</v>
      </c>
      <c r="F1023" s="23">
        <f t="shared" si="335"/>
        <v>7.6259299604942044E-2</v>
      </c>
      <c r="G1023" s="57">
        <f t="shared" si="344"/>
        <v>234.50788914818162</v>
      </c>
      <c r="H1023" s="23">
        <f t="shared" si="336"/>
        <v>0.13765095889631596</v>
      </c>
      <c r="I1023" s="14">
        <f t="shared" si="333"/>
        <v>413.1346314765546</v>
      </c>
      <c r="K1023" s="57">
        <f t="shared" si="345"/>
        <v>413.13463147655403</v>
      </c>
      <c r="L1023" s="23">
        <f t="shared" si="350"/>
        <v>0.21386034424195399</v>
      </c>
      <c r="AK1023" s="17">
        <f t="shared" si="346"/>
        <v>988</v>
      </c>
      <c r="AL1023" s="21">
        <f t="shared" si="347"/>
        <v>79.333333333546108</v>
      </c>
      <c r="AM1023" s="22">
        <f t="shared" si="337"/>
        <v>4.0951068924766076E-11</v>
      </c>
      <c r="AN1023" s="21">
        <f t="shared" si="348"/>
        <v>1.6807909603676188</v>
      </c>
      <c r="AO1023" s="23">
        <f t="shared" si="338"/>
        <v>4.3320902420873608E-12</v>
      </c>
      <c r="AP1023" s="21">
        <f t="shared" si="349"/>
        <v>3.025423728658827</v>
      </c>
      <c r="AQ1023" s="23">
        <f t="shared" si="339"/>
        <v>-1.6369128275073308E-12</v>
      </c>
      <c r="AR1023" s="23">
        <f t="shared" si="340"/>
        <v>84.039548022572546</v>
      </c>
    </row>
    <row r="1024" spans="2:44" x14ac:dyDescent="0.65">
      <c r="B1024" s="17">
        <f t="shared" si="341"/>
        <v>989</v>
      </c>
      <c r="C1024" s="57">
        <f t="shared" si="342"/>
        <v>48.038854304969789</v>
      </c>
      <c r="D1024" s="22">
        <f t="shared" si="334"/>
        <v>-4.9821092379609411E-5</v>
      </c>
      <c r="E1024" s="62">
        <f t="shared" si="343"/>
        <v>130.66404428810495</v>
      </c>
      <c r="F1024" s="23">
        <f t="shared" si="335"/>
        <v>7.6206085794140677E-2</v>
      </c>
      <c r="G1024" s="57">
        <f t="shared" si="344"/>
        <v>234.64544405217609</v>
      </c>
      <c r="H1024" s="23">
        <f t="shared" si="336"/>
        <v>0.13755490399446302</v>
      </c>
      <c r="I1024" s="14">
        <f t="shared" si="333"/>
        <v>413.3483426452508</v>
      </c>
      <c r="K1024" s="57">
        <f t="shared" si="345"/>
        <v>413.34834264525028</v>
      </c>
      <c r="L1024" s="23">
        <f t="shared" si="350"/>
        <v>0.21371116869622497</v>
      </c>
      <c r="AK1024" s="17">
        <f t="shared" si="346"/>
        <v>989</v>
      </c>
      <c r="AL1024" s="21">
        <f t="shared" si="347"/>
        <v>79.333333333581933</v>
      </c>
      <c r="AM1024" s="22">
        <f t="shared" si="337"/>
        <v>3.5829450517610439E-11</v>
      </c>
      <c r="AN1024" s="21">
        <f t="shared" si="348"/>
        <v>1.6807909603729834</v>
      </c>
      <c r="AO1024" s="23">
        <f t="shared" si="338"/>
        <v>5.3645976549887564E-12</v>
      </c>
      <c r="AP1024" s="21">
        <f t="shared" si="349"/>
        <v>3.0254237286595487</v>
      </c>
      <c r="AQ1024" s="23">
        <f t="shared" si="339"/>
        <v>7.2175598830881427E-13</v>
      </c>
      <c r="AR1024" s="23">
        <f t="shared" si="340"/>
        <v>84.039548022614468</v>
      </c>
    </row>
    <row r="1025" spans="2:44" x14ac:dyDescent="0.65">
      <c r="B1025" s="17">
        <f t="shared" si="341"/>
        <v>990</v>
      </c>
      <c r="C1025" s="57">
        <f t="shared" si="342"/>
        <v>48.038804576795606</v>
      </c>
      <c r="D1025" s="22">
        <f t="shared" si="334"/>
        <v>-4.9728174182916973E-5</v>
      </c>
      <c r="E1025" s="62">
        <f t="shared" si="343"/>
        <v>130.74019719748529</v>
      </c>
      <c r="F1025" s="23">
        <f t="shared" si="335"/>
        <v>7.6152909380340361E-2</v>
      </c>
      <c r="G1025" s="57">
        <f t="shared" si="344"/>
        <v>234.7829029687793</v>
      </c>
      <c r="H1025" s="23">
        <f t="shared" si="336"/>
        <v>0.13745891660320808</v>
      </c>
      <c r="I1025" s="14">
        <f t="shared" si="333"/>
        <v>413.56190474306015</v>
      </c>
      <c r="K1025" s="57">
        <f t="shared" si="345"/>
        <v>413.56190474305964</v>
      </c>
      <c r="L1025" s="23">
        <f t="shared" si="350"/>
        <v>0.2135620978093633</v>
      </c>
      <c r="AK1025" s="17">
        <f t="shared" si="346"/>
        <v>990</v>
      </c>
      <c r="AL1025" s="21">
        <f t="shared" si="347"/>
        <v>79.333333333612359</v>
      </c>
      <c r="AM1025" s="22">
        <f t="shared" si="337"/>
        <v>3.0429436748136141E-11</v>
      </c>
      <c r="AN1025" s="21">
        <f t="shared" si="348"/>
        <v>1.6807909603792512</v>
      </c>
      <c r="AO1025" s="23">
        <f t="shared" si="338"/>
        <v>6.2678751078237838E-12</v>
      </c>
      <c r="AP1025" s="21">
        <f t="shared" si="349"/>
        <v>3.0254237286625041</v>
      </c>
      <c r="AQ1025" s="23">
        <f t="shared" si="339"/>
        <v>2.9554136915521667E-12</v>
      </c>
      <c r="AR1025" s="23">
        <f t="shared" si="340"/>
        <v>84.039548022654117</v>
      </c>
    </row>
    <row r="1026" spans="2:44" x14ac:dyDescent="0.65">
      <c r="B1026" s="17">
        <f t="shared" si="341"/>
        <v>991</v>
      </c>
      <c r="C1026" s="57">
        <f t="shared" si="342"/>
        <v>48.038754941291742</v>
      </c>
      <c r="D1026" s="22">
        <f t="shared" si="334"/>
        <v>-4.9635503863054709E-5</v>
      </c>
      <c r="E1026" s="62">
        <f t="shared" si="343"/>
        <v>130.81629696782164</v>
      </c>
      <c r="F1026" s="23">
        <f t="shared" si="335"/>
        <v>7.6099770336341521E-2</v>
      </c>
      <c r="G1026" s="57">
        <f t="shared" si="344"/>
        <v>234.92026596545287</v>
      </c>
      <c r="H1026" s="23">
        <f t="shared" si="336"/>
        <v>0.13736299667355922</v>
      </c>
      <c r="I1026" s="14">
        <f t="shared" si="333"/>
        <v>413.77531787456627</v>
      </c>
      <c r="K1026" s="57">
        <f t="shared" si="345"/>
        <v>413.7753178745657</v>
      </c>
      <c r="L1026" s="23">
        <f t="shared" si="350"/>
        <v>0.21341313150604702</v>
      </c>
      <c r="AK1026" s="17">
        <f t="shared" si="346"/>
        <v>991</v>
      </c>
      <c r="AL1026" s="21">
        <f t="shared" si="347"/>
        <v>79.333333333637199</v>
      </c>
      <c r="AM1026" s="22">
        <f t="shared" si="337"/>
        <v>2.4845705354215042E-11</v>
      </c>
      <c r="AN1026" s="21">
        <f t="shared" si="348"/>
        <v>1.6807909603862856</v>
      </c>
      <c r="AO1026" s="23">
        <f t="shared" si="338"/>
        <v>7.0343730840249918E-12</v>
      </c>
      <c r="AP1026" s="21">
        <f t="shared" si="349"/>
        <v>3.0254237286675414</v>
      </c>
      <c r="AQ1026" s="23">
        <f t="shared" si="339"/>
        <v>5.0370818627243352E-12</v>
      </c>
      <c r="AR1026" s="23">
        <f t="shared" si="340"/>
        <v>84.039548022691037</v>
      </c>
    </row>
    <row r="1027" spans="2:44" x14ac:dyDescent="0.65">
      <c r="B1027" s="17">
        <f t="shared" si="341"/>
        <v>992</v>
      </c>
      <c r="C1027" s="57">
        <f t="shared" si="342"/>
        <v>48.038705398211363</v>
      </c>
      <c r="D1027" s="22">
        <f t="shared" si="334"/>
        <v>-4.9543080377301152E-5</v>
      </c>
      <c r="E1027" s="62">
        <f t="shared" si="343"/>
        <v>130.89234363645653</v>
      </c>
      <c r="F1027" s="23">
        <f t="shared" si="335"/>
        <v>7.6046668634873527E-2</v>
      </c>
      <c r="G1027" s="57">
        <f t="shared" si="344"/>
        <v>235.05753310960938</v>
      </c>
      <c r="H1027" s="23">
        <f t="shared" si="336"/>
        <v>0.13726714415652452</v>
      </c>
      <c r="I1027" s="14">
        <f t="shared" si="333"/>
        <v>413.9885821442773</v>
      </c>
      <c r="K1027" s="57">
        <f t="shared" si="345"/>
        <v>413.98858214427673</v>
      </c>
      <c r="L1027" s="23">
        <f t="shared" si="350"/>
        <v>0.2132642697110172</v>
      </c>
      <c r="AK1027" s="17">
        <f t="shared" si="346"/>
        <v>992</v>
      </c>
      <c r="AL1027" s="21">
        <f t="shared" si="347"/>
        <v>79.33333333365637</v>
      </c>
      <c r="AM1027" s="22">
        <f t="shared" si="337"/>
        <v>1.9169103804284049E-11</v>
      </c>
      <c r="AN1027" s="21">
        <f t="shared" si="348"/>
        <v>1.6807909603939466</v>
      </c>
      <c r="AO1027" s="23">
        <f t="shared" si="338"/>
        <v>7.6609829591234302E-12</v>
      </c>
      <c r="AP1027" s="21">
        <f t="shared" si="349"/>
        <v>3.0254237286744847</v>
      </c>
      <c r="AQ1027" s="23">
        <f t="shared" si="339"/>
        <v>6.9432237737032665E-12</v>
      </c>
      <c r="AR1027" s="23">
        <f t="shared" si="340"/>
        <v>84.039548022724802</v>
      </c>
    </row>
    <row r="1028" spans="2:44" x14ac:dyDescent="0.65">
      <c r="B1028" s="17">
        <f t="shared" si="341"/>
        <v>993</v>
      </c>
      <c r="C1028" s="57">
        <f t="shared" si="342"/>
        <v>48.038655947308335</v>
      </c>
      <c r="D1028" s="22">
        <f t="shared" si="334"/>
        <v>-4.9450903029324422E-5</v>
      </c>
      <c r="E1028" s="62">
        <f t="shared" si="343"/>
        <v>130.96833724070555</v>
      </c>
      <c r="F1028" s="23">
        <f t="shared" si="335"/>
        <v>7.5993604249021018E-2</v>
      </c>
      <c r="G1028" s="57">
        <f t="shared" si="344"/>
        <v>235.19470446861249</v>
      </c>
      <c r="H1028" s="23">
        <f t="shared" si="336"/>
        <v>0.13717135900309785</v>
      </c>
      <c r="I1028" s="14">
        <f t="shared" si="333"/>
        <v>414.20169765662638</v>
      </c>
      <c r="K1028" s="57">
        <f t="shared" si="345"/>
        <v>414.20169765662581</v>
      </c>
      <c r="L1028" s="23">
        <f t="shared" si="350"/>
        <v>0.21311551234908066</v>
      </c>
      <c r="AK1028" s="17">
        <f t="shared" si="346"/>
        <v>993</v>
      </c>
      <c r="AL1028" s="21">
        <f t="shared" si="347"/>
        <v>79.333333333669856</v>
      </c>
      <c r="AM1028" s="22">
        <f t="shared" si="337"/>
        <v>1.3479585503350933E-11</v>
      </c>
      <c r="AN1028" s="21">
        <f t="shared" si="348"/>
        <v>1.6807909604020908</v>
      </c>
      <c r="AO1028" s="23">
        <f t="shared" si="338"/>
        <v>8.1441520194402983E-12</v>
      </c>
      <c r="AP1028" s="21">
        <f t="shared" si="349"/>
        <v>3.0254237286831396</v>
      </c>
      <c r="AQ1028" s="23">
        <f t="shared" si="339"/>
        <v>8.6548546107678703E-12</v>
      </c>
      <c r="AR1028" s="23">
        <f t="shared" si="340"/>
        <v>84.039548022755085</v>
      </c>
    </row>
    <row r="1029" spans="2:44" x14ac:dyDescent="0.65">
      <c r="B1029" s="17">
        <f t="shared" si="341"/>
        <v>994</v>
      </c>
      <c r="C1029" s="57">
        <f t="shared" si="342"/>
        <v>48.038606588337508</v>
      </c>
      <c r="D1029" s="22">
        <f t="shared" si="334"/>
        <v>-4.9358970826141046E-5</v>
      </c>
      <c r="E1029" s="62">
        <f t="shared" si="343"/>
        <v>131.04427781785711</v>
      </c>
      <c r="F1029" s="23">
        <f t="shared" si="335"/>
        <v>7.5940577151555999E-2</v>
      </c>
      <c r="G1029" s="57">
        <f t="shared" si="344"/>
        <v>235.33178010977687</v>
      </c>
      <c r="H1029" s="23">
        <f t="shared" si="336"/>
        <v>0.13707564116437965</v>
      </c>
      <c r="I1029" s="14">
        <f t="shared" si="333"/>
        <v>414.41466451597148</v>
      </c>
      <c r="K1029" s="57">
        <f t="shared" si="345"/>
        <v>414.41466451597091</v>
      </c>
      <c r="L1029" s="23">
        <f t="shared" si="350"/>
        <v>0.21296685934510151</v>
      </c>
      <c r="AK1029" s="17">
        <f t="shared" si="346"/>
        <v>994</v>
      </c>
      <c r="AL1029" s="21">
        <f t="shared" si="347"/>
        <v>79.333333333677729</v>
      </c>
      <c r="AM1029" s="22">
        <f t="shared" si="337"/>
        <v>7.867581586218364E-12</v>
      </c>
      <c r="AN1029" s="21">
        <f t="shared" si="348"/>
        <v>1.6807909604105751</v>
      </c>
      <c r="AO1029" s="23">
        <f t="shared" si="338"/>
        <v>8.4843243541854463E-12</v>
      </c>
      <c r="AP1029" s="21">
        <f t="shared" si="349"/>
        <v>3.0254237286932955</v>
      </c>
      <c r="AQ1029" s="23">
        <f t="shared" si="339"/>
        <v>1.0155987162363544E-11</v>
      </c>
      <c r="AR1029" s="23">
        <f t="shared" si="340"/>
        <v>84.039548022781602</v>
      </c>
    </row>
    <row r="1030" spans="2:44" x14ac:dyDescent="0.65">
      <c r="B1030" s="17">
        <f t="shared" si="341"/>
        <v>995</v>
      </c>
      <c r="C1030" s="57">
        <f t="shared" si="342"/>
        <v>48.038557321054547</v>
      </c>
      <c r="D1030" s="22">
        <f t="shared" si="334"/>
        <v>-4.9267282963949555E-5</v>
      </c>
      <c r="E1030" s="62">
        <f t="shared" si="343"/>
        <v>131.1201654051726</v>
      </c>
      <c r="F1030" s="23">
        <f t="shared" si="335"/>
        <v>7.5887587315492055E-2</v>
      </c>
      <c r="G1030" s="57">
        <f t="shared" si="344"/>
        <v>235.46876010036834</v>
      </c>
      <c r="H1030" s="23">
        <f t="shared" si="336"/>
        <v>0.13697999059148458</v>
      </c>
      <c r="I1030" s="14">
        <f t="shared" si="333"/>
        <v>414.6274828265955</v>
      </c>
      <c r="K1030" s="57">
        <f t="shared" si="345"/>
        <v>414.62748282659493</v>
      </c>
      <c r="L1030" s="23">
        <f t="shared" si="350"/>
        <v>0.21281831062400558</v>
      </c>
      <c r="AK1030" s="17">
        <f t="shared" si="346"/>
        <v>995</v>
      </c>
      <c r="AL1030" s="21">
        <f t="shared" si="347"/>
        <v>79.333333333680145</v>
      </c>
      <c r="AM1030" s="22">
        <f t="shared" si="337"/>
        <v>2.4126985131989187E-12</v>
      </c>
      <c r="AN1030" s="21">
        <f t="shared" si="348"/>
        <v>1.6807909604192579</v>
      </c>
      <c r="AO1030" s="23">
        <f t="shared" si="338"/>
        <v>8.6828322309884243E-12</v>
      </c>
      <c r="AP1030" s="21">
        <f t="shared" si="349"/>
        <v>3.0254237287047303</v>
      </c>
      <c r="AQ1030" s="23">
        <f t="shared" si="339"/>
        <v>1.1434964086731725E-11</v>
      </c>
      <c r="AR1030" s="23">
        <f t="shared" si="340"/>
        <v>84.039548022804127</v>
      </c>
    </row>
    <row r="1031" spans="2:44" x14ac:dyDescent="0.65">
      <c r="B1031" s="17">
        <f t="shared" si="341"/>
        <v>996</v>
      </c>
      <c r="C1031" s="57">
        <f t="shared" si="342"/>
        <v>48.03850814521595</v>
      </c>
      <c r="D1031" s="22">
        <f t="shared" si="334"/>
        <v>-4.9175838596760002E-5</v>
      </c>
      <c r="E1031" s="62">
        <f t="shared" si="343"/>
        <v>131.1960000398864</v>
      </c>
      <c r="F1031" s="23">
        <f t="shared" si="335"/>
        <v>7.5834634713800142E-2</v>
      </c>
      <c r="G1031" s="57">
        <f t="shared" si="344"/>
        <v>235.60564450760393</v>
      </c>
      <c r="H1031" s="23">
        <f t="shared" si="336"/>
        <v>0.13688440723558415</v>
      </c>
      <c r="I1031" s="14">
        <f t="shared" si="333"/>
        <v>414.84015269270628</v>
      </c>
      <c r="K1031" s="57">
        <f t="shared" si="345"/>
        <v>414.84015269270571</v>
      </c>
      <c r="L1031" s="23">
        <f t="shared" si="350"/>
        <v>0.21266986611078131</v>
      </c>
      <c r="AK1031" s="17">
        <f t="shared" si="346"/>
        <v>996</v>
      </c>
      <c r="AL1031" s="21">
        <f t="shared" si="347"/>
        <v>79.333333333677331</v>
      </c>
      <c r="AM1031" s="22">
        <f t="shared" si="337"/>
        <v>-2.8162368270745475E-12</v>
      </c>
      <c r="AN1031" s="21">
        <f t="shared" si="348"/>
        <v>1.680790960428002</v>
      </c>
      <c r="AO1031" s="23">
        <f t="shared" si="338"/>
        <v>8.7441165419477329E-12</v>
      </c>
      <c r="AP1031" s="21">
        <f t="shared" si="349"/>
        <v>3.0254237287172137</v>
      </c>
      <c r="AQ1031" s="23">
        <f t="shared" si="339"/>
        <v>1.2483458711187723E-11</v>
      </c>
      <c r="AR1031" s="23">
        <f t="shared" si="340"/>
        <v>84.039548022822544</v>
      </c>
    </row>
    <row r="1032" spans="2:44" x14ac:dyDescent="0.65">
      <c r="B1032" s="17">
        <f t="shared" si="341"/>
        <v>997</v>
      </c>
      <c r="C1032" s="57">
        <f t="shared" si="342"/>
        <v>48.038459060579228</v>
      </c>
      <c r="D1032" s="22">
        <f t="shared" si="334"/>
        <v>-4.9084636724483488E-5</v>
      </c>
      <c r="E1032" s="62">
        <f t="shared" si="343"/>
        <v>131.27178175920571</v>
      </c>
      <c r="F1032" s="23">
        <f t="shared" si="335"/>
        <v>7.5781719319309104E-2</v>
      </c>
      <c r="G1032" s="57">
        <f t="shared" si="344"/>
        <v>235.74243339865183</v>
      </c>
      <c r="H1032" s="23">
        <f t="shared" si="336"/>
        <v>0.1367888910478996</v>
      </c>
      <c r="I1032" s="14">
        <f t="shared" si="333"/>
        <v>415.05267421843678</v>
      </c>
      <c r="K1032" s="57">
        <f t="shared" si="345"/>
        <v>415.05267421843621</v>
      </c>
      <c r="L1032" s="23">
        <f t="shared" si="350"/>
        <v>0.21252152573047445</v>
      </c>
      <c r="AK1032" s="17">
        <f t="shared" si="346"/>
        <v>997</v>
      </c>
      <c r="AL1032" s="21">
        <f t="shared" si="347"/>
        <v>79.333333333669586</v>
      </c>
      <c r="AM1032" s="22">
        <f t="shared" si="337"/>
        <v>-7.7433615075506168E-12</v>
      </c>
      <c r="AN1032" s="21">
        <f t="shared" si="348"/>
        <v>1.6807909604366746</v>
      </c>
      <c r="AO1032" s="23">
        <f t="shared" si="338"/>
        <v>8.6726181791618728E-12</v>
      </c>
      <c r="AP1032" s="21">
        <f t="shared" si="349"/>
        <v>3.025423728730511</v>
      </c>
      <c r="AQ1032" s="23">
        <f t="shared" si="339"/>
        <v>1.3297474232842887E-11</v>
      </c>
      <c r="AR1032" s="23">
        <f t="shared" si="340"/>
        <v>84.039548022836783</v>
      </c>
    </row>
    <row r="1033" spans="2:44" x14ac:dyDescent="0.65">
      <c r="B1033" s="17">
        <f t="shared" si="341"/>
        <v>998</v>
      </c>
      <c r="C1033" s="57">
        <f t="shared" si="342"/>
        <v>48.038410066902514</v>
      </c>
      <c r="D1033" s="22">
        <f t="shared" si="334"/>
        <v>-4.8993676715625156E-5</v>
      </c>
      <c r="E1033" s="62">
        <f t="shared" si="343"/>
        <v>131.34751060031101</v>
      </c>
      <c r="F1033" s="23">
        <f t="shared" si="335"/>
        <v>7.5728841105302536E-2</v>
      </c>
      <c r="G1033" s="57">
        <f t="shared" si="344"/>
        <v>235.87912684063144</v>
      </c>
      <c r="H1033" s="23">
        <f t="shared" si="336"/>
        <v>0.13669344197961664</v>
      </c>
      <c r="I1033" s="14">
        <f t="shared" si="333"/>
        <v>415.265047507845</v>
      </c>
      <c r="K1033" s="57">
        <f t="shared" si="345"/>
        <v>415.26504750784443</v>
      </c>
      <c r="L1033" s="23">
        <f t="shared" si="350"/>
        <v>0.21237328940820088</v>
      </c>
      <c r="AK1033" s="17">
        <f t="shared" si="346"/>
        <v>998</v>
      </c>
      <c r="AL1033" s="21">
        <f t="shared" si="347"/>
        <v>79.333333333657265</v>
      </c>
      <c r="AM1033" s="22">
        <f t="shared" si="337"/>
        <v>-1.2317733638633754E-11</v>
      </c>
      <c r="AN1033" s="21">
        <f t="shared" si="348"/>
        <v>1.6807909604451519</v>
      </c>
      <c r="AO1033" s="23">
        <f t="shared" si="338"/>
        <v>8.4772189268278453E-12</v>
      </c>
      <c r="AP1033" s="21">
        <f t="shared" si="349"/>
        <v>3.025423728744387</v>
      </c>
      <c r="AQ1033" s="23">
        <f t="shared" si="339"/>
        <v>1.3875900428672594E-11</v>
      </c>
      <c r="AR1033" s="23">
        <f t="shared" si="340"/>
        <v>84.039548022846802</v>
      </c>
    </row>
    <row r="1034" spans="2:44" x14ac:dyDescent="0.65">
      <c r="B1034" s="17">
        <f t="shared" si="341"/>
        <v>999</v>
      </c>
      <c r="C1034" s="57">
        <f t="shared" si="342"/>
        <v>48.038361163944998</v>
      </c>
      <c r="D1034" s="22">
        <f t="shared" si="334"/>
        <v>-4.8902957517693579E-5</v>
      </c>
      <c r="E1034" s="62">
        <f t="shared" si="343"/>
        <v>131.42318660035556</v>
      </c>
      <c r="F1034" s="23">
        <f t="shared" si="335"/>
        <v>7.5676000044552438E-2</v>
      </c>
      <c r="G1034" s="57">
        <f t="shared" si="344"/>
        <v>236.01572490061355</v>
      </c>
      <c r="H1034" s="23">
        <f t="shared" si="336"/>
        <v>0.13659805998209862</v>
      </c>
      <c r="I1034" s="14">
        <f t="shared" si="333"/>
        <v>415.47727266491415</v>
      </c>
      <c r="K1034" s="57">
        <f t="shared" si="345"/>
        <v>415.47727266491353</v>
      </c>
      <c r="L1034" s="23">
        <f t="shared" si="350"/>
        <v>0.21222515706912315</v>
      </c>
      <c r="AK1034" s="17">
        <f t="shared" si="346"/>
        <v>999</v>
      </c>
      <c r="AL1034" s="21">
        <f t="shared" si="347"/>
        <v>79.333333333640766</v>
      </c>
      <c r="AM1034" s="22">
        <f t="shared" si="337"/>
        <v>-1.6495520227532978E-11</v>
      </c>
      <c r="AN1034" s="21">
        <f t="shared" si="348"/>
        <v>1.6807909604533187</v>
      </c>
      <c r="AO1034" s="23">
        <f t="shared" si="338"/>
        <v>8.1668005691426515E-12</v>
      </c>
      <c r="AP1034" s="21">
        <f t="shared" si="349"/>
        <v>3.0254237287586085</v>
      </c>
      <c r="AQ1034" s="23">
        <f t="shared" si="339"/>
        <v>1.4221623878540868E-11</v>
      </c>
      <c r="AR1034" s="23">
        <f t="shared" si="340"/>
        <v>84.039548022852699</v>
      </c>
    </row>
    <row r="1035" spans="2:44" x14ac:dyDescent="0.65">
      <c r="B1035" s="24">
        <f t="shared" si="341"/>
        <v>1000</v>
      </c>
      <c r="C1035" s="58">
        <f t="shared" si="342"/>
        <v>48.038312351466615</v>
      </c>
      <c r="D1035" s="26">
        <f t="shared" si="334"/>
        <v>-4.8812478383286617E-5</v>
      </c>
      <c r="E1035" s="63">
        <f t="shared" si="343"/>
        <v>131.49880979646582</v>
      </c>
      <c r="F1035" s="27">
        <f t="shared" si="335"/>
        <v>7.562319611025714E-2</v>
      </c>
      <c r="G1035" s="58">
        <f t="shared" si="344"/>
        <v>236.15222764562017</v>
      </c>
      <c r="H1035" s="27">
        <f t="shared" si="336"/>
        <v>0.13650274500661652</v>
      </c>
      <c r="I1035" s="59">
        <f t="shared" si="333"/>
        <v>415.68934979355265</v>
      </c>
      <c r="K1035" s="58">
        <f t="shared" si="345"/>
        <v>415.68934979355203</v>
      </c>
      <c r="L1035" s="27">
        <f t="shared" si="350"/>
        <v>0.21207712863847883</v>
      </c>
      <c r="AK1035" s="24">
        <f t="shared" si="346"/>
        <v>1000</v>
      </c>
      <c r="AL1035" s="25">
        <f t="shared" si="347"/>
        <v>79.333333333620544</v>
      </c>
      <c r="AM1035" s="26">
        <f t="shared" si="337"/>
        <v>-2.0222209323739193E-11</v>
      </c>
      <c r="AN1035" s="25">
        <f t="shared" si="348"/>
        <v>1.6807909604610693</v>
      </c>
      <c r="AO1035" s="27">
        <f t="shared" si="338"/>
        <v>7.7506889795131428E-12</v>
      </c>
      <c r="AP1035" s="25">
        <f t="shared" si="349"/>
        <v>3.02542372877295</v>
      </c>
      <c r="AQ1035" s="27">
        <f t="shared" si="339"/>
        <v>1.434130592059546E-11</v>
      </c>
      <c r="AR1035" s="27">
        <f t="shared" si="340"/>
        <v>84.039548022854561</v>
      </c>
    </row>
    <row r="1036" spans="2:44" x14ac:dyDescent="0.65">
      <c r="B1036" s="17">
        <f t="shared" si="341"/>
        <v>1001</v>
      </c>
      <c r="C1036" s="57">
        <f t="shared" si="342"/>
        <v>48.03826362922814</v>
      </c>
      <c r="D1036" s="22">
        <f t="shared" si="334"/>
        <v>-4.8722238472187485E-5</v>
      </c>
      <c r="E1036" s="62">
        <f t="shared" si="343"/>
        <v>131.57438022574127</v>
      </c>
      <c r="F1036" s="23">
        <f t="shared" si="335"/>
        <v>7.557042927545865E-2</v>
      </c>
      <c r="G1036" s="57">
        <f t="shared" si="344"/>
        <v>236.28863514262474</v>
      </c>
      <c r="H1036" s="23">
        <f t="shared" si="336"/>
        <v>0.13640749700457633</v>
      </c>
      <c r="I1036" s="14">
        <f t="shared" si="333"/>
        <v>415.90127899759415</v>
      </c>
      <c r="K1036" s="57">
        <f t="shared" si="345"/>
        <v>415.90127899759358</v>
      </c>
      <c r="L1036" s="23">
        <f t="shared" si="350"/>
        <v>0.21192920404155569</v>
      </c>
    </row>
    <row r="1037" spans="2:44" x14ac:dyDescent="0.65">
      <c r="B1037" s="17">
        <f t="shared" si="341"/>
        <v>1002</v>
      </c>
      <c r="C1037" s="57">
        <f t="shared" si="342"/>
        <v>48.038214996991258</v>
      </c>
      <c r="D1037" s="22">
        <f t="shared" si="334"/>
        <v>-4.8632236885115532E-5</v>
      </c>
      <c r="E1037" s="62">
        <f t="shared" si="343"/>
        <v>131.64989792525449</v>
      </c>
      <c r="F1037" s="23">
        <f t="shared" si="335"/>
        <v>7.5517699513213188E-2</v>
      </c>
      <c r="G1037" s="57">
        <f t="shared" si="344"/>
        <v>236.42494745855214</v>
      </c>
      <c r="H1037" s="23">
        <f t="shared" si="336"/>
        <v>0.13631231592738402</v>
      </c>
      <c r="I1037" s="14">
        <f t="shared" si="333"/>
        <v>416.11306038079789</v>
      </c>
      <c r="K1037" s="57">
        <f t="shared" si="345"/>
        <v>416.11306038079726</v>
      </c>
      <c r="L1037" s="23">
        <f t="shared" si="350"/>
        <v>0.21178138320370721</v>
      </c>
    </row>
    <row r="1038" spans="2:44" x14ac:dyDescent="0.65">
      <c r="B1038" s="34">
        <f t="shared" si="341"/>
        <v>1003</v>
      </c>
      <c r="C1038" s="57">
        <f t="shared" si="342"/>
        <v>48.038166454518418</v>
      </c>
      <c r="D1038" s="22">
        <f t="shared" si="334"/>
        <v>-4.8542472838253303E-5</v>
      </c>
      <c r="E1038" s="62">
        <f t="shared" si="343"/>
        <v>131.72536293205121</v>
      </c>
      <c r="F1038" s="35">
        <f t="shared" si="335"/>
        <v>7.546500679670487E-2</v>
      </c>
      <c r="G1038" s="57">
        <f t="shared" si="344"/>
        <v>236.56116466027862</v>
      </c>
      <c r="H1038" s="35">
        <f t="shared" si="336"/>
        <v>0.13621720172648821</v>
      </c>
      <c r="I1038" s="61">
        <f t="shared" si="333"/>
        <v>416.32469404684826</v>
      </c>
      <c r="K1038" s="57">
        <f t="shared" si="345"/>
        <v>416.32469404684764</v>
      </c>
      <c r="L1038" s="23">
        <f t="shared" si="350"/>
        <v>0.21163366605034772</v>
      </c>
    </row>
    <row r="1039" spans="2:44" x14ac:dyDescent="0.65">
      <c r="B1039" s="17">
        <f t="shared" si="341"/>
        <v>1004</v>
      </c>
      <c r="C1039" s="57">
        <f t="shared" si="342"/>
        <v>48.038118001572961</v>
      </c>
      <c r="D1039" s="22">
        <f t="shared" si="334"/>
        <v>-4.8452945453636431E-5</v>
      </c>
      <c r="E1039" s="62">
        <f t="shared" si="343"/>
        <v>131.80077528315024</v>
      </c>
      <c r="F1039" s="23">
        <f t="shared" si="335"/>
        <v>7.5412351099018338E-2</v>
      </c>
      <c r="G1039" s="57">
        <f t="shared" si="344"/>
        <v>236.69728681463201</v>
      </c>
      <c r="H1039" s="23">
        <f t="shared" si="336"/>
        <v>0.13612215435339436</v>
      </c>
      <c r="I1039" s="14">
        <f t="shared" si="333"/>
        <v>416.53618009935519</v>
      </c>
      <c r="K1039" s="57">
        <f t="shared" si="345"/>
        <v>416.53618009935457</v>
      </c>
      <c r="L1039" s="23">
        <f t="shared" si="350"/>
        <v>0.21148605250695018</v>
      </c>
    </row>
    <row r="1040" spans="2:44" x14ac:dyDescent="0.65">
      <c r="B1040" s="17">
        <f t="shared" si="341"/>
        <v>1005</v>
      </c>
      <c r="C1040" s="57">
        <f t="shared" si="342"/>
        <v>48.03806963791898</v>
      </c>
      <c r="D1040" s="22">
        <f t="shared" si="334"/>
        <v>-4.8363653982530508E-5</v>
      </c>
      <c r="E1040" s="62">
        <f t="shared" si="343"/>
        <v>131.87613501554367</v>
      </c>
      <c r="F1040" s="23">
        <f t="shared" si="335"/>
        <v>7.5359732393422973E-2</v>
      </c>
      <c r="G1040" s="57">
        <f t="shared" si="344"/>
        <v>236.83331398839161</v>
      </c>
      <c r="H1040" s="23">
        <f t="shared" si="336"/>
        <v>0.13602717375960793</v>
      </c>
      <c r="I1040" s="14">
        <f t="shared" si="333"/>
        <v>416.7475186418543</v>
      </c>
      <c r="K1040" s="57">
        <f t="shared" si="345"/>
        <v>416.74751864185362</v>
      </c>
      <c r="L1040" s="23">
        <f t="shared" si="350"/>
        <v>0.21133854249904882</v>
      </c>
    </row>
    <row r="1041" spans="2:12" x14ac:dyDescent="0.65">
      <c r="B1041" s="17">
        <f t="shared" si="341"/>
        <v>1006</v>
      </c>
      <c r="C1041" s="57">
        <f t="shared" si="342"/>
        <v>48.038021363321533</v>
      </c>
      <c r="D1041" s="22">
        <f t="shared" si="334"/>
        <v>-4.8274597444386558E-5</v>
      </c>
      <c r="E1041" s="62">
        <f t="shared" si="343"/>
        <v>131.95144216619661</v>
      </c>
      <c r="F1041" s="23">
        <f t="shared" si="335"/>
        <v>7.5307150652946575E-2</v>
      </c>
      <c r="G1041" s="57">
        <f t="shared" si="344"/>
        <v>236.96924624828836</v>
      </c>
      <c r="H1041" s="23">
        <f t="shared" si="336"/>
        <v>0.13593225989674806</v>
      </c>
      <c r="I1041" s="14">
        <f t="shared" si="333"/>
        <v>416.95870977780652</v>
      </c>
      <c r="K1041" s="57">
        <f t="shared" si="345"/>
        <v>416.95870977780584</v>
      </c>
      <c r="L1041" s="23">
        <f t="shared" si="350"/>
        <v>0.21119113595223693</v>
      </c>
    </row>
    <row r="1042" spans="2:12" x14ac:dyDescent="0.65">
      <c r="B1042" s="34">
        <f t="shared" si="341"/>
        <v>1007</v>
      </c>
      <c r="C1042" s="57">
        <f t="shared" si="342"/>
        <v>48.037973177546313</v>
      </c>
      <c r="D1042" s="22">
        <f t="shared" si="334"/>
        <v>-4.8185775223252847E-5</v>
      </c>
      <c r="E1042" s="62">
        <f t="shared" si="343"/>
        <v>132.02669677204761</v>
      </c>
      <c r="F1042" s="35">
        <f t="shared" si="335"/>
        <v>7.5254605851014844E-2</v>
      </c>
      <c r="G1042" s="57">
        <f t="shared" si="344"/>
        <v>237.10508366100476</v>
      </c>
      <c r="H1042" s="35">
        <f t="shared" si="336"/>
        <v>0.13583741271639127</v>
      </c>
      <c r="I1042" s="61">
        <f t="shared" si="333"/>
        <v>417.16975361059872</v>
      </c>
      <c r="K1042" s="57">
        <f t="shared" si="345"/>
        <v>417.16975361059798</v>
      </c>
      <c r="L1042" s="23">
        <f t="shared" si="350"/>
        <v>0.21104383279217087</v>
      </c>
    </row>
    <row r="1043" spans="2:12" x14ac:dyDescent="0.65">
      <c r="B1043" s="17">
        <f t="shared" si="341"/>
        <v>1008</v>
      </c>
      <c r="C1043" s="57">
        <f t="shared" si="342"/>
        <v>48.03792508035999</v>
      </c>
      <c r="D1043" s="22">
        <f t="shared" si="334"/>
        <v>-4.8097186325701813E-5</v>
      </c>
      <c r="E1043" s="62">
        <f t="shared" si="343"/>
        <v>132.10189887000826</v>
      </c>
      <c r="F1043" s="23">
        <f t="shared" si="335"/>
        <v>7.5202097960655578E-2</v>
      </c>
      <c r="G1043" s="57">
        <f t="shared" si="344"/>
        <v>237.24082629317499</v>
      </c>
      <c r="H1043" s="23">
        <f t="shared" si="336"/>
        <v>0.13574263217024196</v>
      </c>
      <c r="I1043" s="14">
        <f t="shared" si="333"/>
        <v>417.38065024354324</v>
      </c>
      <c r="K1043" s="57">
        <f t="shared" si="345"/>
        <v>417.38065024354256</v>
      </c>
      <c r="L1043" s="23">
        <f t="shared" si="350"/>
        <v>0.21089663294456251</v>
      </c>
    </row>
    <row r="1044" spans="2:12" x14ac:dyDescent="0.65">
      <c r="B1044" s="17">
        <f t="shared" si="341"/>
        <v>1009</v>
      </c>
      <c r="C1044" s="57">
        <f t="shared" si="342"/>
        <v>48.037877071529934</v>
      </c>
      <c r="D1044" s="22">
        <f t="shared" si="334"/>
        <v>-4.8008830054069307E-5</v>
      </c>
      <c r="E1044" s="62">
        <f t="shared" si="343"/>
        <v>132.17704849696355</v>
      </c>
      <c r="F1044" s="23">
        <f t="shared" si="335"/>
        <v>7.5149626955280269E-2</v>
      </c>
      <c r="G1044" s="57">
        <f t="shared" si="344"/>
        <v>237.37647421138496</v>
      </c>
      <c r="H1044" s="23">
        <f t="shared" si="336"/>
        <v>0.13564791820996902</v>
      </c>
      <c r="I1044" s="14">
        <f t="shared" si="333"/>
        <v>417.59139977987843</v>
      </c>
      <c r="K1044" s="57">
        <f t="shared" si="345"/>
        <v>417.59139977987775</v>
      </c>
      <c r="L1044" s="23">
        <f t="shared" si="350"/>
        <v>0.21074953633518856</v>
      </c>
    </row>
    <row r="1045" spans="2:12" x14ac:dyDescent="0.65">
      <c r="B1045" s="17">
        <f t="shared" si="341"/>
        <v>1010</v>
      </c>
      <c r="C1045" s="57">
        <f t="shared" si="342"/>
        <v>48.037829150824429</v>
      </c>
      <c r="D1045" s="22">
        <f t="shared" si="334"/>
        <v>-4.7920705506410144E-5</v>
      </c>
      <c r="E1045" s="62">
        <f t="shared" si="343"/>
        <v>132.25214568977157</v>
      </c>
      <c r="F1045" s="23">
        <f t="shared" si="335"/>
        <v>7.50971928080304E-2</v>
      </c>
      <c r="G1045" s="57">
        <f t="shared" si="344"/>
        <v>237.51202748217233</v>
      </c>
      <c r="H1045" s="23">
        <f t="shared" si="336"/>
        <v>0.13555327078736212</v>
      </c>
      <c r="I1045" s="14">
        <f t="shared" si="333"/>
        <v>417.80200232276832</v>
      </c>
      <c r="K1045" s="57">
        <f t="shared" si="345"/>
        <v>417.80200232276763</v>
      </c>
      <c r="L1045" s="23">
        <f t="shared" si="350"/>
        <v>0.21060254288988167</v>
      </c>
    </row>
    <row r="1046" spans="2:12" x14ac:dyDescent="0.65">
      <c r="B1046" s="34">
        <f t="shared" si="341"/>
        <v>1011</v>
      </c>
      <c r="C1046" s="57">
        <f t="shared" si="342"/>
        <v>48.037781318012563</v>
      </c>
      <c r="D1046" s="22">
        <f t="shared" si="334"/>
        <v>-4.7832811869596981E-5</v>
      </c>
      <c r="E1046" s="62">
        <f t="shared" si="343"/>
        <v>132.32719048526386</v>
      </c>
      <c r="F1046" s="35">
        <f t="shared" si="335"/>
        <v>7.504479549228904E-2</v>
      </c>
      <c r="G1046" s="57">
        <f t="shared" si="344"/>
        <v>237.64748617202645</v>
      </c>
      <c r="H1046" s="35">
        <f t="shared" si="336"/>
        <v>0.13545868985412568</v>
      </c>
      <c r="I1046" s="61">
        <f t="shared" si="333"/>
        <v>418.01245797530288</v>
      </c>
      <c r="K1046" s="57">
        <f t="shared" si="345"/>
        <v>418.0124579753022</v>
      </c>
      <c r="L1046" s="23">
        <f t="shared" si="350"/>
        <v>0.21045565253453979</v>
      </c>
    </row>
    <row r="1047" spans="2:12" x14ac:dyDescent="0.65">
      <c r="B1047" s="17">
        <f t="shared" si="341"/>
        <v>1012</v>
      </c>
      <c r="C1047" s="57">
        <f t="shared" si="342"/>
        <v>48.037733572864077</v>
      </c>
      <c r="D1047" s="22">
        <f t="shared" si="334"/>
        <v>-4.7745148485933697E-5</v>
      </c>
      <c r="E1047" s="62">
        <f t="shared" si="343"/>
        <v>132.40218292024534</v>
      </c>
      <c r="F1047" s="23">
        <f t="shared" si="335"/>
        <v>7.4992434981481892E-2</v>
      </c>
      <c r="G1047" s="57">
        <f t="shared" si="344"/>
        <v>237.78285034738857</v>
      </c>
      <c r="H1047" s="23">
        <f t="shared" si="336"/>
        <v>0.13536417536212753</v>
      </c>
      <c r="I1047" s="14">
        <f t="shared" si="333"/>
        <v>418.22276684049802</v>
      </c>
      <c r="K1047" s="57">
        <f t="shared" si="345"/>
        <v>418.22276684049734</v>
      </c>
      <c r="L1047" s="23">
        <f t="shared" si="350"/>
        <v>0.21030886519511682</v>
      </c>
    </row>
    <row r="1048" spans="2:12" x14ac:dyDescent="0.65">
      <c r="B1048" s="17">
        <f t="shared" si="341"/>
        <v>1013</v>
      </c>
      <c r="C1048" s="57">
        <f t="shared" si="342"/>
        <v>48.037685915149694</v>
      </c>
      <c r="D1048" s="22">
        <f t="shared" si="334"/>
        <v>-4.765771437931221E-5</v>
      </c>
      <c r="E1048" s="62">
        <f t="shared" si="343"/>
        <v>132.4771230314941</v>
      </c>
      <c r="F1048" s="23">
        <f t="shared" si="335"/>
        <v>7.4940111248750441E-2</v>
      </c>
      <c r="G1048" s="57">
        <f t="shared" si="344"/>
        <v>237.91812007465182</v>
      </c>
      <c r="H1048" s="23">
        <f t="shared" si="336"/>
        <v>0.13526972726325681</v>
      </c>
      <c r="I1048" s="14">
        <f t="shared" si="333"/>
        <v>418.43292902129565</v>
      </c>
      <c r="K1048" s="57">
        <f t="shared" si="345"/>
        <v>418.43292902129497</v>
      </c>
      <c r="L1048" s="23">
        <f t="shared" si="350"/>
        <v>0.21016218079762394</v>
      </c>
    </row>
    <row r="1049" spans="2:12" x14ac:dyDescent="0.65">
      <c r="B1049" s="17">
        <f t="shared" si="341"/>
        <v>1014</v>
      </c>
      <c r="C1049" s="57">
        <f t="shared" si="342"/>
        <v>48.03763834464084</v>
      </c>
      <c r="D1049" s="22">
        <f t="shared" si="334"/>
        <v>-4.7570508851624282E-5</v>
      </c>
      <c r="E1049" s="62">
        <f t="shared" si="343"/>
        <v>132.55201085576169</v>
      </c>
      <c r="F1049" s="23">
        <f t="shared" si="335"/>
        <v>7.4887824267605652E-2</v>
      </c>
      <c r="G1049" s="57">
        <f t="shared" si="344"/>
        <v>238.05329542016122</v>
      </c>
      <c r="H1049" s="23">
        <f t="shared" si="336"/>
        <v>0.13517534550938848</v>
      </c>
      <c r="I1049" s="14">
        <f t="shared" si="333"/>
        <v>418.64294462056375</v>
      </c>
      <c r="K1049" s="57">
        <f t="shared" si="345"/>
        <v>418.64294462056313</v>
      </c>
      <c r="L1049" s="23">
        <f t="shared" si="350"/>
        <v>0.21001559926813718</v>
      </c>
    </row>
    <row r="1050" spans="2:12" x14ac:dyDescent="0.65">
      <c r="B1050" s="34">
        <f t="shared" si="341"/>
        <v>1015</v>
      </c>
      <c r="C1050" s="57">
        <f t="shared" si="342"/>
        <v>48.037590861109791</v>
      </c>
      <c r="D1050" s="22">
        <f t="shared" si="334"/>
        <v>-4.7483531045333649E-5</v>
      </c>
      <c r="E1050" s="62">
        <f t="shared" si="343"/>
        <v>132.62684642977308</v>
      </c>
      <c r="F1050" s="35">
        <f t="shared" si="335"/>
        <v>7.4835574011373751E-2</v>
      </c>
      <c r="G1050" s="57">
        <f t="shared" si="344"/>
        <v>238.1883764502137</v>
      </c>
      <c r="H1050" s="35">
        <f t="shared" si="336"/>
        <v>0.13508103005246141</v>
      </c>
      <c r="I1050" s="61">
        <f t="shared" si="333"/>
        <v>418.85281374109655</v>
      </c>
      <c r="K1050" s="57">
        <f t="shared" si="345"/>
        <v>418.85281374109593</v>
      </c>
      <c r="L1050" s="23">
        <f t="shared" si="350"/>
        <v>0.20986912053279028</v>
      </c>
    </row>
    <row r="1051" spans="2:12" x14ac:dyDescent="0.65">
      <c r="B1051" s="17">
        <f t="shared" si="341"/>
        <v>1016</v>
      </c>
      <c r="C1051" s="57">
        <f t="shared" si="342"/>
        <v>48.037543464329531</v>
      </c>
      <c r="D1051" s="22">
        <f t="shared" si="334"/>
        <v>-4.7396780258335269E-5</v>
      </c>
      <c r="E1051" s="62">
        <f t="shared" si="343"/>
        <v>132.70162979022666</v>
      </c>
      <c r="F1051" s="23">
        <f t="shared" si="335"/>
        <v>7.4783360453565706E-2</v>
      </c>
      <c r="G1051" s="57">
        <f t="shared" si="344"/>
        <v>238.32336323105815</v>
      </c>
      <c r="H1051" s="23">
        <f t="shared" si="336"/>
        <v>0.13498678084446425</v>
      </c>
      <c r="I1051" s="14">
        <f t="shared" si="333"/>
        <v>419.06253648561437</v>
      </c>
      <c r="K1051" s="57">
        <f t="shared" si="345"/>
        <v>419.06253648561369</v>
      </c>
      <c r="L1051" s="23">
        <f t="shared" si="350"/>
        <v>0.20972274451777739</v>
      </c>
    </row>
    <row r="1052" spans="2:12" x14ac:dyDescent="0.65">
      <c r="B1052" s="17">
        <f t="shared" si="341"/>
        <v>1017</v>
      </c>
      <c r="C1052" s="57">
        <f t="shared" si="342"/>
        <v>48.037496154073928</v>
      </c>
      <c r="D1052" s="22">
        <f t="shared" si="334"/>
        <v>-4.7310255602894813E-5</v>
      </c>
      <c r="E1052" s="62">
        <f t="shared" si="343"/>
        <v>132.77636097379417</v>
      </c>
      <c r="F1052" s="23">
        <f t="shared" si="335"/>
        <v>7.4731183567493531E-2</v>
      </c>
      <c r="G1052" s="57">
        <f t="shared" si="344"/>
        <v>238.45825582889563</v>
      </c>
      <c r="H1052" s="23">
        <f t="shared" si="336"/>
        <v>0.13489259783746377</v>
      </c>
      <c r="I1052" s="14">
        <f t="shared" si="333"/>
        <v>419.27211295676375</v>
      </c>
      <c r="K1052" s="57">
        <f t="shared" si="345"/>
        <v>419.27211295676307</v>
      </c>
      <c r="L1052" s="23">
        <f t="shared" si="350"/>
        <v>0.20957647114934819</v>
      </c>
    </row>
    <row r="1053" spans="2:12" x14ac:dyDescent="0.65">
      <c r="B1053" s="17">
        <f t="shared" si="341"/>
        <v>1018</v>
      </c>
      <c r="C1053" s="57">
        <f t="shared" si="342"/>
        <v>48.037448930117556</v>
      </c>
      <c r="D1053" s="22">
        <f t="shared" si="334"/>
        <v>-4.7223956372022258E-5</v>
      </c>
      <c r="E1053" s="62">
        <f t="shared" si="343"/>
        <v>132.85104001712091</v>
      </c>
      <c r="F1053" s="23">
        <f t="shared" si="335"/>
        <v>7.4679043326725036E-2</v>
      </c>
      <c r="G1053" s="57">
        <f t="shared" si="344"/>
        <v>238.59305430987911</v>
      </c>
      <c r="H1053" s="23">
        <f t="shared" si="336"/>
        <v>0.13479848098346991</v>
      </c>
      <c r="I1053" s="14">
        <f t="shared" si="333"/>
        <v>419.48154325711755</v>
      </c>
      <c r="K1053" s="57">
        <f t="shared" si="345"/>
        <v>419.48154325711687</v>
      </c>
      <c r="L1053" s="23">
        <f t="shared" si="350"/>
        <v>0.20943030035381671</v>
      </c>
    </row>
    <row r="1054" spans="2:12" x14ac:dyDescent="0.65">
      <c r="B1054" s="34">
        <f t="shared" si="341"/>
        <v>1019</v>
      </c>
      <c r="C1054" s="57">
        <f t="shared" si="342"/>
        <v>48.037401792235791</v>
      </c>
      <c r="D1054" s="22">
        <f t="shared" si="334"/>
        <v>-4.7137881766801115E-5</v>
      </c>
      <c r="E1054" s="62">
        <f t="shared" si="343"/>
        <v>132.92566695682558</v>
      </c>
      <c r="F1054" s="35">
        <f t="shared" si="335"/>
        <v>7.4626939704685924E-2</v>
      </c>
      <c r="G1054" s="57">
        <f t="shared" si="344"/>
        <v>238.72775874011376</v>
      </c>
      <c r="H1054" s="35">
        <f t="shared" si="336"/>
        <v>0.13470443023463474</v>
      </c>
      <c r="I1054" s="61">
        <f t="shared" si="333"/>
        <v>419.69082748917515</v>
      </c>
      <c r="K1054" s="57">
        <f t="shared" si="345"/>
        <v>419.69082748917441</v>
      </c>
      <c r="L1054" s="23">
        <f t="shared" si="350"/>
        <v>0.20928423205755209</v>
      </c>
    </row>
    <row r="1055" spans="2:12" x14ac:dyDescent="0.65">
      <c r="B1055" s="17">
        <f t="shared" si="341"/>
        <v>1020</v>
      </c>
      <c r="C1055" s="57">
        <f t="shared" si="342"/>
        <v>48.037354740204869</v>
      </c>
      <c r="D1055" s="22">
        <f t="shared" si="334"/>
        <v>-4.7052030923033783E-5</v>
      </c>
      <c r="E1055" s="62">
        <f t="shared" si="343"/>
        <v>133.00024182950042</v>
      </c>
      <c r="F1055" s="23">
        <f t="shared" si="335"/>
        <v>7.4574872674844528E-2</v>
      </c>
      <c r="G1055" s="57">
        <f t="shared" si="344"/>
        <v>238.86236918565683</v>
      </c>
      <c r="H1055" s="23">
        <f t="shared" si="336"/>
        <v>0.13461044554307477</v>
      </c>
      <c r="I1055" s="14">
        <f t="shared" si="333"/>
        <v>419.89996575536213</v>
      </c>
      <c r="K1055" s="57">
        <f t="shared" si="345"/>
        <v>419.89996575536139</v>
      </c>
      <c r="L1055" s="23">
        <f t="shared" si="350"/>
        <v>0.20913826618698783</v>
      </c>
    </row>
    <row r="1056" spans="2:12" x14ac:dyDescent="0.65">
      <c r="B1056" s="17">
        <f t="shared" si="341"/>
        <v>1021</v>
      </c>
      <c r="C1056" s="57">
        <f t="shared" si="342"/>
        <v>48.037307773801608</v>
      </c>
      <c r="D1056" s="22">
        <f t="shared" si="334"/>
        <v>-4.6966403259851575E-5</v>
      </c>
      <c r="E1056" s="62">
        <f t="shared" si="343"/>
        <v>133.07476467171131</v>
      </c>
      <c r="F1056" s="23">
        <f t="shared" si="335"/>
        <v>7.4522842210896556E-2</v>
      </c>
      <c r="G1056" s="57">
        <f t="shared" si="344"/>
        <v>238.99688571251781</v>
      </c>
      <c r="H1056" s="23">
        <f t="shared" si="336"/>
        <v>0.1345165268609847</v>
      </c>
      <c r="I1056" s="14">
        <f t="shared" si="333"/>
        <v>420.10895815803076</v>
      </c>
      <c r="K1056" s="57">
        <f t="shared" si="345"/>
        <v>420.10895815803002</v>
      </c>
      <c r="L1056" s="23">
        <f t="shared" si="350"/>
        <v>0.20899240266861296</v>
      </c>
    </row>
    <row r="1057" spans="2:12" x14ac:dyDescent="0.65">
      <c r="B1057" s="17">
        <f t="shared" si="341"/>
        <v>1022</v>
      </c>
      <c r="C1057" s="57">
        <f t="shared" si="342"/>
        <v>48.037260892803843</v>
      </c>
      <c r="D1057" s="22">
        <f t="shared" si="334"/>
        <v>-4.6880997766063359E-5</v>
      </c>
      <c r="E1057" s="62">
        <f t="shared" si="343"/>
        <v>133.14923551999743</v>
      </c>
      <c r="F1057" s="23">
        <f t="shared" si="335"/>
        <v>7.4470848286111391E-2</v>
      </c>
      <c r="G1057" s="57">
        <f t="shared" si="344"/>
        <v>239.13130838665845</v>
      </c>
      <c r="H1057" s="23">
        <f t="shared" si="336"/>
        <v>0.13442267414063735</v>
      </c>
      <c r="I1057" s="14">
        <f t="shared" si="333"/>
        <v>420.31780479945974</v>
      </c>
      <c r="K1057" s="57">
        <f t="shared" si="345"/>
        <v>420.317804799459</v>
      </c>
      <c r="L1057" s="23">
        <f t="shared" si="350"/>
        <v>0.20884664142897247</v>
      </c>
    </row>
    <row r="1058" spans="2:12" x14ac:dyDescent="0.65">
      <c r="B1058" s="34">
        <f t="shared" si="341"/>
        <v>1023</v>
      </c>
      <c r="C1058" s="57">
        <f t="shared" si="342"/>
        <v>48.037214096989935</v>
      </c>
      <c r="D1058" s="22">
        <f t="shared" si="334"/>
        <v>-4.6795813908762085E-5</v>
      </c>
      <c r="E1058" s="62">
        <f t="shared" si="343"/>
        <v>133.2236544108718</v>
      </c>
      <c r="F1058" s="35">
        <f t="shared" si="335"/>
        <v>7.441889087435527E-2</v>
      </c>
      <c r="G1058" s="57">
        <f t="shared" si="344"/>
        <v>239.2656372739927</v>
      </c>
      <c r="H1058" s="35">
        <f t="shared" si="336"/>
        <v>0.13432888733423454</v>
      </c>
      <c r="I1058" s="61">
        <f t="shared" si="333"/>
        <v>420.52650578185444</v>
      </c>
      <c r="K1058" s="57">
        <f t="shared" si="345"/>
        <v>420.5265057818537</v>
      </c>
      <c r="L1058" s="23">
        <f t="shared" si="350"/>
        <v>0.20870098239467882</v>
      </c>
    </row>
    <row r="1059" spans="2:12" x14ac:dyDescent="0.65">
      <c r="B1059" s="17">
        <f t="shared" si="341"/>
        <v>1024</v>
      </c>
      <c r="C1059" s="57">
        <f t="shared" si="342"/>
        <v>48.037167386139195</v>
      </c>
      <c r="D1059" s="22">
        <f t="shared" si="334"/>
        <v>-4.6710850737152754E-5</v>
      </c>
      <c r="E1059" s="62">
        <f t="shared" si="343"/>
        <v>133.29802138082078</v>
      </c>
      <c r="F1059" s="23">
        <f t="shared" si="335"/>
        <v>7.4366969948997053E-2</v>
      </c>
      <c r="G1059" s="57">
        <f t="shared" si="344"/>
        <v>239.39987244038684</v>
      </c>
      <c r="H1059" s="23">
        <f t="shared" si="336"/>
        <v>0.13423516639414146</v>
      </c>
      <c r="I1059" s="14">
        <f t="shared" ref="I1059:I1122" si="351">C1059+E1059+G1059</f>
        <v>420.7350612073468</v>
      </c>
      <c r="K1059" s="57">
        <f t="shared" si="345"/>
        <v>420.73506120734612</v>
      </c>
      <c r="L1059" s="23">
        <f t="shared" si="350"/>
        <v>0.20855542549239425</v>
      </c>
    </row>
    <row r="1060" spans="2:12" x14ac:dyDescent="0.65">
      <c r="B1060" s="17">
        <f t="shared" si="341"/>
        <v>1025</v>
      </c>
      <c r="C1060" s="57">
        <f t="shared" si="342"/>
        <v>48.037120760031634</v>
      </c>
      <c r="D1060" s="22">
        <f t="shared" si="334"/>
        <v>-4.6626107561564822E-5</v>
      </c>
      <c r="E1060" s="62">
        <f t="shared" si="343"/>
        <v>133.37233646630455</v>
      </c>
      <c r="F1060" s="23">
        <f t="shared" si="335"/>
        <v>7.4315085483760868E-2</v>
      </c>
      <c r="G1060" s="57">
        <f t="shared" si="344"/>
        <v>239.53401395165949</v>
      </c>
      <c r="H1060" s="23">
        <f t="shared" si="336"/>
        <v>0.13414151127264518</v>
      </c>
      <c r="I1060" s="14">
        <f t="shared" si="351"/>
        <v>420.94347117799566</v>
      </c>
      <c r="K1060" s="57">
        <f t="shared" si="345"/>
        <v>420.94347117799498</v>
      </c>
      <c r="L1060" s="23">
        <f t="shared" si="350"/>
        <v>0.20840997064884847</v>
      </c>
    </row>
    <row r="1061" spans="2:12" x14ac:dyDescent="0.65">
      <c r="B1061" s="17">
        <f t="shared" si="341"/>
        <v>1026</v>
      </c>
      <c r="C1061" s="57">
        <f t="shared" si="342"/>
        <v>48.037074218447934</v>
      </c>
      <c r="D1061" s="22">
        <f t="shared" ref="D1061:D1124" si="352">$E$23*(C1060+E1060+G1060)-$E$24*C1060*E1060-$E$27*C1060+$E$26*G1060</f>
        <v>-4.6541583701653622E-5</v>
      </c>
      <c r="E1061" s="62">
        <f t="shared" si="343"/>
        <v>133.4465997037569</v>
      </c>
      <c r="F1061" s="23">
        <f t="shared" ref="F1061:F1124" si="353">$E$24*C1060*E1060-($E$25+$E$27+$E$28)*E1060</f>
        <v>7.4263237452356634E-2</v>
      </c>
      <c r="G1061" s="57">
        <f t="shared" si="344"/>
        <v>239.66806187358168</v>
      </c>
      <c r="H1061" s="23">
        <f t="shared" ref="H1061:H1124" si="354">$E$28*E1060-($E$27+$E$26)*G1060</f>
        <v>0.13404792192217485</v>
      </c>
      <c r="I1061" s="14">
        <f t="shared" si="351"/>
        <v>421.15173579578652</v>
      </c>
      <c r="K1061" s="57">
        <f t="shared" si="345"/>
        <v>421.15173579578578</v>
      </c>
      <c r="L1061" s="23">
        <f t="shared" si="350"/>
        <v>0.20826461779082361</v>
      </c>
    </row>
    <row r="1062" spans="2:12" x14ac:dyDescent="0.65">
      <c r="B1062" s="34">
        <f t="shared" si="341"/>
        <v>1027</v>
      </c>
      <c r="C1062" s="57">
        <f t="shared" si="342"/>
        <v>48.037027761169647</v>
      </c>
      <c r="D1062" s="22">
        <f t="shared" si="352"/>
        <v>-4.64572782870043E-5</v>
      </c>
      <c r="E1062" s="62">
        <f t="shared" si="343"/>
        <v>133.52081112958518</v>
      </c>
      <c r="F1062" s="35">
        <f t="shared" si="353"/>
        <v>7.4211425828266897E-2</v>
      </c>
      <c r="G1062" s="57">
        <f t="shared" si="344"/>
        <v>239.80201627187688</v>
      </c>
      <c r="H1062" s="35">
        <f t="shared" si="354"/>
        <v>0.13395439829518807</v>
      </c>
      <c r="I1062" s="61">
        <f t="shared" si="351"/>
        <v>421.35985516263167</v>
      </c>
      <c r="K1062" s="57">
        <f t="shared" si="345"/>
        <v>421.35985516263094</v>
      </c>
      <c r="L1062" s="23">
        <f t="shared" si="350"/>
        <v>0.20811936684516219</v>
      </c>
    </row>
    <row r="1063" spans="2:12" x14ac:dyDescent="0.65">
      <c r="B1063" s="17">
        <f t="shared" si="341"/>
        <v>1028</v>
      </c>
      <c r="C1063" s="57">
        <f t="shared" si="342"/>
        <v>48.036981387979026</v>
      </c>
      <c r="D1063" s="22">
        <f t="shared" si="352"/>
        <v>-4.6373190620840887E-5</v>
      </c>
      <c r="E1063" s="62">
        <f t="shared" si="343"/>
        <v>133.59497078017046</v>
      </c>
      <c r="F1063" s="23">
        <f t="shared" si="353"/>
        <v>7.4159650585258419E-2</v>
      </c>
      <c r="G1063" s="57">
        <f t="shared" si="344"/>
        <v>239.93587721222099</v>
      </c>
      <c r="H1063" s="23">
        <f t="shared" si="354"/>
        <v>0.133860940344114</v>
      </c>
      <c r="I1063" s="14">
        <f t="shared" si="351"/>
        <v>421.56782938037048</v>
      </c>
      <c r="K1063" s="57">
        <f t="shared" si="345"/>
        <v>421.56782938036969</v>
      </c>
      <c r="L1063" s="23">
        <f t="shared" si="350"/>
        <v>0.20797421773876579</v>
      </c>
    </row>
    <row r="1064" spans="2:12" x14ac:dyDescent="0.65">
      <c r="B1064" s="17">
        <f t="shared" si="341"/>
        <v>1029</v>
      </c>
      <c r="C1064" s="57">
        <f t="shared" si="342"/>
        <v>48.036935098659143</v>
      </c>
      <c r="D1064" s="22">
        <f t="shared" si="352"/>
        <v>-4.6289319882042435E-5</v>
      </c>
      <c r="E1064" s="62">
        <f t="shared" si="343"/>
        <v>133.66907869186747</v>
      </c>
      <c r="F1064" s="23">
        <f t="shared" si="353"/>
        <v>7.4107911697026907E-2</v>
      </c>
      <c r="G1064" s="57">
        <f t="shared" si="344"/>
        <v>240.06964476024245</v>
      </c>
      <c r="H1064" s="23">
        <f t="shared" si="354"/>
        <v>0.13376754802145996</v>
      </c>
      <c r="I1064" s="14">
        <f t="shared" si="351"/>
        <v>421.77565855076909</v>
      </c>
      <c r="K1064" s="57">
        <f t="shared" si="345"/>
        <v>421.7756585507683</v>
      </c>
      <c r="L1064" s="23">
        <f t="shared" si="350"/>
        <v>0.20782917039859505</v>
      </c>
    </row>
    <row r="1065" spans="2:12" x14ac:dyDescent="0.65">
      <c r="B1065" s="17">
        <f t="shared" si="341"/>
        <v>1030</v>
      </c>
      <c r="C1065" s="57">
        <f t="shared" si="342"/>
        <v>48.036888892993659</v>
      </c>
      <c r="D1065" s="22">
        <f t="shared" si="352"/>
        <v>-4.6205665480414382E-5</v>
      </c>
      <c r="E1065" s="62">
        <f t="shared" si="343"/>
        <v>133.74313490100488</v>
      </c>
      <c r="F1065" s="23">
        <f t="shared" si="353"/>
        <v>7.4056209137410178E-2</v>
      </c>
      <c r="G1065" s="57">
        <f t="shared" si="344"/>
        <v>240.20331898152222</v>
      </c>
      <c r="H1065" s="23">
        <f t="shared" si="354"/>
        <v>0.13367422127974748</v>
      </c>
      <c r="I1065" s="14">
        <f t="shared" si="351"/>
        <v>421.98334277552078</v>
      </c>
      <c r="K1065" s="57">
        <f t="shared" si="345"/>
        <v>421.98334277551999</v>
      </c>
      <c r="L1065" s="23">
        <f t="shared" si="350"/>
        <v>0.20768422475167014</v>
      </c>
    </row>
    <row r="1066" spans="2:12" x14ac:dyDescent="0.65">
      <c r="B1066" s="34">
        <f t="shared" si="341"/>
        <v>1031</v>
      </c>
      <c r="C1066" s="57">
        <f t="shared" si="342"/>
        <v>48.036842770767095</v>
      </c>
      <c r="D1066" s="22">
        <f t="shared" si="352"/>
        <v>-4.6122226564637714E-5</v>
      </c>
      <c r="E1066" s="62">
        <f t="shared" si="343"/>
        <v>133.81713944388486</v>
      </c>
      <c r="F1066" s="35">
        <f t="shared" si="353"/>
        <v>7.4004542879990254E-2</v>
      </c>
      <c r="G1066" s="57">
        <f t="shared" si="344"/>
        <v>240.33689994159386</v>
      </c>
      <c r="H1066" s="35">
        <f t="shared" si="354"/>
        <v>0.13358096007164022</v>
      </c>
      <c r="I1066" s="61">
        <f t="shared" si="351"/>
        <v>422.19088215624583</v>
      </c>
      <c r="K1066" s="57">
        <f t="shared" si="345"/>
        <v>422.19088215624504</v>
      </c>
      <c r="L1066" s="23">
        <f t="shared" si="350"/>
        <v>0.20753938072506539</v>
      </c>
    </row>
    <row r="1067" spans="2:12" x14ac:dyDescent="0.65">
      <c r="B1067" s="17">
        <f t="shared" si="341"/>
        <v>1032</v>
      </c>
      <c r="C1067" s="57">
        <f t="shared" si="342"/>
        <v>48.036796731764689</v>
      </c>
      <c r="D1067" s="22">
        <f t="shared" si="352"/>
        <v>-4.6039002402853413E-5</v>
      </c>
      <c r="E1067" s="62">
        <f t="shared" si="343"/>
        <v>133.89109235678347</v>
      </c>
      <c r="F1067" s="23">
        <f t="shared" si="353"/>
        <v>7.395291289860495E-2</v>
      </c>
      <c r="G1067" s="57">
        <f t="shared" si="344"/>
        <v>240.47038770594358</v>
      </c>
      <c r="H1067" s="23">
        <f t="shared" si="354"/>
        <v>0.13348776434972365</v>
      </c>
      <c r="I1067" s="14">
        <f t="shared" si="351"/>
        <v>422.39827679449172</v>
      </c>
      <c r="K1067" s="57">
        <f t="shared" si="345"/>
        <v>422.39827679449098</v>
      </c>
      <c r="L1067" s="23">
        <f t="shared" si="350"/>
        <v>0.20739463824591731</v>
      </c>
    </row>
    <row r="1068" spans="2:12" x14ac:dyDescent="0.65">
      <c r="B1068" s="17">
        <f t="shared" si="341"/>
        <v>1033</v>
      </c>
      <c r="C1068" s="57">
        <f t="shared" si="342"/>
        <v>48.036750775772433</v>
      </c>
      <c r="D1068" s="22">
        <f t="shared" si="352"/>
        <v>-4.595599225831748E-5</v>
      </c>
      <c r="E1068" s="62">
        <f t="shared" si="343"/>
        <v>133.9649936759505</v>
      </c>
      <c r="F1068" s="23">
        <f t="shared" si="353"/>
        <v>7.3901319167006818E-2</v>
      </c>
      <c r="G1068" s="57">
        <f t="shared" si="344"/>
        <v>240.60378234001024</v>
      </c>
      <c r="H1068" s="23">
        <f t="shared" si="354"/>
        <v>0.13339463406666852</v>
      </c>
      <c r="I1068" s="14">
        <f t="shared" si="351"/>
        <v>422.60552679173315</v>
      </c>
      <c r="K1068" s="57">
        <f t="shared" si="345"/>
        <v>422.60552679173242</v>
      </c>
      <c r="L1068" s="23">
        <f t="shared" si="350"/>
        <v>0.20724999724141746</v>
      </c>
    </row>
    <row r="1069" spans="2:12" x14ac:dyDescent="0.65">
      <c r="B1069" s="17">
        <f t="shared" si="341"/>
        <v>1034</v>
      </c>
      <c r="C1069" s="57">
        <f t="shared" si="342"/>
        <v>48.036704902576993</v>
      </c>
      <c r="D1069" s="22">
        <f t="shared" si="352"/>
        <v>-4.5873195440471193E-5</v>
      </c>
      <c r="E1069" s="62">
        <f t="shared" si="343"/>
        <v>134.03884343760959</v>
      </c>
      <c r="F1069" s="23">
        <f t="shared" si="353"/>
        <v>7.3849761659090518E-2</v>
      </c>
      <c r="G1069" s="57">
        <f t="shared" si="344"/>
        <v>240.7370839091854</v>
      </c>
      <c r="H1069" s="23">
        <f t="shared" si="354"/>
        <v>0.13330156917516689</v>
      </c>
      <c r="I1069" s="14">
        <f t="shared" si="351"/>
        <v>422.81263224937197</v>
      </c>
      <c r="K1069" s="57">
        <f t="shared" si="345"/>
        <v>422.81263224937123</v>
      </c>
      <c r="L1069" s="23">
        <f t="shared" si="350"/>
        <v>0.20710545763882049</v>
      </c>
    </row>
    <row r="1070" spans="2:12" x14ac:dyDescent="0.65">
      <c r="B1070" s="34">
        <f t="shared" si="341"/>
        <v>1035</v>
      </c>
      <c r="C1070" s="57">
        <f t="shared" si="342"/>
        <v>48.036659111965818</v>
      </c>
      <c r="D1070" s="22">
        <f t="shared" si="352"/>
        <v>-4.5790611178375684E-5</v>
      </c>
      <c r="E1070" s="62">
        <f t="shared" si="343"/>
        <v>134.11264167795824</v>
      </c>
      <c r="F1070" s="35">
        <f t="shared" si="353"/>
        <v>7.3798240348651234E-2</v>
      </c>
      <c r="G1070" s="57">
        <f t="shared" si="344"/>
        <v>240.87029247881338</v>
      </c>
      <c r="H1070" s="35">
        <f t="shared" si="354"/>
        <v>0.13320856962796768</v>
      </c>
      <c r="I1070" s="61">
        <f t="shared" si="351"/>
        <v>423.01959326873742</v>
      </c>
      <c r="K1070" s="57">
        <f t="shared" si="345"/>
        <v>423.01959326873668</v>
      </c>
      <c r="L1070" s="23">
        <f t="shared" si="350"/>
        <v>0.20696101936543609</v>
      </c>
    </row>
    <row r="1071" spans="2:12" x14ac:dyDescent="0.65">
      <c r="B1071" s="17">
        <f t="shared" si="341"/>
        <v>1036</v>
      </c>
      <c r="C1071" s="57">
        <f t="shared" si="342"/>
        <v>48.036613403727017</v>
      </c>
      <c r="D1071" s="22">
        <f t="shared" si="352"/>
        <v>-4.5708238797459444E-5</v>
      </c>
      <c r="E1071" s="62">
        <f t="shared" si="343"/>
        <v>134.18638843316779</v>
      </c>
      <c r="F1071" s="23">
        <f t="shared" si="353"/>
        <v>7.3746755209569415E-2</v>
      </c>
      <c r="G1071" s="57">
        <f t="shared" si="344"/>
        <v>241.00340811419125</v>
      </c>
      <c r="H1071" s="23">
        <f t="shared" si="354"/>
        <v>0.13311563537786242</v>
      </c>
      <c r="I1071" s="14">
        <f t="shared" si="351"/>
        <v>423.22640995108605</v>
      </c>
      <c r="K1071" s="57">
        <f t="shared" si="345"/>
        <v>423.22640995108532</v>
      </c>
      <c r="L1071" s="23">
        <f t="shared" si="350"/>
        <v>0.20681668234863082</v>
      </c>
    </row>
    <row r="1072" spans="2:12" x14ac:dyDescent="0.65">
      <c r="B1072" s="17">
        <f t="shared" ref="B1072:B1135" si="355">B1071+$C$33</f>
        <v>1037</v>
      </c>
      <c r="C1072" s="57">
        <f t="shared" ref="C1072:C1135" si="356">C1071+D1072*$C$33</f>
        <v>48.036567777649537</v>
      </c>
      <c r="D1072" s="22">
        <f t="shared" si="352"/>
        <v>-4.5626077481486504E-5</v>
      </c>
      <c r="E1072" s="62">
        <f t="shared" ref="E1072:E1135" si="357">E1071+F1072*$C$33</f>
        <v>134.26008373938339</v>
      </c>
      <c r="F1072" s="23">
        <f t="shared" si="353"/>
        <v>7.3695306215611822E-2</v>
      </c>
      <c r="G1072" s="57">
        <f t="shared" ref="G1072:G1135" si="358">G1071+H1072*$C$33</f>
        <v>241.13643088056895</v>
      </c>
      <c r="H1072" s="23">
        <f t="shared" si="354"/>
        <v>0.1330227663776995</v>
      </c>
      <c r="I1072" s="14">
        <f t="shared" si="351"/>
        <v>423.43308239760188</v>
      </c>
      <c r="K1072" s="57">
        <f t="shared" ref="K1072:K1135" si="359">K1071+L1072*$C$33</f>
        <v>423.43308239760114</v>
      </c>
      <c r="L1072" s="23">
        <f t="shared" si="350"/>
        <v>0.20667244651583072</v>
      </c>
    </row>
    <row r="1073" spans="2:12" x14ac:dyDescent="0.65">
      <c r="B1073" s="17">
        <f t="shared" si="355"/>
        <v>1038</v>
      </c>
      <c r="C1073" s="57">
        <f t="shared" si="356"/>
        <v>48.036522233522916</v>
      </c>
      <c r="D1073" s="22">
        <f t="shared" si="352"/>
        <v>-4.554412662072238E-5</v>
      </c>
      <c r="E1073" s="62">
        <f t="shared" si="357"/>
        <v>134.33372763272425</v>
      </c>
      <c r="F1073" s="23">
        <f t="shared" si="353"/>
        <v>7.3643893340857858E-2</v>
      </c>
      <c r="G1073" s="57">
        <f t="shared" si="358"/>
        <v>241.26936084314923</v>
      </c>
      <c r="H1073" s="23">
        <f t="shared" si="354"/>
        <v>0.13292996258029177</v>
      </c>
      <c r="I1073" s="14">
        <f t="shared" si="351"/>
        <v>423.63961070939638</v>
      </c>
      <c r="K1073" s="57">
        <f t="shared" si="359"/>
        <v>423.63961070939564</v>
      </c>
      <c r="L1073" s="23">
        <f t="shared" si="350"/>
        <v>0.20652831179452047</v>
      </c>
    </row>
    <row r="1074" spans="2:12" x14ac:dyDescent="0.65">
      <c r="B1074" s="34">
        <f t="shared" si="355"/>
        <v>1039</v>
      </c>
      <c r="C1074" s="57">
        <f t="shared" si="356"/>
        <v>48.036476771137465</v>
      </c>
      <c r="D1074" s="22">
        <f t="shared" si="352"/>
        <v>-4.5462385451333631E-5</v>
      </c>
      <c r="E1074" s="62">
        <f t="shared" si="357"/>
        <v>134.40732014928335</v>
      </c>
      <c r="F1074" s="35">
        <f t="shared" si="353"/>
        <v>7.3592516559088494E-2</v>
      </c>
      <c r="G1074" s="57">
        <f t="shared" si="358"/>
        <v>241.40219806708785</v>
      </c>
      <c r="H1074" s="35">
        <f t="shared" si="354"/>
        <v>0.13283722393860842</v>
      </c>
      <c r="I1074" s="61">
        <f t="shared" si="351"/>
        <v>423.84599498750867</v>
      </c>
      <c r="K1074" s="57">
        <f t="shared" si="359"/>
        <v>423.84599498750788</v>
      </c>
      <c r="L1074" s="23">
        <f t="shared" ref="L1074:L1137" si="360">($E$23-$E$27)*I1073-$E$25*E1073</f>
        <v>0.20638427811223981</v>
      </c>
    </row>
    <row r="1075" spans="2:12" x14ac:dyDescent="0.65">
      <c r="B1075" s="17">
        <f t="shared" si="355"/>
        <v>1040</v>
      </c>
      <c r="C1075" s="57">
        <f t="shared" si="356"/>
        <v>48.036431390284235</v>
      </c>
      <c r="D1075" s="22">
        <f t="shared" si="352"/>
        <v>-4.5380853227250384E-5</v>
      </c>
      <c r="E1075" s="62">
        <f t="shared" si="357"/>
        <v>134.48086132512762</v>
      </c>
      <c r="F1075" s="23">
        <f t="shared" si="353"/>
        <v>7.3541175844269446E-2</v>
      </c>
      <c r="G1075" s="57">
        <f t="shared" si="358"/>
        <v>241.53494261749341</v>
      </c>
      <c r="H1075" s="23">
        <f t="shared" si="354"/>
        <v>0.13274455040554756</v>
      </c>
      <c r="I1075" s="14">
        <f t="shared" si="351"/>
        <v>424.0522353329053</v>
      </c>
      <c r="K1075" s="57">
        <f t="shared" si="359"/>
        <v>424.05223533290444</v>
      </c>
      <c r="L1075" s="23">
        <f t="shared" si="360"/>
        <v>0.20624034539658975</v>
      </c>
    </row>
    <row r="1076" spans="2:12" x14ac:dyDescent="0.65">
      <c r="B1076" s="17">
        <f t="shared" si="355"/>
        <v>1041</v>
      </c>
      <c r="C1076" s="57">
        <f t="shared" si="356"/>
        <v>48.036386090754952</v>
      </c>
      <c r="D1076" s="22">
        <f t="shared" si="352"/>
        <v>-4.5299529280118378E-5</v>
      </c>
      <c r="E1076" s="62">
        <f t="shared" si="357"/>
        <v>134.55435119629806</v>
      </c>
      <c r="F1076" s="23">
        <f t="shared" si="353"/>
        <v>7.3489871170437482E-2</v>
      </c>
      <c r="G1076" s="57">
        <f t="shared" si="358"/>
        <v>241.6675945594275</v>
      </c>
      <c r="H1076" s="23">
        <f t="shared" si="354"/>
        <v>0.13265194193407837</v>
      </c>
      <c r="I1076" s="14">
        <f t="shared" si="351"/>
        <v>424.25833184648047</v>
      </c>
      <c r="K1076" s="57">
        <f t="shared" si="359"/>
        <v>424.25833184647968</v>
      </c>
      <c r="L1076" s="23">
        <f t="shared" si="360"/>
        <v>0.20609651357522818</v>
      </c>
    </row>
    <row r="1077" spans="2:12" x14ac:dyDescent="0.65">
      <c r="B1077" s="17">
        <f t="shared" si="355"/>
        <v>1042</v>
      </c>
      <c r="C1077" s="57">
        <f t="shared" si="356"/>
        <v>48.036340872342031</v>
      </c>
      <c r="D1077" s="22">
        <f t="shared" si="352"/>
        <v>-4.5218412921155249E-5</v>
      </c>
      <c r="E1077" s="62">
        <f t="shared" si="357"/>
        <v>134.6277897988096</v>
      </c>
      <c r="F1077" s="23">
        <f t="shared" si="353"/>
        <v>7.3438602511529893E-2</v>
      </c>
      <c r="G1077" s="57">
        <f t="shared" si="358"/>
        <v>241.80015395790474</v>
      </c>
      <c r="H1077" s="23">
        <f t="shared" si="354"/>
        <v>0.13255939847725529</v>
      </c>
      <c r="I1077" s="14">
        <f t="shared" si="351"/>
        <v>424.46428462905635</v>
      </c>
      <c r="K1077" s="57">
        <f t="shared" si="359"/>
        <v>424.46428462905556</v>
      </c>
      <c r="L1077" s="23">
        <f t="shared" si="360"/>
        <v>0.20595278257586624</v>
      </c>
    </row>
    <row r="1078" spans="2:12" x14ac:dyDescent="0.65">
      <c r="B1078" s="34">
        <f t="shared" si="355"/>
        <v>1043</v>
      </c>
      <c r="C1078" s="57">
        <f t="shared" si="356"/>
        <v>48.036295734838646</v>
      </c>
      <c r="D1078" s="22">
        <f t="shared" si="352"/>
        <v>-4.5137503387415734E-5</v>
      </c>
      <c r="E1078" s="62">
        <f t="shared" si="357"/>
        <v>134.70117716865113</v>
      </c>
      <c r="F1078" s="35">
        <f t="shared" si="353"/>
        <v>7.3387369841526606E-2</v>
      </c>
      <c r="G1078" s="57">
        <f t="shared" si="358"/>
        <v>241.93262087789287</v>
      </c>
      <c r="H1078" s="35">
        <f t="shared" si="354"/>
        <v>0.13246691998813986</v>
      </c>
      <c r="I1078" s="61">
        <f t="shared" si="351"/>
        <v>424.67009378138266</v>
      </c>
      <c r="K1078" s="57">
        <f t="shared" si="359"/>
        <v>424.67009378138181</v>
      </c>
      <c r="L1078" s="23">
        <f t="shared" si="360"/>
        <v>0.20580915232627905</v>
      </c>
    </row>
    <row r="1079" spans="2:12" x14ac:dyDescent="0.65">
      <c r="B1079" s="17">
        <f t="shared" si="355"/>
        <v>1044</v>
      </c>
      <c r="C1079" s="57">
        <f t="shared" si="356"/>
        <v>48.036250678038648</v>
      </c>
      <c r="D1079" s="22">
        <f t="shared" si="352"/>
        <v>-4.5056799995446539E-5</v>
      </c>
      <c r="E1079" s="62">
        <f t="shared" si="357"/>
        <v>134.77451334178562</v>
      </c>
      <c r="F1079" s="23">
        <f t="shared" si="353"/>
        <v>7.3336173134507021E-2</v>
      </c>
      <c r="G1079" s="57">
        <f t="shared" si="358"/>
        <v>242.06499538431268</v>
      </c>
      <c r="H1079" s="23">
        <f t="shared" si="354"/>
        <v>0.13237450641979365</v>
      </c>
      <c r="I1079" s="14">
        <f t="shared" si="351"/>
        <v>424.87575940413694</v>
      </c>
      <c r="K1079" s="57">
        <f t="shared" si="359"/>
        <v>424.87575940413609</v>
      </c>
      <c r="L1079" s="23">
        <f t="shared" si="360"/>
        <v>0.20566562275429678</v>
      </c>
    </row>
    <row r="1080" spans="2:12" x14ac:dyDescent="0.65">
      <c r="B1080" s="17">
        <f t="shared" si="355"/>
        <v>1045</v>
      </c>
      <c r="C1080" s="57">
        <f t="shared" si="356"/>
        <v>48.036205701736563</v>
      </c>
      <c r="D1080" s="22">
        <f t="shared" si="352"/>
        <v>-4.4976302086663367E-5</v>
      </c>
      <c r="E1080" s="62">
        <f t="shared" si="357"/>
        <v>134.84779835415014</v>
      </c>
      <c r="F1080" s="23">
        <f t="shared" si="353"/>
        <v>7.3285012364536328E-2</v>
      </c>
      <c r="G1080" s="57">
        <f t="shared" si="358"/>
        <v>242.19727754203805</v>
      </c>
      <c r="H1080" s="23">
        <f t="shared" si="354"/>
        <v>0.13228215772536345</v>
      </c>
      <c r="I1080" s="14">
        <f t="shared" si="351"/>
        <v>425.08128159792477</v>
      </c>
      <c r="K1080" s="57">
        <f t="shared" si="359"/>
        <v>425.08128159792392</v>
      </c>
      <c r="L1080" s="23">
        <f t="shared" si="360"/>
        <v>0.20552219378780467</v>
      </c>
    </row>
    <row r="1081" spans="2:12" x14ac:dyDescent="0.65">
      <c r="B1081" s="17">
        <f t="shared" si="355"/>
        <v>1046</v>
      </c>
      <c r="C1081" s="57">
        <f t="shared" si="356"/>
        <v>48.036160805727633</v>
      </c>
      <c r="D1081" s="22">
        <f t="shared" si="352"/>
        <v>-4.4896008931871734E-5</v>
      </c>
      <c r="E1081" s="62">
        <f t="shared" si="357"/>
        <v>134.92103224165578</v>
      </c>
      <c r="F1081" s="23">
        <f t="shared" si="353"/>
        <v>7.3233887505637085E-2</v>
      </c>
      <c r="G1081" s="57">
        <f t="shared" si="358"/>
        <v>242.32946741589609</v>
      </c>
      <c r="H1081" s="23">
        <f t="shared" si="354"/>
        <v>0.13218987385805292</v>
      </c>
      <c r="I1081" s="14">
        <f t="shared" si="351"/>
        <v>425.28666046327953</v>
      </c>
      <c r="K1081" s="57">
        <f t="shared" si="359"/>
        <v>425.28666046327868</v>
      </c>
      <c r="L1081" s="23">
        <f t="shared" si="360"/>
        <v>0.20537886535474659</v>
      </c>
    </row>
    <row r="1082" spans="2:12" x14ac:dyDescent="0.65">
      <c r="B1082" s="34">
        <f t="shared" si="355"/>
        <v>1047</v>
      </c>
      <c r="C1082" s="57">
        <f t="shared" si="356"/>
        <v>48.036115989807755</v>
      </c>
      <c r="D1082" s="22">
        <f t="shared" si="352"/>
        <v>-4.4815919880925037E-5</v>
      </c>
      <c r="E1082" s="62">
        <f t="shared" si="357"/>
        <v>134.99421504018773</v>
      </c>
      <c r="F1082" s="35">
        <f t="shared" si="353"/>
        <v>7.3182798531931326E-2</v>
      </c>
      <c r="G1082" s="57">
        <f t="shared" si="358"/>
        <v>242.46156507066718</v>
      </c>
      <c r="H1082" s="35">
        <f t="shared" si="354"/>
        <v>0.13209765477107993</v>
      </c>
      <c r="I1082" s="61">
        <f t="shared" si="351"/>
        <v>425.49189610066264</v>
      </c>
      <c r="K1082" s="57">
        <f t="shared" si="359"/>
        <v>425.49189610066179</v>
      </c>
      <c r="L1082" s="23">
        <f t="shared" si="360"/>
        <v>0.20523563738312589</v>
      </c>
    </row>
    <row r="1083" spans="2:12" x14ac:dyDescent="0.65">
      <c r="B1083" s="17">
        <f t="shared" si="355"/>
        <v>1048</v>
      </c>
      <c r="C1083" s="57">
        <f t="shared" si="356"/>
        <v>48.036071253773606</v>
      </c>
      <c r="D1083" s="22">
        <f t="shared" si="352"/>
        <v>-4.4736034146453107E-5</v>
      </c>
      <c r="E1083" s="62">
        <f t="shared" si="357"/>
        <v>135.0673467856052</v>
      </c>
      <c r="F1083" s="23">
        <f t="shared" si="353"/>
        <v>7.3131745417455818E-2</v>
      </c>
      <c r="G1083" s="57">
        <f t="shared" si="358"/>
        <v>242.59357057108485</v>
      </c>
      <c r="H1083" s="23">
        <f t="shared" si="354"/>
        <v>0.13200550041768366</v>
      </c>
      <c r="I1083" s="14">
        <f t="shared" si="351"/>
        <v>425.69698861046368</v>
      </c>
      <c r="K1083" s="57">
        <f t="shared" si="359"/>
        <v>425.69698861046277</v>
      </c>
      <c r="L1083" s="23">
        <f t="shared" si="360"/>
        <v>0.20509250980099836</v>
      </c>
    </row>
    <row r="1084" spans="2:12" x14ac:dyDescent="0.65">
      <c r="B1084" s="17">
        <f t="shared" si="355"/>
        <v>1049</v>
      </c>
      <c r="C1084" s="57">
        <f t="shared" si="356"/>
        <v>48.036026597422499</v>
      </c>
      <c r="D1084" s="22">
        <f t="shared" si="352"/>
        <v>-4.4656351104510605E-5</v>
      </c>
      <c r="E1084" s="62">
        <f t="shared" si="357"/>
        <v>135.14042751374166</v>
      </c>
      <c r="F1084" s="23">
        <f t="shared" si="353"/>
        <v>7.3080728136474704E-2</v>
      </c>
      <c r="G1084" s="57">
        <f t="shared" si="358"/>
        <v>242.72548398183596</v>
      </c>
      <c r="H1084" s="23">
        <f t="shared" si="354"/>
        <v>0.13191341075112462</v>
      </c>
      <c r="I1084" s="14">
        <f t="shared" si="351"/>
        <v>425.90193809300013</v>
      </c>
      <c r="K1084" s="57">
        <f t="shared" si="359"/>
        <v>425.90193809299927</v>
      </c>
      <c r="L1084" s="23">
        <f t="shared" si="360"/>
        <v>0.2049494825364846</v>
      </c>
    </row>
    <row r="1085" spans="2:12" x14ac:dyDescent="0.65">
      <c r="B1085" s="17">
        <f t="shared" si="355"/>
        <v>1050</v>
      </c>
      <c r="C1085" s="57">
        <f t="shared" si="356"/>
        <v>48.035982020552375</v>
      </c>
      <c r="D1085" s="22">
        <f t="shared" si="352"/>
        <v>-4.4576870124490853E-5</v>
      </c>
      <c r="E1085" s="62">
        <f t="shared" si="357"/>
        <v>135.21345726040477</v>
      </c>
      <c r="F1085" s="23">
        <f t="shared" si="353"/>
        <v>7.3029746663124229E-2</v>
      </c>
      <c r="G1085" s="57">
        <f t="shared" si="358"/>
        <v>242.85730536756071</v>
      </c>
      <c r="H1085" s="23">
        <f t="shared" si="354"/>
        <v>0.13182138572475566</v>
      </c>
      <c r="I1085" s="14">
        <f t="shared" si="351"/>
        <v>426.10674464851786</v>
      </c>
      <c r="K1085" s="57">
        <f t="shared" si="359"/>
        <v>426.10674464851701</v>
      </c>
      <c r="L1085" s="23">
        <f t="shared" si="360"/>
        <v>0.20480655551775584</v>
      </c>
    </row>
    <row r="1086" spans="2:12" x14ac:dyDescent="0.65">
      <c r="B1086" s="34">
        <f t="shared" si="355"/>
        <v>1051</v>
      </c>
      <c r="C1086" s="57">
        <f t="shared" si="356"/>
        <v>48.035937522961937</v>
      </c>
      <c r="D1086" s="22">
        <f t="shared" si="352"/>
        <v>-4.4497590438119516E-5</v>
      </c>
      <c r="E1086" s="62">
        <f t="shared" si="357"/>
        <v>135.28643606137626</v>
      </c>
      <c r="F1086" s="35">
        <f t="shared" si="353"/>
        <v>7.2978800971512214E-2</v>
      </c>
      <c r="G1086" s="57">
        <f t="shared" si="358"/>
        <v>242.98903479285269</v>
      </c>
      <c r="H1086" s="35">
        <f t="shared" si="354"/>
        <v>0.13172942529196519</v>
      </c>
      <c r="I1086" s="61">
        <f t="shared" si="351"/>
        <v>426.3114083771909</v>
      </c>
      <c r="K1086" s="57">
        <f t="shared" si="359"/>
        <v>426.31140837719005</v>
      </c>
      <c r="L1086" s="23">
        <f t="shared" si="360"/>
        <v>0.20466372867304017</v>
      </c>
    </row>
    <row r="1087" spans="2:12" x14ac:dyDescent="0.65">
      <c r="B1087" s="17">
        <f t="shared" si="355"/>
        <v>1052</v>
      </c>
      <c r="C1087" s="57">
        <f t="shared" si="356"/>
        <v>48.035893104450501</v>
      </c>
      <c r="D1087" s="22">
        <f t="shared" si="352"/>
        <v>-4.4418511432997576E-5</v>
      </c>
      <c r="E1087" s="62">
        <f t="shared" si="357"/>
        <v>135.3593639524122</v>
      </c>
      <c r="F1087" s="23">
        <f t="shared" si="353"/>
        <v>7.2927891035917014E-2</v>
      </c>
      <c r="G1087" s="57">
        <f t="shared" si="358"/>
        <v>243.12067232225883</v>
      </c>
      <c r="H1087" s="23">
        <f t="shared" si="354"/>
        <v>0.1316375294061487</v>
      </c>
      <c r="I1087" s="14">
        <f t="shared" si="351"/>
        <v>426.51592937912153</v>
      </c>
      <c r="K1087" s="57">
        <f t="shared" si="359"/>
        <v>426.51592937912068</v>
      </c>
      <c r="L1087" s="23">
        <f t="shared" si="360"/>
        <v>0.20452100193062517</v>
      </c>
    </row>
    <row r="1088" spans="2:12" x14ac:dyDescent="0.65">
      <c r="B1088" s="17">
        <f t="shared" si="355"/>
        <v>1053</v>
      </c>
      <c r="C1088" s="57">
        <f t="shared" si="356"/>
        <v>48.03584876481812</v>
      </c>
      <c r="D1088" s="22">
        <f t="shared" si="352"/>
        <v>-4.4339632378598282E-5</v>
      </c>
      <c r="E1088" s="62">
        <f t="shared" si="357"/>
        <v>135.43224096924263</v>
      </c>
      <c r="F1088" s="23">
        <f t="shared" si="353"/>
        <v>7.2877016830446451E-2</v>
      </c>
      <c r="G1088" s="57">
        <f t="shared" si="358"/>
        <v>243.2522180202796</v>
      </c>
      <c r="H1088" s="23">
        <f t="shared" si="354"/>
        <v>0.13154569802077987</v>
      </c>
      <c r="I1088" s="14">
        <f t="shared" si="351"/>
        <v>426.72030775434035</v>
      </c>
      <c r="K1088" s="57">
        <f t="shared" si="359"/>
        <v>426.72030775433956</v>
      </c>
      <c r="L1088" s="23">
        <f t="shared" si="360"/>
        <v>0.20437837521885349</v>
      </c>
    </row>
    <row r="1089" spans="2:12" x14ac:dyDescent="0.65">
      <c r="B1089" s="17">
        <f t="shared" si="355"/>
        <v>1054</v>
      </c>
      <c r="C1089" s="57">
        <f t="shared" si="356"/>
        <v>48.035804503865506</v>
      </c>
      <c r="D1089" s="22">
        <f t="shared" si="352"/>
        <v>-4.4260952611008264E-5</v>
      </c>
      <c r="E1089" s="62">
        <f t="shared" si="357"/>
        <v>135.50506714757211</v>
      </c>
      <c r="F1089" s="23">
        <f t="shared" si="353"/>
        <v>7.2826178329464142E-2</v>
      </c>
      <c r="G1089" s="57">
        <f t="shared" si="358"/>
        <v>243.38367195136888</v>
      </c>
      <c r="H1089" s="23">
        <f t="shared" si="354"/>
        <v>0.13145393108928261</v>
      </c>
      <c r="I1089" s="14">
        <f t="shared" si="351"/>
        <v>426.92454360280647</v>
      </c>
      <c r="K1089" s="57">
        <f t="shared" si="359"/>
        <v>426.92454360280567</v>
      </c>
      <c r="L1089" s="23">
        <f t="shared" si="360"/>
        <v>0.20423584846612908</v>
      </c>
    </row>
    <row r="1090" spans="2:12" x14ac:dyDescent="0.65">
      <c r="B1090" s="34">
        <f t="shared" si="355"/>
        <v>1055</v>
      </c>
      <c r="C1090" s="57">
        <f t="shared" si="356"/>
        <v>48.03576032139398</v>
      </c>
      <c r="D1090" s="22">
        <f t="shared" si="352"/>
        <v>-4.4182471530263001E-5</v>
      </c>
      <c r="E1090" s="62">
        <f t="shared" si="357"/>
        <v>135.57784252307931</v>
      </c>
      <c r="F1090" s="35">
        <f t="shared" si="353"/>
        <v>7.2775375507205808E-2</v>
      </c>
      <c r="G1090" s="57">
        <f t="shared" si="358"/>
        <v>243.5150341799341</v>
      </c>
      <c r="H1090" s="35">
        <f t="shared" si="354"/>
        <v>0.13136222856523005</v>
      </c>
      <c r="I1090" s="61">
        <f t="shared" si="351"/>
        <v>427.1286370244074</v>
      </c>
      <c r="K1090" s="57">
        <f t="shared" si="359"/>
        <v>427.1286370244066</v>
      </c>
      <c r="L1090" s="23">
        <f t="shared" si="360"/>
        <v>0.2040934216009056</v>
      </c>
    </row>
    <row r="1091" spans="2:12" x14ac:dyDescent="0.65">
      <c r="B1091" s="17">
        <f t="shared" si="355"/>
        <v>1056</v>
      </c>
      <c r="C1091" s="57">
        <f t="shared" si="356"/>
        <v>48.035716217205611</v>
      </c>
      <c r="D1091" s="22">
        <f t="shared" si="352"/>
        <v>-4.4104188368976338E-5</v>
      </c>
      <c r="E1091" s="62">
        <f t="shared" si="357"/>
        <v>135.65056713141723</v>
      </c>
      <c r="F1091" s="23">
        <f t="shared" si="353"/>
        <v>7.2724608337907171E-2</v>
      </c>
      <c r="G1091" s="57">
        <f t="shared" si="358"/>
        <v>243.64630477033626</v>
      </c>
      <c r="H1091" s="23">
        <f t="shared" si="354"/>
        <v>0.13127059040216693</v>
      </c>
      <c r="I1091" s="14">
        <f t="shared" si="351"/>
        <v>427.33258811895911</v>
      </c>
      <c r="K1091" s="57">
        <f t="shared" si="359"/>
        <v>427.33258811895831</v>
      </c>
      <c r="L1091" s="23">
        <f t="shared" si="360"/>
        <v>0.20395109455169891</v>
      </c>
    </row>
    <row r="1092" spans="2:12" x14ac:dyDescent="0.65">
      <c r="B1092" s="17">
        <f t="shared" si="355"/>
        <v>1057</v>
      </c>
      <c r="C1092" s="57">
        <f t="shared" si="356"/>
        <v>48.035672191103046</v>
      </c>
      <c r="D1092" s="22">
        <f t="shared" si="352"/>
        <v>-4.4026102561378622E-5</v>
      </c>
      <c r="E1092" s="62">
        <f t="shared" si="357"/>
        <v>135.72324100821317</v>
      </c>
      <c r="F1092" s="23">
        <f t="shared" si="353"/>
        <v>7.2673876795946057E-2</v>
      </c>
      <c r="G1092" s="57">
        <f t="shared" si="358"/>
        <v>243.77748378688995</v>
      </c>
      <c r="H1092" s="23">
        <f t="shared" si="354"/>
        <v>0.13117901655369479</v>
      </c>
      <c r="I1092" s="14">
        <f t="shared" si="351"/>
        <v>427.53639698620617</v>
      </c>
      <c r="K1092" s="57">
        <f t="shared" si="359"/>
        <v>427.53639698620538</v>
      </c>
      <c r="L1092" s="23">
        <f t="shared" si="360"/>
        <v>0.20380886724707814</v>
      </c>
    </row>
    <row r="1093" spans="2:12" x14ac:dyDescent="0.65">
      <c r="B1093" s="17">
        <f t="shared" si="355"/>
        <v>1058</v>
      </c>
      <c r="C1093" s="57">
        <f t="shared" si="356"/>
        <v>48.035628242889743</v>
      </c>
      <c r="D1093" s="22">
        <f t="shared" si="352"/>
        <v>-4.3948213305888828E-5</v>
      </c>
      <c r="E1093" s="62">
        <f t="shared" si="357"/>
        <v>135.79586418906871</v>
      </c>
      <c r="F1093" s="23">
        <f t="shared" si="353"/>
        <v>7.2623180855543978E-2</v>
      </c>
      <c r="G1093" s="57">
        <f t="shared" si="358"/>
        <v>243.90857129386339</v>
      </c>
      <c r="H1093" s="23">
        <f t="shared" si="354"/>
        <v>0.13108750697343652</v>
      </c>
      <c r="I1093" s="14">
        <f t="shared" si="351"/>
        <v>427.74006372582187</v>
      </c>
      <c r="K1093" s="57">
        <f t="shared" si="359"/>
        <v>427.74006372582107</v>
      </c>
      <c r="L1093" s="23">
        <f t="shared" si="360"/>
        <v>0.20366673961567106</v>
      </c>
    </row>
    <row r="1094" spans="2:12" x14ac:dyDescent="0.65">
      <c r="B1094" s="34">
        <f t="shared" si="355"/>
        <v>1059</v>
      </c>
      <c r="C1094" s="57">
        <f t="shared" si="356"/>
        <v>48.035584372369584</v>
      </c>
      <c r="D1094" s="22">
        <f t="shared" si="352"/>
        <v>-4.3870520161526372E-5</v>
      </c>
      <c r="E1094" s="62">
        <f t="shared" si="357"/>
        <v>135.86843670955997</v>
      </c>
      <c r="F1094" s="35">
        <f t="shared" si="353"/>
        <v>7.2572520491263504E-2</v>
      </c>
      <c r="G1094" s="57">
        <f t="shared" si="358"/>
        <v>244.03956735547845</v>
      </c>
      <c r="H1094" s="35">
        <f t="shared" si="354"/>
        <v>0.13099606161507182</v>
      </c>
      <c r="I1094" s="61">
        <f t="shared" si="351"/>
        <v>427.94358843740804</v>
      </c>
      <c r="K1094" s="57">
        <f t="shared" si="359"/>
        <v>427.94358843740724</v>
      </c>
      <c r="L1094" s="23">
        <f t="shared" si="360"/>
        <v>0.20352471158616137</v>
      </c>
    </row>
    <row r="1095" spans="2:12" x14ac:dyDescent="0.65">
      <c r="B1095" s="17">
        <f t="shared" si="355"/>
        <v>1060</v>
      </c>
      <c r="C1095" s="57">
        <f t="shared" si="356"/>
        <v>48.035540579347312</v>
      </c>
      <c r="D1095" s="22">
        <f t="shared" si="352"/>
        <v>-4.3793022272975435E-5</v>
      </c>
      <c r="E1095" s="62">
        <f t="shared" si="357"/>
        <v>135.94095860523714</v>
      </c>
      <c r="F1095" s="23">
        <f t="shared" si="353"/>
        <v>7.2521895677184034E-2</v>
      </c>
      <c r="G1095" s="57">
        <f t="shared" si="358"/>
        <v>244.17047203591082</v>
      </c>
      <c r="H1095" s="23">
        <f t="shared" si="354"/>
        <v>0.1309046804323728</v>
      </c>
      <c r="I1095" s="14">
        <f t="shared" si="351"/>
        <v>428.14697122049529</v>
      </c>
      <c r="K1095" s="57">
        <f t="shared" si="359"/>
        <v>428.14697122049455</v>
      </c>
      <c r="L1095" s="23">
        <f t="shared" si="360"/>
        <v>0.20338278308728519</v>
      </c>
    </row>
    <row r="1096" spans="2:12" x14ac:dyDescent="0.65">
      <c r="B1096" s="17">
        <f t="shared" si="355"/>
        <v>1061</v>
      </c>
      <c r="C1096" s="57">
        <f t="shared" si="356"/>
        <v>48.035496863628261</v>
      </c>
      <c r="D1096" s="22">
        <f t="shared" si="352"/>
        <v>-4.371571905403826E-5</v>
      </c>
      <c r="E1096" s="62">
        <f t="shared" si="357"/>
        <v>136.01342991162505</v>
      </c>
      <c r="F1096" s="23">
        <f t="shared" si="353"/>
        <v>7.2471306387896561E-2</v>
      </c>
      <c r="G1096" s="57">
        <f t="shared" si="358"/>
        <v>244.30128539928984</v>
      </c>
      <c r="H1096" s="23">
        <f t="shared" si="354"/>
        <v>0.13081336337901206</v>
      </c>
      <c r="I1096" s="14">
        <f t="shared" si="351"/>
        <v>428.35021217454312</v>
      </c>
      <c r="K1096" s="57">
        <f t="shared" si="359"/>
        <v>428.35021217454238</v>
      </c>
      <c r="L1096" s="23">
        <f t="shared" si="360"/>
        <v>0.20324095404784259</v>
      </c>
    </row>
    <row r="1097" spans="2:12" x14ac:dyDescent="0.65">
      <c r="B1097" s="17">
        <f t="shared" si="355"/>
        <v>1062</v>
      </c>
      <c r="C1097" s="57">
        <f t="shared" si="356"/>
        <v>48.035453225018351</v>
      </c>
      <c r="D1097" s="22">
        <f t="shared" si="352"/>
        <v>-4.3638609911855752E-5</v>
      </c>
      <c r="E1097" s="62">
        <f t="shared" si="357"/>
        <v>136.08585066422285</v>
      </c>
      <c r="F1097" s="23">
        <f t="shared" si="353"/>
        <v>7.2420752597778915E-2</v>
      </c>
      <c r="G1097" s="57">
        <f t="shared" si="358"/>
        <v>244.43200750969865</v>
      </c>
      <c r="H1097" s="23">
        <f t="shared" si="354"/>
        <v>0.13072211040881854</v>
      </c>
      <c r="I1097" s="14">
        <f t="shared" si="351"/>
        <v>428.55331139893985</v>
      </c>
      <c r="K1097" s="57">
        <f t="shared" si="359"/>
        <v>428.55331139893906</v>
      </c>
      <c r="L1097" s="23">
        <f t="shared" si="360"/>
        <v>0.20309922439668338</v>
      </c>
    </row>
    <row r="1098" spans="2:12" x14ac:dyDescent="0.65">
      <c r="B1098" s="34">
        <f t="shared" si="355"/>
        <v>1063</v>
      </c>
      <c r="C1098" s="57">
        <f t="shared" si="356"/>
        <v>48.035409663324259</v>
      </c>
      <c r="D1098" s="22">
        <f t="shared" si="352"/>
        <v>-4.3561694091032166E-5</v>
      </c>
      <c r="E1098" s="62">
        <f t="shared" si="357"/>
        <v>136.15822089850406</v>
      </c>
      <c r="F1098" s="35">
        <f t="shared" si="353"/>
        <v>7.2370234281194712E-2</v>
      </c>
      <c r="G1098" s="57">
        <f t="shared" si="358"/>
        <v>244.56263843117426</v>
      </c>
      <c r="H1098" s="35">
        <f t="shared" si="354"/>
        <v>0.13063092147562116</v>
      </c>
      <c r="I1098" s="61">
        <f t="shared" si="351"/>
        <v>428.75626899300255</v>
      </c>
      <c r="K1098" s="57">
        <f t="shared" si="359"/>
        <v>428.75626899300175</v>
      </c>
      <c r="L1098" s="23">
        <f t="shared" si="360"/>
        <v>0.20295759406271685</v>
      </c>
    </row>
    <row r="1099" spans="2:12" x14ac:dyDescent="0.65">
      <c r="B1099" s="17">
        <f t="shared" si="355"/>
        <v>1064</v>
      </c>
      <c r="C1099" s="57">
        <f t="shared" si="356"/>
        <v>48.035366178353222</v>
      </c>
      <c r="D1099" s="22">
        <f t="shared" si="352"/>
        <v>-4.3484971036900077E-5</v>
      </c>
      <c r="E1099" s="62">
        <f t="shared" si="357"/>
        <v>136.23054064991675</v>
      </c>
      <c r="F1099" s="23">
        <f t="shared" si="353"/>
        <v>7.2319751412678102E-2</v>
      </c>
      <c r="G1099" s="57">
        <f t="shared" si="358"/>
        <v>244.69317822770753</v>
      </c>
      <c r="H1099" s="23">
        <f t="shared" si="354"/>
        <v>0.13053979653326309</v>
      </c>
      <c r="I1099" s="14">
        <f t="shared" si="351"/>
        <v>428.95908505597754</v>
      </c>
      <c r="K1099" s="57">
        <f t="shared" si="359"/>
        <v>428.95908505597669</v>
      </c>
      <c r="L1099" s="23">
        <f t="shared" si="360"/>
        <v>0.2028160629749074</v>
      </c>
    </row>
    <row r="1100" spans="2:12" x14ac:dyDescent="0.65">
      <c r="B1100" s="17">
        <f t="shared" si="355"/>
        <v>1065</v>
      </c>
      <c r="C1100" s="57">
        <f t="shared" si="356"/>
        <v>48.035322769913137</v>
      </c>
      <c r="D1100" s="22">
        <f t="shared" si="352"/>
        <v>-4.3408440084213851E-5</v>
      </c>
      <c r="E1100" s="62">
        <f t="shared" si="357"/>
        <v>136.30280995388347</v>
      </c>
      <c r="F1100" s="23">
        <f t="shared" si="353"/>
        <v>7.2269303966720599E-2</v>
      </c>
      <c r="G1100" s="57">
        <f t="shared" si="358"/>
        <v>244.82362696324319</v>
      </c>
      <c r="H1100" s="23">
        <f t="shared" si="354"/>
        <v>0.13044873553565139</v>
      </c>
      <c r="I1100" s="14">
        <f t="shared" si="351"/>
        <v>429.16175968703976</v>
      </c>
      <c r="K1100" s="57">
        <f t="shared" si="359"/>
        <v>429.16175968703897</v>
      </c>
      <c r="L1100" s="23">
        <f t="shared" si="360"/>
        <v>0.20267463106227712</v>
      </c>
    </row>
    <row r="1101" spans="2:12" x14ac:dyDescent="0.65">
      <c r="B1101" s="17">
        <f t="shared" si="355"/>
        <v>1066</v>
      </c>
      <c r="C1101" s="57">
        <f t="shared" si="356"/>
        <v>48.035279437812541</v>
      </c>
      <c r="D1101" s="22">
        <f t="shared" si="352"/>
        <v>-4.3332100597037737E-5</v>
      </c>
      <c r="E1101" s="62">
        <f t="shared" si="357"/>
        <v>136.37502884580118</v>
      </c>
      <c r="F1101" s="23">
        <f t="shared" si="353"/>
        <v>7.2218891917728456E-2</v>
      </c>
      <c r="G1101" s="57">
        <f t="shared" si="358"/>
        <v>244.95398470167996</v>
      </c>
      <c r="H1101" s="23">
        <f t="shared" si="354"/>
        <v>0.13035773843676424</v>
      </c>
      <c r="I1101" s="14">
        <f t="shared" si="351"/>
        <v>429.36429298529367</v>
      </c>
      <c r="K1101" s="57">
        <f t="shared" si="359"/>
        <v>429.36429298529288</v>
      </c>
      <c r="L1101" s="23">
        <f t="shared" si="360"/>
        <v>0.20253329825389788</v>
      </c>
    </row>
    <row r="1102" spans="2:12" x14ac:dyDescent="0.65">
      <c r="B1102" s="34">
        <f t="shared" si="355"/>
        <v>1067</v>
      </c>
      <c r="C1102" s="57">
        <f t="shared" si="356"/>
        <v>48.035236181860661</v>
      </c>
      <c r="D1102" s="22">
        <f t="shared" si="352"/>
        <v>-4.3255951878151677E-5</v>
      </c>
      <c r="E1102" s="62">
        <f t="shared" si="357"/>
        <v>136.44719736104142</v>
      </c>
      <c r="F1102" s="35">
        <f t="shared" si="353"/>
        <v>7.216851524023582E-2</v>
      </c>
      <c r="G1102" s="57">
        <f t="shared" si="358"/>
        <v>245.08425150687049</v>
      </c>
      <c r="H1102" s="35">
        <f t="shared" si="354"/>
        <v>0.13026680519054423</v>
      </c>
      <c r="I1102" s="61">
        <f t="shared" si="351"/>
        <v>429.56668504977256</v>
      </c>
      <c r="K1102" s="57">
        <f t="shared" si="359"/>
        <v>429.56668504977176</v>
      </c>
      <c r="L1102" s="23">
        <f t="shared" si="360"/>
        <v>0.20239206447890545</v>
      </c>
    </row>
    <row r="1103" spans="2:12" x14ac:dyDescent="0.65">
      <c r="B1103" s="17">
        <f t="shared" si="355"/>
        <v>1068</v>
      </c>
      <c r="C1103" s="57">
        <f t="shared" si="356"/>
        <v>48.035193001867263</v>
      </c>
      <c r="D1103" s="22">
        <f t="shared" si="352"/>
        <v>-4.3179993398645422E-5</v>
      </c>
      <c r="E1103" s="62">
        <f t="shared" si="357"/>
        <v>136.51931553495029</v>
      </c>
      <c r="F1103" s="23">
        <f t="shared" si="353"/>
        <v>7.2118173908862104E-2</v>
      </c>
      <c r="G1103" s="57">
        <f t="shared" si="358"/>
        <v>245.21442744262151</v>
      </c>
      <c r="H1103" s="23">
        <f t="shared" si="354"/>
        <v>0.13017593575101927</v>
      </c>
      <c r="I1103" s="14">
        <f t="shared" si="351"/>
        <v>429.76893597943911</v>
      </c>
      <c r="K1103" s="57">
        <f t="shared" si="359"/>
        <v>429.76893597943825</v>
      </c>
      <c r="L1103" s="23">
        <f t="shared" si="360"/>
        <v>0.20225092966648717</v>
      </c>
    </row>
    <row r="1104" spans="2:12" x14ac:dyDescent="0.65">
      <c r="B1104" s="17">
        <f t="shared" si="355"/>
        <v>1069</v>
      </c>
      <c r="C1104" s="57">
        <f t="shared" si="356"/>
        <v>48.03514989764281</v>
      </c>
      <c r="D1104" s="22">
        <f t="shared" si="352"/>
        <v>-4.310422445152895E-5</v>
      </c>
      <c r="E1104" s="62">
        <f t="shared" si="357"/>
        <v>136.59138340284838</v>
      </c>
      <c r="F1104" s="23">
        <f t="shared" si="353"/>
        <v>7.2067867898084614E-2</v>
      </c>
      <c r="G1104" s="57">
        <f t="shared" si="358"/>
        <v>245.34451257269376</v>
      </c>
      <c r="H1104" s="23">
        <f t="shared" si="354"/>
        <v>0.13008513007225275</v>
      </c>
      <c r="I1104" s="14">
        <f t="shared" si="351"/>
        <v>429.97104587318495</v>
      </c>
      <c r="K1104" s="57">
        <f t="shared" si="359"/>
        <v>429.97104587318415</v>
      </c>
      <c r="L1104" s="23">
        <f t="shared" si="360"/>
        <v>0.20210989374588628</v>
      </c>
    </row>
    <row r="1105" spans="2:12" x14ac:dyDescent="0.65">
      <c r="B1105" s="17">
        <f t="shared" si="355"/>
        <v>1070</v>
      </c>
      <c r="C1105" s="57">
        <f t="shared" si="356"/>
        <v>48.035106868998383</v>
      </c>
      <c r="D1105" s="22">
        <f t="shared" si="352"/>
        <v>-4.302864442973231E-5</v>
      </c>
      <c r="E1105" s="62">
        <f t="shared" si="357"/>
        <v>136.66340100003089</v>
      </c>
      <c r="F1105" s="23">
        <f t="shared" si="353"/>
        <v>7.2017597182494342E-2</v>
      </c>
      <c r="G1105" s="57">
        <f t="shared" si="358"/>
        <v>245.4745069608021</v>
      </c>
      <c r="H1105" s="23">
        <f t="shared" si="354"/>
        <v>0.12999438810832942</v>
      </c>
      <c r="I1105" s="14">
        <f t="shared" si="351"/>
        <v>430.17301482983135</v>
      </c>
      <c r="K1105" s="57">
        <f t="shared" si="359"/>
        <v>430.17301482983055</v>
      </c>
      <c r="L1105" s="23">
        <f t="shared" si="360"/>
        <v>0.20196895664640202</v>
      </c>
    </row>
    <row r="1106" spans="2:12" x14ac:dyDescent="0.65">
      <c r="B1106" s="34">
        <f t="shared" si="355"/>
        <v>1071</v>
      </c>
      <c r="C1106" s="57">
        <f t="shared" si="356"/>
        <v>48.035063915745674</v>
      </c>
      <c r="D1106" s="22">
        <f t="shared" si="352"/>
        <v>-4.295325271153061E-5</v>
      </c>
      <c r="E1106" s="62">
        <f t="shared" si="357"/>
        <v>136.7353683617676</v>
      </c>
      <c r="F1106" s="35">
        <f t="shared" si="353"/>
        <v>7.1967361736724911E-2</v>
      </c>
      <c r="G1106" s="57">
        <f t="shared" si="358"/>
        <v>245.60441067061549</v>
      </c>
      <c r="H1106" s="35">
        <f t="shared" si="354"/>
        <v>0.12990370981337662</v>
      </c>
      <c r="I1106" s="61">
        <f t="shared" si="351"/>
        <v>430.37484294812873</v>
      </c>
      <c r="K1106" s="57">
        <f t="shared" si="359"/>
        <v>430.37484294812793</v>
      </c>
      <c r="L1106" s="23">
        <f t="shared" si="360"/>
        <v>0.20182811829739133</v>
      </c>
    </row>
    <row r="1107" spans="2:12" x14ac:dyDescent="0.65">
      <c r="B1107" s="17">
        <f t="shared" si="355"/>
        <v>1072</v>
      </c>
      <c r="C1107" s="57">
        <f t="shared" si="356"/>
        <v>48.035021037697021</v>
      </c>
      <c r="D1107" s="22">
        <f t="shared" si="352"/>
        <v>-4.2878048651662226E-5</v>
      </c>
      <c r="E1107" s="62">
        <f t="shared" si="357"/>
        <v>136.80728552330297</v>
      </c>
      <c r="F1107" s="23">
        <f t="shared" si="353"/>
        <v>7.1917161535367313E-2</v>
      </c>
      <c r="G1107" s="57">
        <f t="shared" si="358"/>
        <v>245.73422376575704</v>
      </c>
      <c r="H1107" s="23">
        <f t="shared" si="354"/>
        <v>0.12981309514155015</v>
      </c>
      <c r="I1107" s="14">
        <f t="shared" si="351"/>
        <v>430.57653032675705</v>
      </c>
      <c r="K1107" s="57">
        <f t="shared" si="359"/>
        <v>430.5765303267562</v>
      </c>
      <c r="L1107" s="23">
        <f t="shared" si="360"/>
        <v>0.20168737862826358</v>
      </c>
    </row>
    <row r="1108" spans="2:12" x14ac:dyDescent="0.65">
      <c r="B1108" s="17">
        <f t="shared" si="355"/>
        <v>1073</v>
      </c>
      <c r="C1108" s="57">
        <f t="shared" si="356"/>
        <v>48.034978234665353</v>
      </c>
      <c r="D1108" s="22">
        <f t="shared" si="352"/>
        <v>-4.2803031667038027E-5</v>
      </c>
      <c r="E1108" s="62">
        <f t="shared" si="357"/>
        <v>136.87915251985606</v>
      </c>
      <c r="F1108" s="23">
        <f t="shared" si="353"/>
        <v>7.1866996553083595E-2</v>
      </c>
      <c r="G1108" s="57">
        <f t="shared" si="358"/>
        <v>245.86394630980411</v>
      </c>
      <c r="H1108" s="23">
        <f t="shared" si="354"/>
        <v>0.12972254404707684</v>
      </c>
      <c r="I1108" s="14">
        <f t="shared" si="351"/>
        <v>430.77807706432554</v>
      </c>
      <c r="K1108" s="57">
        <f t="shared" si="359"/>
        <v>430.77807706432469</v>
      </c>
      <c r="L1108" s="23">
        <f t="shared" si="360"/>
        <v>0.20154673756848585</v>
      </c>
    </row>
    <row r="1109" spans="2:12" x14ac:dyDescent="0.65">
      <c r="B1109" s="17">
        <f t="shared" si="355"/>
        <v>1074</v>
      </c>
      <c r="C1109" s="57">
        <f t="shared" si="356"/>
        <v>48.034935506464222</v>
      </c>
      <c r="D1109" s="22">
        <f t="shared" si="352"/>
        <v>-4.2728201132380406E-5</v>
      </c>
      <c r="E1109" s="62">
        <f t="shared" si="357"/>
        <v>136.95096938662056</v>
      </c>
      <c r="F1109" s="23">
        <f t="shared" si="353"/>
        <v>7.1816866764507381E-2</v>
      </c>
      <c r="G1109" s="57">
        <f t="shared" si="358"/>
        <v>245.99357836628832</v>
      </c>
      <c r="H1109" s="23">
        <f t="shared" si="354"/>
        <v>0.12963205648420484</v>
      </c>
      <c r="I1109" s="14">
        <f t="shared" si="351"/>
        <v>430.97948325937307</v>
      </c>
      <c r="K1109" s="57">
        <f t="shared" si="359"/>
        <v>430.97948325937227</v>
      </c>
      <c r="L1109" s="23">
        <f t="shared" si="360"/>
        <v>0.20140619504757762</v>
      </c>
    </row>
    <row r="1110" spans="2:12" x14ac:dyDescent="0.65">
      <c r="B1110" s="34">
        <f t="shared" si="355"/>
        <v>1075</v>
      </c>
      <c r="C1110" s="57">
        <f t="shared" si="356"/>
        <v>48.034892852907845</v>
      </c>
      <c r="D1110" s="22">
        <f t="shared" si="352"/>
        <v>-4.2653556376226476E-5</v>
      </c>
      <c r="E1110" s="62">
        <f t="shared" si="357"/>
        <v>137.02273615876487</v>
      </c>
      <c r="F1110" s="35">
        <f t="shared" si="353"/>
        <v>7.1766772144314928E-2</v>
      </c>
      <c r="G1110" s="57">
        <f t="shared" si="358"/>
        <v>246.1231199986955</v>
      </c>
      <c r="H1110" s="35">
        <f t="shared" si="354"/>
        <v>0.1295416324071752</v>
      </c>
      <c r="I1110" s="61">
        <f t="shared" si="351"/>
        <v>431.18074901036823</v>
      </c>
      <c r="K1110" s="57">
        <f t="shared" si="359"/>
        <v>431.18074901036738</v>
      </c>
      <c r="L1110" s="23">
        <f t="shared" si="360"/>
        <v>0.2012657509951179</v>
      </c>
    </row>
    <row r="1111" spans="2:12" x14ac:dyDescent="0.65">
      <c r="B1111" s="17">
        <f t="shared" si="355"/>
        <v>1076</v>
      </c>
      <c r="C1111" s="57">
        <f t="shared" si="356"/>
        <v>48.034850273810996</v>
      </c>
      <c r="D1111" s="22">
        <f t="shared" si="352"/>
        <v>-4.2579096848793796E-5</v>
      </c>
      <c r="E1111" s="62">
        <f t="shared" si="357"/>
        <v>137.09445287143217</v>
      </c>
      <c r="F1111" s="23">
        <f t="shared" si="353"/>
        <v>7.1716712667281968E-2</v>
      </c>
      <c r="G1111" s="57">
        <f t="shared" si="358"/>
        <v>246.25257127046581</v>
      </c>
      <c r="H1111" s="23">
        <f t="shared" si="354"/>
        <v>0.12945127177032134</v>
      </c>
      <c r="I1111" s="14">
        <f t="shared" si="351"/>
        <v>431.38187441570898</v>
      </c>
      <c r="K1111" s="57">
        <f t="shared" si="359"/>
        <v>431.38187441570813</v>
      </c>
      <c r="L1111" s="23">
        <f t="shared" si="360"/>
        <v>0.20112540534074075</v>
      </c>
    </row>
    <row r="1112" spans="2:12" x14ac:dyDescent="0.65">
      <c r="B1112" s="17">
        <f t="shared" si="355"/>
        <v>1077</v>
      </c>
      <c r="C1112" s="57">
        <f t="shared" si="356"/>
        <v>48.034807768989033</v>
      </c>
      <c r="D1112" s="22">
        <f t="shared" si="352"/>
        <v>-4.250482196344052E-5</v>
      </c>
      <c r="E1112" s="62">
        <f t="shared" si="357"/>
        <v>137.16611955974025</v>
      </c>
      <c r="F1112" s="23">
        <f t="shared" si="353"/>
        <v>7.1666688308070547E-2</v>
      </c>
      <c r="G1112" s="57">
        <f t="shared" si="358"/>
        <v>246.38193224499383</v>
      </c>
      <c r="H1112" s="23">
        <f t="shared" si="354"/>
        <v>0.12936097452802642</v>
      </c>
      <c r="I1112" s="14">
        <f t="shared" si="351"/>
        <v>431.58285957372311</v>
      </c>
      <c r="K1112" s="57">
        <f t="shared" si="359"/>
        <v>431.58285957372226</v>
      </c>
      <c r="L1112" s="23">
        <f t="shared" si="360"/>
        <v>0.20098515801412908</v>
      </c>
    </row>
    <row r="1113" spans="2:12" x14ac:dyDescent="0.65">
      <c r="B1113" s="17">
        <f t="shared" si="355"/>
        <v>1078</v>
      </c>
      <c r="C1113" s="57">
        <f t="shared" si="356"/>
        <v>48.03476533825804</v>
      </c>
      <c r="D1113" s="22">
        <f t="shared" si="352"/>
        <v>-4.2430730990528076E-5</v>
      </c>
      <c r="E1113" s="62">
        <f t="shared" si="357"/>
        <v>137.23773625878161</v>
      </c>
      <c r="F1113" s="23">
        <f t="shared" si="353"/>
        <v>7.1616699041356924E-2</v>
      </c>
      <c r="G1113" s="57">
        <f t="shared" si="358"/>
        <v>246.5112029856285</v>
      </c>
      <c r="H1113" s="23">
        <f t="shared" si="354"/>
        <v>0.12927074063465938</v>
      </c>
      <c r="I1113" s="14">
        <f t="shared" si="351"/>
        <v>431.78370458266818</v>
      </c>
      <c r="K1113" s="57">
        <f t="shared" si="359"/>
        <v>431.78370458266727</v>
      </c>
      <c r="L1113" s="23">
        <f t="shared" si="360"/>
        <v>0.20084500894502799</v>
      </c>
    </row>
    <row r="1114" spans="2:12" x14ac:dyDescent="0.65">
      <c r="B1114" s="34">
        <f t="shared" si="355"/>
        <v>1079</v>
      </c>
      <c r="C1114" s="57">
        <f t="shared" si="356"/>
        <v>48.034722981434619</v>
      </c>
      <c r="D1114" s="22">
        <f t="shared" si="352"/>
        <v>-4.2356823422018408E-5</v>
      </c>
      <c r="E1114" s="62">
        <f t="shared" si="357"/>
        <v>137.30930300362368</v>
      </c>
      <c r="F1114" s="35">
        <f t="shared" si="353"/>
        <v>7.1566744842073149E-2</v>
      </c>
      <c r="G1114" s="57">
        <f t="shared" si="358"/>
        <v>246.64038355567311</v>
      </c>
      <c r="H1114" s="35">
        <f t="shared" si="354"/>
        <v>0.12918057004460337</v>
      </c>
      <c r="I1114" s="61">
        <f t="shared" si="351"/>
        <v>431.98440954073141</v>
      </c>
      <c r="K1114" s="57">
        <f t="shared" si="359"/>
        <v>431.9844095407305</v>
      </c>
      <c r="L1114" s="23">
        <f t="shared" si="360"/>
        <v>0.20070495806323763</v>
      </c>
    </row>
    <row r="1115" spans="2:12" x14ac:dyDescent="0.65">
      <c r="B1115" s="17">
        <f t="shared" si="355"/>
        <v>1080</v>
      </c>
      <c r="C1115" s="57">
        <f t="shared" si="356"/>
        <v>48.034680698335919</v>
      </c>
      <c r="D1115" s="22">
        <f t="shared" si="352"/>
        <v>-4.2283098698803201E-5</v>
      </c>
      <c r="E1115" s="62">
        <f t="shared" si="357"/>
        <v>137.38081982930862</v>
      </c>
      <c r="F1115" s="23">
        <f t="shared" si="353"/>
        <v>7.1516825684923901E-2</v>
      </c>
      <c r="G1115" s="57">
        <f t="shared" si="358"/>
        <v>246.76947401838549</v>
      </c>
      <c r="H1115" s="23">
        <f t="shared" si="354"/>
        <v>0.12909046271238367</v>
      </c>
      <c r="I1115" s="14">
        <f t="shared" si="351"/>
        <v>432.18497454603005</v>
      </c>
      <c r="K1115" s="57">
        <f t="shared" si="359"/>
        <v>432.18497454602908</v>
      </c>
      <c r="L1115" s="23">
        <f t="shared" si="360"/>
        <v>0.20056500529860788</v>
      </c>
    </row>
    <row r="1116" spans="2:12" x14ac:dyDescent="0.65">
      <c r="B1116" s="17">
        <f t="shared" si="355"/>
        <v>1081</v>
      </c>
      <c r="C1116" s="57">
        <f t="shared" si="356"/>
        <v>48.034638488779827</v>
      </c>
      <c r="D1116" s="22">
        <f t="shared" si="352"/>
        <v>-4.2209556089023437E-5</v>
      </c>
      <c r="E1116" s="62">
        <f t="shared" si="357"/>
        <v>137.45228677085325</v>
      </c>
      <c r="F1116" s="23">
        <f t="shared" si="353"/>
        <v>7.1466941544628071E-2</v>
      </c>
      <c r="G1116" s="57">
        <f t="shared" si="358"/>
        <v>246.89847443697801</v>
      </c>
      <c r="H1116" s="23">
        <f t="shared" si="354"/>
        <v>0.12900041859250422</v>
      </c>
      <c r="I1116" s="14">
        <f t="shared" si="351"/>
        <v>432.3853996966111</v>
      </c>
      <c r="K1116" s="57">
        <f t="shared" si="359"/>
        <v>432.38539969661014</v>
      </c>
      <c r="L1116" s="23">
        <f t="shared" si="360"/>
        <v>0.20042515058104637</v>
      </c>
    </row>
    <row r="1117" spans="2:12" x14ac:dyDescent="0.65">
      <c r="B1117" s="17">
        <f t="shared" si="355"/>
        <v>1082</v>
      </c>
      <c r="C1117" s="57">
        <f t="shared" si="356"/>
        <v>48.034596352584785</v>
      </c>
      <c r="D1117" s="22">
        <f t="shared" si="352"/>
        <v>-4.2136195043784852E-5</v>
      </c>
      <c r="E1117" s="62">
        <f t="shared" si="357"/>
        <v>137.52370386324935</v>
      </c>
      <c r="F1117" s="23">
        <f t="shared" si="353"/>
        <v>7.1417092396103499E-2</v>
      </c>
      <c r="G1117" s="57">
        <f t="shared" si="358"/>
        <v>247.02738487461747</v>
      </c>
      <c r="H1117" s="23">
        <f t="shared" si="354"/>
        <v>0.12891043763946186</v>
      </c>
      <c r="I1117" s="14">
        <f t="shared" si="351"/>
        <v>432.58568509045165</v>
      </c>
      <c r="K1117" s="57">
        <f t="shared" si="359"/>
        <v>432.58568509045068</v>
      </c>
      <c r="L1117" s="23">
        <f t="shared" si="360"/>
        <v>0.20028539384051758</v>
      </c>
    </row>
    <row r="1118" spans="2:12" x14ac:dyDescent="0.65">
      <c r="B1118" s="34">
        <f t="shared" si="355"/>
        <v>1083</v>
      </c>
      <c r="C1118" s="57">
        <f t="shared" si="356"/>
        <v>48.034554289569733</v>
      </c>
      <c r="D1118" s="22">
        <f t="shared" si="352"/>
        <v>-4.2063015054605302E-5</v>
      </c>
      <c r="E1118" s="62">
        <f t="shared" si="357"/>
        <v>137.59507114146362</v>
      </c>
      <c r="F1118" s="35">
        <f t="shared" si="353"/>
        <v>7.1367278214268026E-2</v>
      </c>
      <c r="G1118" s="57">
        <f t="shared" si="358"/>
        <v>247.15620539442531</v>
      </c>
      <c r="H1118" s="35">
        <f t="shared" si="354"/>
        <v>0.12882051980784581</v>
      </c>
      <c r="I1118" s="61">
        <f t="shared" si="351"/>
        <v>432.78583082545867</v>
      </c>
      <c r="K1118" s="57">
        <f t="shared" si="359"/>
        <v>432.78583082545771</v>
      </c>
      <c r="L1118" s="23">
        <f t="shared" si="360"/>
        <v>0.20014573500703925</v>
      </c>
    </row>
    <row r="1119" spans="2:12" x14ac:dyDescent="0.65">
      <c r="B1119" s="17">
        <f t="shared" si="355"/>
        <v>1084</v>
      </c>
      <c r="C1119" s="57">
        <f t="shared" si="356"/>
        <v>48.034512299554258</v>
      </c>
      <c r="D1119" s="22">
        <f t="shared" si="352"/>
        <v>-4.1990015474446807E-5</v>
      </c>
      <c r="E1119" s="62">
        <f t="shared" si="357"/>
        <v>137.66638864043748</v>
      </c>
      <c r="F1119" s="23">
        <f t="shared" si="353"/>
        <v>7.1317498973854754E-2</v>
      </c>
      <c r="G1119" s="57">
        <f t="shared" si="358"/>
        <v>247.28493605947762</v>
      </c>
      <c r="H1119" s="23">
        <f t="shared" si="354"/>
        <v>0.12873066505230213</v>
      </c>
      <c r="I1119" s="14">
        <f t="shared" si="351"/>
        <v>432.98583699946937</v>
      </c>
      <c r="K1119" s="57">
        <f t="shared" si="359"/>
        <v>432.9858369994684</v>
      </c>
      <c r="L1119" s="23">
        <f t="shared" si="360"/>
        <v>0.20000617401068244</v>
      </c>
    </row>
    <row r="1120" spans="2:12" x14ac:dyDescent="0.65">
      <c r="B1120" s="17">
        <f t="shared" si="355"/>
        <v>1085</v>
      </c>
      <c r="C1120" s="57">
        <f t="shared" si="356"/>
        <v>48.034470382358691</v>
      </c>
      <c r="D1120" s="22">
        <f t="shared" si="352"/>
        <v>-4.1917195566121279E-5</v>
      </c>
      <c r="E1120" s="62">
        <f t="shared" si="357"/>
        <v>137.73765639508716</v>
      </c>
      <c r="F1120" s="23">
        <f t="shared" si="353"/>
        <v>7.1267754649682047E-2</v>
      </c>
      <c r="G1120" s="57">
        <f t="shared" si="358"/>
        <v>247.41357693280509</v>
      </c>
      <c r="H1120" s="23">
        <f t="shared" si="354"/>
        <v>0.12864087332746266</v>
      </c>
      <c r="I1120" s="14">
        <f t="shared" si="351"/>
        <v>433.18570371025095</v>
      </c>
      <c r="K1120" s="57">
        <f t="shared" si="359"/>
        <v>433.18570371024998</v>
      </c>
      <c r="L1120" s="23">
        <f t="shared" si="360"/>
        <v>0.19986671078157325</v>
      </c>
    </row>
    <row r="1121" spans="2:12" x14ac:dyDescent="0.65">
      <c r="B1121" s="17">
        <f t="shared" si="355"/>
        <v>1086</v>
      </c>
      <c r="C1121" s="57">
        <f t="shared" si="356"/>
        <v>48.034428537803706</v>
      </c>
      <c r="D1121" s="22">
        <f t="shared" si="352"/>
        <v>-4.1844554985015492E-5</v>
      </c>
      <c r="E1121" s="62">
        <f t="shared" si="357"/>
        <v>137.80887444030409</v>
      </c>
      <c r="F1121" s="23">
        <f t="shared" si="353"/>
        <v>7.1218045216937753E-2</v>
      </c>
      <c r="G1121" s="57">
        <f t="shared" si="358"/>
        <v>247.54212807739304</v>
      </c>
      <c r="H1121" s="23">
        <f t="shared" si="354"/>
        <v>0.12855114458795214</v>
      </c>
      <c r="I1121" s="14">
        <f t="shared" si="351"/>
        <v>433.38543105550082</v>
      </c>
      <c r="K1121" s="57">
        <f t="shared" si="359"/>
        <v>433.38543105549991</v>
      </c>
      <c r="L1121" s="23">
        <f t="shared" si="360"/>
        <v>0.1997273452498991</v>
      </c>
    </row>
    <row r="1122" spans="2:12" x14ac:dyDescent="0.65">
      <c r="B1122" s="34">
        <f t="shared" si="355"/>
        <v>1087</v>
      </c>
      <c r="C1122" s="57">
        <f t="shared" si="356"/>
        <v>48.034386765710707</v>
      </c>
      <c r="D1122" s="22">
        <f t="shared" si="352"/>
        <v>-4.177209299749407E-5</v>
      </c>
      <c r="E1122" s="62">
        <f t="shared" si="357"/>
        <v>137.88004281095439</v>
      </c>
      <c r="F1122" s="35">
        <f t="shared" si="353"/>
        <v>7.1168370650298129E-2</v>
      </c>
      <c r="G1122" s="57">
        <f t="shared" si="358"/>
        <v>247.67058955618162</v>
      </c>
      <c r="H1122" s="35">
        <f t="shared" si="354"/>
        <v>0.12846147878858005</v>
      </c>
      <c r="I1122" s="61">
        <f t="shared" si="351"/>
        <v>433.5850191328467</v>
      </c>
      <c r="K1122" s="57">
        <f t="shared" si="359"/>
        <v>433.58501913284579</v>
      </c>
      <c r="L1122" s="23">
        <f t="shared" si="360"/>
        <v>0.19958807734588913</v>
      </c>
    </row>
    <row r="1123" spans="2:12" x14ac:dyDescent="0.65">
      <c r="B1123" s="17">
        <f t="shared" si="355"/>
        <v>1088</v>
      </c>
      <c r="C1123" s="57">
        <f t="shared" si="356"/>
        <v>48.034345065901647</v>
      </c>
      <c r="D1123" s="22">
        <f t="shared" si="352"/>
        <v>-4.1699809061324089E-5</v>
      </c>
      <c r="E1123" s="62">
        <f t="shared" si="357"/>
        <v>137.95116154187923</v>
      </c>
      <c r="F1123" s="23">
        <f t="shared" si="353"/>
        <v>7.1118730924823126E-2</v>
      </c>
      <c r="G1123" s="57">
        <f t="shared" si="358"/>
        <v>247.79896143206571</v>
      </c>
      <c r="H1123" s="23">
        <f t="shared" si="354"/>
        <v>0.12837187588407062</v>
      </c>
      <c r="I1123" s="14">
        <f t="shared" ref="I1123:I1186" si="361">C1123+E1123+G1123</f>
        <v>433.78446803984662</v>
      </c>
      <c r="K1123" s="57">
        <f t="shared" si="359"/>
        <v>433.78446803984565</v>
      </c>
      <c r="L1123" s="23">
        <f t="shared" si="360"/>
        <v>0.19944890699983908</v>
      </c>
    </row>
    <row r="1124" spans="2:12" x14ac:dyDescent="0.65">
      <c r="B1124" s="17">
        <f t="shared" si="355"/>
        <v>1089</v>
      </c>
      <c r="C1124" s="57">
        <f t="shared" si="356"/>
        <v>48.034303438199061</v>
      </c>
      <c r="D1124" s="22">
        <f t="shared" si="352"/>
        <v>-4.1627702588531434E-5</v>
      </c>
      <c r="E1124" s="62">
        <f t="shared" si="357"/>
        <v>138.02223066789469</v>
      </c>
      <c r="F1124" s="23">
        <f t="shared" si="353"/>
        <v>7.1069126015459005E-2</v>
      </c>
      <c r="G1124" s="57">
        <f t="shared" si="358"/>
        <v>247.92724376789494</v>
      </c>
      <c r="H1124" s="23">
        <f t="shared" si="354"/>
        <v>0.12828233582922621</v>
      </c>
      <c r="I1124" s="14">
        <f t="shared" si="361"/>
        <v>433.98377787398869</v>
      </c>
      <c r="K1124" s="57">
        <f t="shared" si="359"/>
        <v>433.98377787398772</v>
      </c>
      <c r="L1124" s="23">
        <f t="shared" si="360"/>
        <v>0.19930983414209269</v>
      </c>
    </row>
    <row r="1125" spans="2:12" x14ac:dyDescent="0.65">
      <c r="B1125" s="17">
        <f t="shared" si="355"/>
        <v>1090</v>
      </c>
      <c r="C1125" s="57">
        <f t="shared" si="356"/>
        <v>48.034261882426058</v>
      </c>
      <c r="D1125" s="22">
        <f t="shared" ref="D1125:D1188" si="362">$E$23*(C1124+E1124+G1124)-$E$24*C1124*E1124-$E$27*C1124+$E$26*G1124</f>
        <v>-4.1555773000023777E-5</v>
      </c>
      <c r="E1125" s="62">
        <f t="shared" si="357"/>
        <v>138.09325022379187</v>
      </c>
      <c r="F1125" s="23">
        <f t="shared" ref="F1125:F1188" si="363">$E$24*C1124*E1124-($E$25+$E$27+$E$28)*E1124</f>
        <v>7.1019555897180453E-2</v>
      </c>
      <c r="G1125" s="57">
        <f t="shared" si="358"/>
        <v>248.05543662647381</v>
      </c>
      <c r="H1125" s="23">
        <f t="shared" ref="H1125:H1188" si="364">$E$28*E1124-($E$27+$E$26)*G1124</f>
        <v>0.12819285857887763</v>
      </c>
      <c r="I1125" s="14">
        <f t="shared" si="361"/>
        <v>434.18294873269173</v>
      </c>
      <c r="K1125" s="57">
        <f t="shared" si="359"/>
        <v>434.18294873269076</v>
      </c>
      <c r="L1125" s="23">
        <f t="shared" si="360"/>
        <v>0.19917085870304962</v>
      </c>
    </row>
    <row r="1126" spans="2:12" x14ac:dyDescent="0.65">
      <c r="B1126" s="34">
        <f t="shared" si="355"/>
        <v>1091</v>
      </c>
      <c r="C1126" s="57">
        <f t="shared" si="356"/>
        <v>48.034220398406347</v>
      </c>
      <c r="D1126" s="22">
        <f t="shared" si="362"/>
        <v>-4.1484019713600162E-5</v>
      </c>
      <c r="E1126" s="62">
        <f t="shared" si="357"/>
        <v>138.16422024433686</v>
      </c>
      <c r="F1126" s="35">
        <f t="shared" si="363"/>
        <v>7.0970020544990575E-2</v>
      </c>
      <c r="G1126" s="57">
        <f t="shared" si="358"/>
        <v>248.18354007056169</v>
      </c>
      <c r="H1126" s="35">
        <f t="shared" si="364"/>
        <v>0.12810344408789121</v>
      </c>
      <c r="I1126" s="61">
        <f t="shared" si="361"/>
        <v>434.38198071330487</v>
      </c>
      <c r="K1126" s="57">
        <f t="shared" si="359"/>
        <v>434.3819807133039</v>
      </c>
      <c r="L1126" s="23">
        <f t="shared" si="360"/>
        <v>0.19903198061316463</v>
      </c>
    </row>
    <row r="1127" spans="2:12" x14ac:dyDescent="0.65">
      <c r="B1127" s="17">
        <f t="shared" si="355"/>
        <v>1092</v>
      </c>
      <c r="C1127" s="57">
        <f t="shared" si="356"/>
        <v>48.034178985964161</v>
      </c>
      <c r="D1127" s="22">
        <f t="shared" si="362"/>
        <v>-4.141244218436313E-5</v>
      </c>
      <c r="E1127" s="62">
        <f t="shared" si="357"/>
        <v>138.23514076427082</v>
      </c>
      <c r="F1127" s="23">
        <f t="shared" si="363"/>
        <v>7.0920519933963533E-2</v>
      </c>
      <c r="G1127" s="57">
        <f t="shared" si="358"/>
        <v>248.31155416287285</v>
      </c>
      <c r="H1127" s="23">
        <f t="shared" si="364"/>
        <v>0.12801409231116878</v>
      </c>
      <c r="I1127" s="14">
        <f t="shared" si="361"/>
        <v>434.58087391310784</v>
      </c>
      <c r="K1127" s="57">
        <f t="shared" si="359"/>
        <v>434.58087391310687</v>
      </c>
      <c r="L1127" s="23">
        <f t="shared" si="360"/>
        <v>0.19889319980294662</v>
      </c>
    </row>
    <row r="1128" spans="2:12" x14ac:dyDescent="0.65">
      <c r="B1128" s="17">
        <f t="shared" si="355"/>
        <v>1093</v>
      </c>
      <c r="C1128" s="57">
        <f t="shared" si="356"/>
        <v>48.034137644924428</v>
      </c>
      <c r="D1128" s="22">
        <f t="shared" si="362"/>
        <v>-4.1341039733300278E-5</v>
      </c>
      <c r="E1128" s="62">
        <f t="shared" si="357"/>
        <v>138.30601181830986</v>
      </c>
      <c r="F1128" s="23">
        <f t="shared" si="363"/>
        <v>7.0871054039031378E-2</v>
      </c>
      <c r="G1128" s="57">
        <f t="shared" si="358"/>
        <v>248.43947896607651</v>
      </c>
      <c r="H1128" s="23">
        <f t="shared" si="364"/>
        <v>0.12792480320366195</v>
      </c>
      <c r="I1128" s="14">
        <f t="shared" si="361"/>
        <v>434.77962842931083</v>
      </c>
      <c r="K1128" s="57">
        <f t="shared" si="359"/>
        <v>434.77962842930981</v>
      </c>
      <c r="L1128" s="23">
        <f t="shared" si="360"/>
        <v>0.19875451620295781</v>
      </c>
    </row>
    <row r="1129" spans="2:12" x14ac:dyDescent="0.65">
      <c r="B1129" s="17">
        <f t="shared" si="355"/>
        <v>1094</v>
      </c>
      <c r="C1129" s="57">
        <f t="shared" si="356"/>
        <v>48.034096375112441</v>
      </c>
      <c r="D1129" s="22">
        <f t="shared" si="362"/>
        <v>-4.1269811989153027E-5</v>
      </c>
      <c r="E1129" s="62">
        <f t="shared" si="357"/>
        <v>138.37683344114538</v>
      </c>
      <c r="F1129" s="23">
        <f t="shared" si="363"/>
        <v>7.0821622835509856E-2</v>
      </c>
      <c r="G1129" s="57">
        <f t="shared" si="358"/>
        <v>248.56731454279682</v>
      </c>
      <c r="H1129" s="23">
        <f t="shared" si="364"/>
        <v>0.1278355767203081</v>
      </c>
      <c r="I1129" s="14">
        <f t="shared" si="361"/>
        <v>434.97824435905466</v>
      </c>
      <c r="K1129" s="57">
        <f t="shared" si="359"/>
        <v>434.97824435905363</v>
      </c>
      <c r="L1129" s="23">
        <f t="shared" si="360"/>
        <v>0.19861592974381725</v>
      </c>
    </row>
    <row r="1130" spans="2:12" x14ac:dyDescent="0.65">
      <c r="B1130" s="34">
        <f t="shared" si="355"/>
        <v>1095</v>
      </c>
      <c r="C1130" s="57">
        <f t="shared" si="356"/>
        <v>48.034055176354208</v>
      </c>
      <c r="D1130" s="22">
        <f t="shared" si="362"/>
        <v>-4.1198758234717303E-5</v>
      </c>
      <c r="E1130" s="62">
        <f t="shared" si="357"/>
        <v>138.44760566744361</v>
      </c>
      <c r="F1130" s="35">
        <f t="shared" si="363"/>
        <v>7.0772226298217333E-2</v>
      </c>
      <c r="G1130" s="57">
        <f t="shared" si="358"/>
        <v>248.69506095561303</v>
      </c>
      <c r="H1130" s="35">
        <f t="shared" si="364"/>
        <v>0.12774641281621513</v>
      </c>
      <c r="I1130" s="61">
        <f t="shared" si="361"/>
        <v>435.17672179941087</v>
      </c>
      <c r="K1130" s="57">
        <f t="shared" si="359"/>
        <v>435.17672179940985</v>
      </c>
      <c r="L1130" s="23">
        <f t="shared" si="360"/>
        <v>0.19847744035618931</v>
      </c>
    </row>
    <row r="1131" spans="2:12" x14ac:dyDescent="0.65">
      <c r="B1131" s="17">
        <f t="shared" si="355"/>
        <v>1096</v>
      </c>
      <c r="C1131" s="57">
        <f t="shared" si="356"/>
        <v>48.034014048476315</v>
      </c>
      <c r="D1131" s="22">
        <f t="shared" si="362"/>
        <v>-4.1127877892677134E-5</v>
      </c>
      <c r="E1131" s="62">
        <f t="shared" si="357"/>
        <v>138.51832853184595</v>
      </c>
      <c r="F1131" s="23">
        <f t="shared" si="363"/>
        <v>7.0722864402341656E-2</v>
      </c>
      <c r="G1131" s="57">
        <f t="shared" si="358"/>
        <v>248.8227182670594</v>
      </c>
      <c r="H1131" s="23">
        <f t="shared" si="364"/>
        <v>0.12765731144637016</v>
      </c>
      <c r="I1131" s="14">
        <f t="shared" si="361"/>
        <v>435.37506084738163</v>
      </c>
      <c r="K1131" s="57">
        <f t="shared" si="359"/>
        <v>435.37506084738067</v>
      </c>
      <c r="L1131" s="23">
        <f t="shared" si="360"/>
        <v>0.19833904797080404</v>
      </c>
    </row>
    <row r="1132" spans="2:12" x14ac:dyDescent="0.65">
      <c r="B1132" s="17">
        <f t="shared" si="355"/>
        <v>1097</v>
      </c>
      <c r="C1132" s="57">
        <f t="shared" si="356"/>
        <v>48.033972991305809</v>
      </c>
      <c r="D1132" s="22">
        <f t="shared" si="362"/>
        <v>-4.1057170505620633E-5</v>
      </c>
      <c r="E1132" s="62">
        <f t="shared" si="357"/>
        <v>138.58900206896908</v>
      </c>
      <c r="F1132" s="23">
        <f t="shared" si="363"/>
        <v>7.0673537123113306E-2</v>
      </c>
      <c r="G1132" s="57">
        <f t="shared" si="358"/>
        <v>248.95028653962524</v>
      </c>
      <c r="H1132" s="23">
        <f t="shared" si="364"/>
        <v>0.12756827256583136</v>
      </c>
      <c r="I1132" s="14">
        <f t="shared" si="361"/>
        <v>435.57326159990009</v>
      </c>
      <c r="K1132" s="57">
        <f t="shared" si="359"/>
        <v>435.57326159989913</v>
      </c>
      <c r="L1132" s="23">
        <f t="shared" si="360"/>
        <v>0.19820075251844216</v>
      </c>
    </row>
    <row r="1133" spans="2:12" x14ac:dyDescent="0.65">
      <c r="B1133" s="17">
        <f t="shared" si="355"/>
        <v>1098</v>
      </c>
      <c r="C1133" s="57">
        <f t="shared" si="356"/>
        <v>48.033932004670405</v>
      </c>
      <c r="D1133" s="22">
        <f t="shared" si="362"/>
        <v>-4.098663540474945E-5</v>
      </c>
      <c r="E1133" s="62">
        <f t="shared" si="357"/>
        <v>138.65962631340463</v>
      </c>
      <c r="F1133" s="23">
        <f t="shared" si="363"/>
        <v>7.0624244435549599E-2</v>
      </c>
      <c r="G1133" s="57">
        <f t="shared" si="358"/>
        <v>249.07776583575503</v>
      </c>
      <c r="H1133" s="23">
        <f t="shared" si="364"/>
        <v>0.12747929612977771</v>
      </c>
      <c r="I1133" s="14">
        <f t="shared" si="361"/>
        <v>435.77132415383005</v>
      </c>
      <c r="K1133" s="57">
        <f t="shared" si="359"/>
        <v>435.77132415382908</v>
      </c>
      <c r="L1133" s="23">
        <f t="shared" si="360"/>
        <v>0.19806255392993233</v>
      </c>
    </row>
    <row r="1134" spans="2:12" x14ac:dyDescent="0.65">
      <c r="B1134" s="34">
        <f t="shared" si="355"/>
        <v>1099</v>
      </c>
      <c r="C1134" s="57">
        <f t="shared" si="356"/>
        <v>48.033891088398299</v>
      </c>
      <c r="D1134" s="22">
        <f t="shared" si="362"/>
        <v>-4.0916272108226792E-5</v>
      </c>
      <c r="E1134" s="62">
        <f t="shared" si="357"/>
        <v>138.73020129971957</v>
      </c>
      <c r="F1134" s="35">
        <f t="shared" si="363"/>
        <v>7.057498631493786E-2</v>
      </c>
      <c r="G1134" s="57">
        <f t="shared" si="358"/>
        <v>249.20515621784836</v>
      </c>
      <c r="H1134" s="35">
        <f t="shared" si="364"/>
        <v>0.12739038209332421</v>
      </c>
      <c r="I1134" s="61">
        <f t="shared" si="361"/>
        <v>435.96924860596619</v>
      </c>
      <c r="K1134" s="57">
        <f t="shared" si="359"/>
        <v>435.96924860596528</v>
      </c>
      <c r="L1134" s="23">
        <f t="shared" si="360"/>
        <v>0.19792445213616539</v>
      </c>
    </row>
    <row r="1135" spans="2:12" x14ac:dyDescent="0.65">
      <c r="B1135" s="17">
        <f t="shared" si="355"/>
        <v>1100</v>
      </c>
      <c r="C1135" s="57">
        <f t="shared" si="356"/>
        <v>48.033850242318216</v>
      </c>
      <c r="D1135" s="22">
        <f t="shared" si="362"/>
        <v>-4.0846080085810144E-5</v>
      </c>
      <c r="E1135" s="62">
        <f t="shared" si="357"/>
        <v>138.80072706245602</v>
      </c>
      <c r="F1135" s="23">
        <f t="shared" si="363"/>
        <v>7.0525762736437514E-2</v>
      </c>
      <c r="G1135" s="57">
        <f t="shared" si="358"/>
        <v>249.33245774826008</v>
      </c>
      <c r="H1135" s="23">
        <f t="shared" si="364"/>
        <v>0.12730153041172088</v>
      </c>
      <c r="I1135" s="14">
        <f t="shared" si="361"/>
        <v>436.16703505303428</v>
      </c>
      <c r="K1135" s="57">
        <f t="shared" si="359"/>
        <v>436.16703505303337</v>
      </c>
      <c r="L1135" s="23">
        <f t="shared" si="360"/>
        <v>0.19778644706807835</v>
      </c>
    </row>
    <row r="1136" spans="2:12" x14ac:dyDescent="0.65">
      <c r="B1136" s="17">
        <f t="shared" ref="B1136:B1199" si="365">B1135+$C$33</f>
        <v>1101</v>
      </c>
      <c r="C1136" s="57">
        <f t="shared" ref="C1136:C1199" si="366">C1135+D1136*$C$33</f>
        <v>48.033809466259548</v>
      </c>
      <c r="D1136" s="22">
        <f t="shared" si="362"/>
        <v>-4.07760586709216E-5</v>
      </c>
      <c r="E1136" s="62">
        <f t="shared" ref="E1136:E1199" si="367">E1135+F1136*$C$33</f>
        <v>138.87120363613116</v>
      </c>
      <c r="F1136" s="23">
        <f t="shared" si="363"/>
        <v>7.0476573675136933E-2</v>
      </c>
      <c r="G1136" s="57">
        <f t="shared" ref="G1136:G1199" si="368">G1135+H1136*$C$33</f>
        <v>249.45967048930027</v>
      </c>
      <c r="H1136" s="23">
        <f t="shared" si="364"/>
        <v>0.12721274104018931</v>
      </c>
      <c r="I1136" s="14">
        <f t="shared" si="361"/>
        <v>436.364683591691</v>
      </c>
      <c r="K1136" s="57">
        <f t="shared" ref="K1136:K1199" si="369">K1135+L1136*$C$33</f>
        <v>436.36468359169004</v>
      </c>
      <c r="L1136" s="23">
        <f t="shared" si="360"/>
        <v>0.19764853865666687</v>
      </c>
    </row>
    <row r="1137" spans="2:12" x14ac:dyDescent="0.65">
      <c r="B1137" s="17">
        <f t="shared" si="365"/>
        <v>1102</v>
      </c>
      <c r="C1137" s="57">
        <f t="shared" si="366"/>
        <v>48.033768760052197</v>
      </c>
      <c r="D1137" s="22">
        <f t="shared" si="362"/>
        <v>-4.0706207348417678E-5</v>
      </c>
      <c r="E1137" s="62">
        <f t="shared" si="367"/>
        <v>138.94163105523754</v>
      </c>
      <c r="F1137" s="23">
        <f t="shared" si="363"/>
        <v>7.0427419106380285E-2</v>
      </c>
      <c r="G1137" s="57">
        <f t="shared" si="368"/>
        <v>249.58679450323422</v>
      </c>
      <c r="H1137" s="23">
        <f t="shared" si="364"/>
        <v>0.12712401393395822</v>
      </c>
      <c r="I1137" s="14">
        <f t="shared" si="361"/>
        <v>436.56219431852395</v>
      </c>
      <c r="K1137" s="57">
        <f t="shared" si="369"/>
        <v>436.56219431852304</v>
      </c>
      <c r="L1137" s="23">
        <f t="shared" si="360"/>
        <v>0.19751072683297899</v>
      </c>
    </row>
    <row r="1138" spans="2:12" x14ac:dyDescent="0.65">
      <c r="B1138" s="34">
        <f t="shared" si="365"/>
        <v>1103</v>
      </c>
      <c r="C1138" s="57">
        <f t="shared" si="366"/>
        <v>48.033728123526501</v>
      </c>
      <c r="D1138" s="22">
        <f t="shared" si="362"/>
        <v>-4.0636525693305003E-5</v>
      </c>
      <c r="E1138" s="62">
        <f t="shared" si="367"/>
        <v>139.01200935424299</v>
      </c>
      <c r="F1138" s="35">
        <f t="shared" si="363"/>
        <v>7.0378299005469103E-2</v>
      </c>
      <c r="G1138" s="57">
        <f t="shared" si="368"/>
        <v>249.71382985228257</v>
      </c>
      <c r="H1138" s="35">
        <f t="shared" si="364"/>
        <v>0.12703534904834157</v>
      </c>
      <c r="I1138" s="61">
        <f t="shared" si="361"/>
        <v>436.75956733005205</v>
      </c>
      <c r="K1138" s="57">
        <f t="shared" si="369"/>
        <v>436.75956733005114</v>
      </c>
      <c r="L1138" s="23">
        <f t="shared" ref="L1138:L1201" si="370">($E$23-$E$27)*I1137-$E$25*E1137</f>
        <v>0.19737301152811781</v>
      </c>
    </row>
    <row r="1139" spans="2:12" x14ac:dyDescent="0.65">
      <c r="B1139" s="17">
        <f t="shared" si="365"/>
        <v>1104</v>
      </c>
      <c r="C1139" s="57">
        <f t="shared" si="366"/>
        <v>48.03368755651352</v>
      </c>
      <c r="D1139" s="22">
        <f t="shared" si="362"/>
        <v>-4.0567012979053629E-5</v>
      </c>
      <c r="E1139" s="62">
        <f t="shared" si="367"/>
        <v>139.08233856759051</v>
      </c>
      <c r="F1139" s="23">
        <f t="shared" si="363"/>
        <v>7.032921334750597E-2</v>
      </c>
      <c r="G1139" s="57">
        <f t="shared" si="368"/>
        <v>249.84077659862129</v>
      </c>
      <c r="H1139" s="23">
        <f t="shared" si="364"/>
        <v>0.12694674633870306</v>
      </c>
      <c r="I1139" s="14">
        <f t="shared" si="361"/>
        <v>436.95680272272534</v>
      </c>
      <c r="K1139" s="57">
        <f t="shared" si="369"/>
        <v>436.95680272272438</v>
      </c>
      <c r="L1139" s="23">
        <f t="shared" si="370"/>
        <v>0.19723539267323442</v>
      </c>
    </row>
    <row r="1140" spans="2:12" x14ac:dyDescent="0.65">
      <c r="B1140" s="17">
        <f t="shared" si="365"/>
        <v>1105</v>
      </c>
      <c r="C1140" s="57">
        <f t="shared" si="366"/>
        <v>48.033647058844736</v>
      </c>
      <c r="D1140" s="22">
        <f t="shared" si="362"/>
        <v>-4.049766878155836E-5</v>
      </c>
      <c r="E1140" s="62">
        <f t="shared" si="367"/>
        <v>139.15261872969842</v>
      </c>
      <c r="F1140" s="23">
        <f t="shared" si="363"/>
        <v>7.0280162107920319E-2</v>
      </c>
      <c r="G1140" s="57">
        <f t="shared" si="368"/>
        <v>249.9676348043817</v>
      </c>
      <c r="H1140" s="23">
        <f t="shared" si="364"/>
        <v>0.12685820576040641</v>
      </c>
      <c r="I1140" s="14">
        <f t="shared" si="361"/>
        <v>437.15390059292486</v>
      </c>
      <c r="K1140" s="57">
        <f t="shared" si="369"/>
        <v>437.15390059292395</v>
      </c>
      <c r="L1140" s="23">
        <f t="shared" si="370"/>
        <v>0.19709787019954206</v>
      </c>
    </row>
    <row r="1141" spans="2:12" x14ac:dyDescent="0.65">
      <c r="B1141" s="17">
        <f t="shared" si="365"/>
        <v>1106</v>
      </c>
      <c r="C1141" s="57">
        <f t="shared" si="366"/>
        <v>48.03360663035221</v>
      </c>
      <c r="D1141" s="22">
        <f t="shared" si="362"/>
        <v>-4.0428492521726866E-5</v>
      </c>
      <c r="E1141" s="62">
        <f t="shared" si="367"/>
        <v>139.22284987496039</v>
      </c>
      <c r="F1141" s="23">
        <f t="shared" si="363"/>
        <v>7.023114526195684E-2</v>
      </c>
      <c r="G1141" s="57">
        <f t="shared" si="368"/>
        <v>250.09440453165058</v>
      </c>
      <c r="H1141" s="23">
        <f t="shared" si="364"/>
        <v>0.12676972726886504</v>
      </c>
      <c r="I1141" s="14">
        <f t="shared" si="361"/>
        <v>437.35086103696318</v>
      </c>
      <c r="K1141" s="57">
        <f t="shared" si="369"/>
        <v>437.35086103696227</v>
      </c>
      <c r="L1141" s="23">
        <f t="shared" si="370"/>
        <v>0.19696044403829926</v>
      </c>
    </row>
    <row r="1142" spans="2:12" x14ac:dyDescent="0.65">
      <c r="B1142" s="34">
        <f t="shared" si="365"/>
        <v>1107</v>
      </c>
      <c r="C1142" s="57">
        <f t="shared" si="366"/>
        <v>48.033566270868569</v>
      </c>
      <c r="D1142" s="22">
        <f t="shared" si="362"/>
        <v>-4.0359483644003546E-5</v>
      </c>
      <c r="E1142" s="62">
        <f t="shared" si="367"/>
        <v>139.29303203774532</v>
      </c>
      <c r="F1142" s="35">
        <f t="shared" si="363"/>
        <v>7.018216278494549E-2</v>
      </c>
      <c r="G1142" s="57">
        <f t="shared" si="368"/>
        <v>250.2210858424701</v>
      </c>
      <c r="H1142" s="35">
        <f t="shared" si="364"/>
        <v>0.12668131081952794</v>
      </c>
      <c r="I1142" s="61">
        <f t="shared" si="361"/>
        <v>437.54768415108401</v>
      </c>
      <c r="K1142" s="57">
        <f t="shared" si="369"/>
        <v>437.5476841510831</v>
      </c>
      <c r="L1142" s="23">
        <f t="shared" si="370"/>
        <v>0.19682311412082409</v>
      </c>
    </row>
    <row r="1143" spans="2:12" x14ac:dyDescent="0.65">
      <c r="B1143" s="17">
        <f t="shared" si="365"/>
        <v>1108</v>
      </c>
      <c r="C1143" s="57">
        <f t="shared" si="366"/>
        <v>48.033525980226948</v>
      </c>
      <c r="D1143" s="22">
        <f t="shared" si="362"/>
        <v>-4.0290641622142687E-5</v>
      </c>
      <c r="E1143" s="62">
        <f t="shared" si="367"/>
        <v>139.36316525239755</v>
      </c>
      <c r="F1143" s="23">
        <f t="shared" si="363"/>
        <v>7.0133214652244646E-2</v>
      </c>
      <c r="G1143" s="57">
        <f t="shared" si="368"/>
        <v>250.34767879883799</v>
      </c>
      <c r="H1143" s="23">
        <f t="shared" si="364"/>
        <v>0.12659295636787249</v>
      </c>
      <c r="I1143" s="14">
        <f t="shared" si="361"/>
        <v>437.74437003146249</v>
      </c>
      <c r="K1143" s="57">
        <f t="shared" si="369"/>
        <v>437.74437003146159</v>
      </c>
      <c r="L1143" s="23">
        <f t="shared" si="370"/>
        <v>0.19668588037848433</v>
      </c>
    </row>
    <row r="1144" spans="2:12" x14ac:dyDescent="0.65">
      <c r="B1144" s="17">
        <f t="shared" si="365"/>
        <v>1109</v>
      </c>
      <c r="C1144" s="57">
        <f t="shared" si="366"/>
        <v>48.033485758261001</v>
      </c>
      <c r="D1144" s="22">
        <f t="shared" si="362"/>
        <v>-4.0221965944109428E-5</v>
      </c>
      <c r="E1144" s="62">
        <f t="shared" si="367"/>
        <v>139.43324955323681</v>
      </c>
      <c r="F1144" s="23">
        <f t="shared" si="363"/>
        <v>7.008430083925532E-2</v>
      </c>
      <c r="G1144" s="57">
        <f t="shared" si="368"/>
        <v>250.4741834627074</v>
      </c>
      <c r="H1144" s="23">
        <f t="shared" si="364"/>
        <v>0.12650466386940451</v>
      </c>
      <c r="I1144" s="14">
        <f t="shared" si="361"/>
        <v>437.94091877420522</v>
      </c>
      <c r="K1144" s="57">
        <f t="shared" si="369"/>
        <v>437.94091877420431</v>
      </c>
      <c r="L1144" s="23">
        <f t="shared" si="370"/>
        <v>0.19654874274270284</v>
      </c>
    </row>
    <row r="1145" spans="2:12" x14ac:dyDescent="0.65">
      <c r="B1145" s="17">
        <f t="shared" si="365"/>
        <v>1110</v>
      </c>
      <c r="C1145" s="57">
        <f t="shared" si="366"/>
        <v>48.03344560480496</v>
      </c>
      <c r="D1145" s="22">
        <f t="shared" si="362"/>
        <v>-4.0153456042801849E-5</v>
      </c>
      <c r="E1145" s="62">
        <f t="shared" si="367"/>
        <v>139.50328497455808</v>
      </c>
      <c r="F1145" s="23">
        <f t="shared" si="363"/>
        <v>7.0035421321279046E-2</v>
      </c>
      <c r="G1145" s="57">
        <f t="shared" si="368"/>
        <v>250.6005998959871</v>
      </c>
      <c r="H1145" s="23">
        <f t="shared" si="364"/>
        <v>0.12641643327971508</v>
      </c>
      <c r="I1145" s="14">
        <f t="shared" si="361"/>
        <v>438.13733047535015</v>
      </c>
      <c r="K1145" s="57">
        <f t="shared" si="369"/>
        <v>438.13733047534924</v>
      </c>
      <c r="L1145" s="23">
        <f t="shared" si="370"/>
        <v>0.19641170114495221</v>
      </c>
    </row>
    <row r="1146" spans="2:12" x14ac:dyDescent="0.65">
      <c r="B1146" s="34">
        <f t="shared" si="365"/>
        <v>1111</v>
      </c>
      <c r="C1146" s="57">
        <f t="shared" si="366"/>
        <v>48.033405519693567</v>
      </c>
      <c r="D1146" s="22">
        <f t="shared" si="362"/>
        <v>-4.008511139064197E-5</v>
      </c>
      <c r="E1146" s="62">
        <f t="shared" si="367"/>
        <v>139.57327155063189</v>
      </c>
      <c r="F1146" s="35">
        <f t="shared" si="363"/>
        <v>6.9986576073787887E-2</v>
      </c>
      <c r="G1146" s="21">
        <f t="shared" si="368"/>
        <v>250.72692816054146</v>
      </c>
      <c r="H1146" s="35">
        <f t="shared" si="364"/>
        <v>0.12632826455436685</v>
      </c>
      <c r="I1146" s="61">
        <f t="shared" si="361"/>
        <v>438.33360523086691</v>
      </c>
      <c r="K1146" s="57">
        <f t="shared" si="369"/>
        <v>438.333605230866</v>
      </c>
      <c r="L1146" s="23">
        <f t="shared" si="370"/>
        <v>0.19627475551676277</v>
      </c>
    </row>
    <row r="1147" spans="2:12" x14ac:dyDescent="0.65">
      <c r="B1147" s="17">
        <f t="shared" si="365"/>
        <v>1112</v>
      </c>
      <c r="C1147" s="57">
        <f t="shared" si="366"/>
        <v>48.033365502762095</v>
      </c>
      <c r="D1147" s="22">
        <f t="shared" si="362"/>
        <v>-4.0016931474262663E-5</v>
      </c>
      <c r="E1147" s="62">
        <f t="shared" si="367"/>
        <v>139.6432093157041</v>
      </c>
      <c r="F1147" s="23">
        <f t="shared" si="363"/>
        <v>6.9937765072211278E-2</v>
      </c>
      <c r="G1147" s="21">
        <f t="shared" si="368"/>
        <v>250.85316831819046</v>
      </c>
      <c r="H1147" s="23">
        <f t="shared" si="364"/>
        <v>0.12624015764898644</v>
      </c>
      <c r="I1147" s="14">
        <f t="shared" si="361"/>
        <v>438.52974313665663</v>
      </c>
      <c r="K1147" s="57">
        <f t="shared" si="369"/>
        <v>438.52974313665572</v>
      </c>
      <c r="L1147" s="23">
        <f t="shared" si="370"/>
        <v>0.19613790578971635</v>
      </c>
    </row>
    <row r="1148" spans="2:12" x14ac:dyDescent="0.65">
      <c r="B1148" s="17">
        <f t="shared" si="365"/>
        <v>1113</v>
      </c>
      <c r="C1148" s="57">
        <f t="shared" si="366"/>
        <v>48.033325553846339</v>
      </c>
      <c r="D1148" s="22">
        <f t="shared" si="362"/>
        <v>-3.9948915754983716E-5</v>
      </c>
      <c r="E1148" s="62">
        <f t="shared" si="367"/>
        <v>139.71309830399605</v>
      </c>
      <c r="F1148" s="23">
        <f t="shared" si="363"/>
        <v>6.9888988291964438E-2</v>
      </c>
      <c r="G1148" s="21">
        <f t="shared" si="368"/>
        <v>250.97932043070969</v>
      </c>
      <c r="H1148" s="23">
        <f t="shared" si="364"/>
        <v>0.12615211251922887</v>
      </c>
      <c r="I1148" s="14">
        <f t="shared" si="361"/>
        <v>438.72574428855205</v>
      </c>
      <c r="K1148" s="57">
        <f t="shared" si="369"/>
        <v>438.7257442885512</v>
      </c>
      <c r="L1148" s="23">
        <f t="shared" si="370"/>
        <v>0.19600115189544809</v>
      </c>
    </row>
    <row r="1149" spans="2:12" x14ac:dyDescent="0.65">
      <c r="B1149" s="17">
        <f t="shared" si="365"/>
        <v>1114</v>
      </c>
      <c r="C1149" s="57">
        <f t="shared" si="366"/>
        <v>48.033285672782647</v>
      </c>
      <c r="D1149" s="22">
        <f t="shared" si="362"/>
        <v>-3.9881063694569008E-5</v>
      </c>
      <c r="E1149" s="62">
        <f t="shared" si="367"/>
        <v>139.78293854970457</v>
      </c>
      <c r="F1149" s="23">
        <f t="shared" si="363"/>
        <v>6.9840245708533644E-2</v>
      </c>
      <c r="G1149" s="21">
        <f t="shared" si="368"/>
        <v>251.1053845598305</v>
      </c>
      <c r="H1149" s="23">
        <f t="shared" si="364"/>
        <v>0.1260641291207989</v>
      </c>
      <c r="I1149" s="14">
        <f t="shared" si="361"/>
        <v>438.92160878231772</v>
      </c>
      <c r="K1149" s="57">
        <f t="shared" si="369"/>
        <v>438.92160878231687</v>
      </c>
      <c r="L1149" s="23">
        <f t="shared" si="370"/>
        <v>0.19586449376564374</v>
      </c>
    </row>
    <row r="1150" spans="2:12" x14ac:dyDescent="0.65">
      <c r="B1150" s="34">
        <f t="shared" si="365"/>
        <v>1115</v>
      </c>
      <c r="C1150" s="57">
        <f t="shared" si="366"/>
        <v>48.033245859407828</v>
      </c>
      <c r="D1150" s="22">
        <f t="shared" si="362"/>
        <v>-3.9813374816954905E-5</v>
      </c>
      <c r="E1150" s="62">
        <f t="shared" si="367"/>
        <v>139.85273008700199</v>
      </c>
      <c r="F1150" s="35">
        <f t="shared" si="363"/>
        <v>6.9791537297433592E-2</v>
      </c>
      <c r="G1150" s="21">
        <f t="shared" si="368"/>
        <v>251.23136076723992</v>
      </c>
      <c r="H1150" s="35">
        <f t="shared" si="364"/>
        <v>0.12597620740942972</v>
      </c>
      <c r="I1150" s="61">
        <f t="shared" si="361"/>
        <v>439.11733671364971</v>
      </c>
      <c r="K1150" s="57">
        <f t="shared" si="369"/>
        <v>439.11733671364891</v>
      </c>
      <c r="L1150" s="23">
        <f t="shared" si="370"/>
        <v>0.19572793133204414</v>
      </c>
    </row>
    <row r="1151" spans="2:12" x14ac:dyDescent="0.65">
      <c r="B1151" s="17">
        <f t="shared" si="365"/>
        <v>1116</v>
      </c>
      <c r="C1151" s="57">
        <f t="shared" si="366"/>
        <v>48.033206113559253</v>
      </c>
      <c r="D1151" s="22">
        <f t="shared" si="362"/>
        <v>-3.9745848577688037E-5</v>
      </c>
      <c r="E1151" s="62">
        <f t="shared" si="367"/>
        <v>139.92247295003608</v>
      </c>
      <c r="F1151" s="23">
        <f t="shared" si="363"/>
        <v>6.9742863034093716E-2</v>
      </c>
      <c r="G1151" s="21">
        <f t="shared" si="368"/>
        <v>251.35724911458084</v>
      </c>
      <c r="H1151" s="23">
        <f t="shared" si="364"/>
        <v>0.12588834734091847</v>
      </c>
      <c r="I1151" s="14">
        <f t="shared" si="361"/>
        <v>439.31292817817621</v>
      </c>
      <c r="K1151" s="57">
        <f t="shared" si="369"/>
        <v>439.31292817817535</v>
      </c>
      <c r="L1151" s="23">
        <f t="shared" si="370"/>
        <v>0.19559146452644161</v>
      </c>
    </row>
    <row r="1152" spans="2:12" x14ac:dyDescent="0.65">
      <c r="B1152" s="17">
        <f t="shared" si="365"/>
        <v>1117</v>
      </c>
      <c r="C1152" s="57">
        <f t="shared" si="366"/>
        <v>48.033166435074875</v>
      </c>
      <c r="D1152" s="22">
        <f t="shared" si="362"/>
        <v>-3.9678484380800683E-5</v>
      </c>
      <c r="E1152" s="62">
        <f t="shared" si="367"/>
        <v>139.99216717293012</v>
      </c>
      <c r="F1152" s="23">
        <f t="shared" si="363"/>
        <v>6.9694222894042923E-2</v>
      </c>
      <c r="G1152" s="21">
        <f t="shared" si="368"/>
        <v>251.48304966345188</v>
      </c>
      <c r="H1152" s="23">
        <f t="shared" si="364"/>
        <v>0.12580054887102676</v>
      </c>
      <c r="I1152" s="14">
        <f t="shared" si="361"/>
        <v>439.50838327145686</v>
      </c>
      <c r="K1152" s="57">
        <f t="shared" si="369"/>
        <v>439.50838327145601</v>
      </c>
      <c r="L1152" s="23">
        <f t="shared" si="370"/>
        <v>0.19545509328068356</v>
      </c>
    </row>
    <row r="1153" spans="2:12" x14ac:dyDescent="0.65">
      <c r="B1153" s="17">
        <f t="shared" si="365"/>
        <v>1118</v>
      </c>
      <c r="C1153" s="57">
        <f t="shared" si="366"/>
        <v>48.03312682379299</v>
      </c>
      <c r="D1153" s="22">
        <f t="shared" si="362"/>
        <v>-3.9611281886120508E-5</v>
      </c>
      <c r="E1153" s="62">
        <f t="shared" si="367"/>
        <v>140.06181278978309</v>
      </c>
      <c r="F1153" s="23">
        <f t="shared" si="363"/>
        <v>6.9645616852966441E-2</v>
      </c>
      <c r="G1153" s="21">
        <f t="shared" si="368"/>
        <v>251.60876247540747</v>
      </c>
      <c r="H1153" s="23">
        <f t="shared" si="364"/>
        <v>0.12571281195558726</v>
      </c>
      <c r="I1153" s="14">
        <f t="shared" si="361"/>
        <v>439.70370208898356</v>
      </c>
      <c r="K1153" s="57">
        <f t="shared" si="369"/>
        <v>439.70370208898271</v>
      </c>
      <c r="L1153" s="23">
        <f t="shared" si="370"/>
        <v>0.19531881752666891</v>
      </c>
    </row>
    <row r="1154" spans="2:12" x14ac:dyDescent="0.65">
      <c r="B1154" s="34">
        <f t="shared" si="365"/>
        <v>1119</v>
      </c>
      <c r="C1154" s="57">
        <f t="shared" si="366"/>
        <v>48.033087279552618</v>
      </c>
      <c r="D1154" s="22">
        <f t="shared" si="362"/>
        <v>-3.9544240369338013E-5</v>
      </c>
      <c r="E1154" s="62">
        <f t="shared" si="367"/>
        <v>140.13140983466928</v>
      </c>
      <c r="F1154" s="35">
        <f t="shared" si="363"/>
        <v>6.9597044886194226E-2</v>
      </c>
      <c r="G1154" s="21">
        <f t="shared" si="368"/>
        <v>251.734387611958</v>
      </c>
      <c r="H1154" s="35">
        <f t="shared" si="364"/>
        <v>0.12562513655052499</v>
      </c>
      <c r="I1154" s="61">
        <f t="shared" si="361"/>
        <v>439.89888472617986</v>
      </c>
      <c r="K1154" s="57">
        <f t="shared" si="369"/>
        <v>439.89888472617906</v>
      </c>
      <c r="L1154" s="23">
        <f t="shared" si="370"/>
        <v>0.19518263719634632</v>
      </c>
    </row>
    <row r="1155" spans="2:12" x14ac:dyDescent="0.65">
      <c r="B1155" s="17">
        <f t="shared" si="365"/>
        <v>1120</v>
      </c>
      <c r="C1155" s="57">
        <f t="shared" si="366"/>
        <v>48.033047802193124</v>
      </c>
      <c r="D1155" s="22">
        <f t="shared" si="362"/>
        <v>-3.9477359492501307E-5</v>
      </c>
      <c r="E1155" s="62">
        <f t="shared" si="367"/>
        <v>140.2009583416388</v>
      </c>
      <c r="F1155" s="23">
        <f t="shared" si="363"/>
        <v>6.9548506969525192E-2</v>
      </c>
      <c r="G1155" s="21">
        <f t="shared" si="368"/>
        <v>251.85992513456966</v>
      </c>
      <c r="H1155" s="23">
        <f t="shared" si="364"/>
        <v>0.12553752261167972</v>
      </c>
      <c r="I1155" s="14">
        <f t="shared" si="361"/>
        <v>440.09393127840156</v>
      </c>
      <c r="K1155" s="57">
        <f t="shared" si="369"/>
        <v>440.09393127840076</v>
      </c>
      <c r="L1155" s="23">
        <f t="shared" si="370"/>
        <v>0.19504655222172396</v>
      </c>
    </row>
    <row r="1156" spans="2:12" x14ac:dyDescent="0.65">
      <c r="B1156" s="17">
        <f t="shared" si="365"/>
        <v>1121</v>
      </c>
      <c r="C1156" s="57">
        <f t="shared" si="366"/>
        <v>48.033008391554525</v>
      </c>
      <c r="D1156" s="22">
        <f t="shared" si="362"/>
        <v>-3.9410638602799253E-5</v>
      </c>
      <c r="E1156" s="62">
        <f t="shared" si="367"/>
        <v>140.27045834471721</v>
      </c>
      <c r="F1156" s="23">
        <f t="shared" si="363"/>
        <v>6.9500003078417194E-2</v>
      </c>
      <c r="G1156" s="21">
        <f t="shared" si="368"/>
        <v>251.98537510466471</v>
      </c>
      <c r="H1156" s="23">
        <f t="shared" si="364"/>
        <v>0.12544997009504044</v>
      </c>
      <c r="I1156" s="14">
        <f t="shared" si="361"/>
        <v>440.28884184093647</v>
      </c>
      <c r="K1156" s="57">
        <f t="shared" si="369"/>
        <v>440.28884184093562</v>
      </c>
      <c r="L1156" s="23">
        <f t="shared" si="370"/>
        <v>0.19491056253485528</v>
      </c>
    </row>
    <row r="1157" spans="2:12" x14ac:dyDescent="0.65">
      <c r="B1157" s="17">
        <f t="shared" si="365"/>
        <v>1122</v>
      </c>
      <c r="C1157" s="57">
        <f t="shared" si="366"/>
        <v>48.032969047477181</v>
      </c>
      <c r="D1157" s="22">
        <f t="shared" si="362"/>
        <v>-3.9344077346736839E-5</v>
      </c>
      <c r="E1157" s="62">
        <f t="shared" si="367"/>
        <v>140.33990987790585</v>
      </c>
      <c r="F1157" s="23">
        <f t="shared" si="363"/>
        <v>6.9451533188640724E-2</v>
      </c>
      <c r="G1157" s="21">
        <f t="shared" si="368"/>
        <v>252.11073758362127</v>
      </c>
      <c r="H1157" s="23">
        <f t="shared" si="364"/>
        <v>0.12536247895656771</v>
      </c>
      <c r="I1157" s="14">
        <f t="shared" si="361"/>
        <v>440.48361650900426</v>
      </c>
      <c r="K1157" s="57">
        <f t="shared" si="369"/>
        <v>440.48361650900347</v>
      </c>
      <c r="L1157" s="23">
        <f t="shared" si="370"/>
        <v>0.19477466806785237</v>
      </c>
    </row>
    <row r="1158" spans="2:12" x14ac:dyDescent="0.65">
      <c r="B1158" s="34">
        <f t="shared" si="365"/>
        <v>1123</v>
      </c>
      <c r="C1158" s="57">
        <f t="shared" si="366"/>
        <v>48.032929769802095</v>
      </c>
      <c r="D1158" s="22">
        <f t="shared" si="362"/>
        <v>-3.9277675082161068E-5</v>
      </c>
      <c r="E1158" s="62">
        <f t="shared" si="367"/>
        <v>140.40931297518148</v>
      </c>
      <c r="F1158" s="35">
        <f t="shared" si="363"/>
        <v>6.9403097275625214E-2</v>
      </c>
      <c r="G1158" s="21">
        <f t="shared" si="368"/>
        <v>252.23601263277359</v>
      </c>
      <c r="H1158" s="35">
        <f t="shared" si="364"/>
        <v>0.12527504915231447</v>
      </c>
      <c r="I1158" s="61">
        <f t="shared" si="361"/>
        <v>440.67825537775718</v>
      </c>
      <c r="K1158" s="57">
        <f t="shared" si="369"/>
        <v>440.67825537775633</v>
      </c>
      <c r="L1158" s="23">
        <f t="shared" si="370"/>
        <v>0.19463886875287173</v>
      </c>
    </row>
    <row r="1159" spans="2:12" x14ac:dyDescent="0.65">
      <c r="B1159" s="17">
        <f t="shared" si="365"/>
        <v>1124</v>
      </c>
      <c r="C1159" s="57">
        <f t="shared" si="366"/>
        <v>48.032890558370816</v>
      </c>
      <c r="D1159" s="22">
        <f t="shared" si="362"/>
        <v>-3.9211431277497155E-5</v>
      </c>
      <c r="E1159" s="62">
        <f t="shared" si="367"/>
        <v>140.47866767049663</v>
      </c>
      <c r="F1159" s="23">
        <f t="shared" si="363"/>
        <v>6.9354695315141157E-2</v>
      </c>
      <c r="G1159" s="21">
        <f t="shared" si="368"/>
        <v>252.36120031341187</v>
      </c>
      <c r="H1159" s="23">
        <f t="shared" si="364"/>
        <v>0.12518768063826968</v>
      </c>
      <c r="I1159" s="14">
        <f t="shared" si="361"/>
        <v>440.87275854227931</v>
      </c>
      <c r="K1159" s="57">
        <f t="shared" si="369"/>
        <v>440.87275854227846</v>
      </c>
      <c r="L1159" s="23">
        <f t="shared" si="370"/>
        <v>0.19450316452213112</v>
      </c>
    </row>
    <row r="1160" spans="2:12" x14ac:dyDescent="0.65">
      <c r="B1160" s="17">
        <f t="shared" si="365"/>
        <v>1125</v>
      </c>
      <c r="C1160" s="57">
        <f t="shared" si="366"/>
        <v>48.032851413025142</v>
      </c>
      <c r="D1160" s="22">
        <f t="shared" si="362"/>
        <v>-3.9145345677837895E-5</v>
      </c>
      <c r="E1160" s="62">
        <f t="shared" si="367"/>
        <v>140.54797399777971</v>
      </c>
      <c r="F1160" s="23">
        <f t="shared" si="363"/>
        <v>6.9306327283058522E-2</v>
      </c>
      <c r="G1160" s="21">
        <f t="shared" si="368"/>
        <v>252.48630068678239</v>
      </c>
      <c r="H1160" s="23">
        <f t="shared" si="364"/>
        <v>0.12510037337052182</v>
      </c>
      <c r="I1160" s="14">
        <f t="shared" si="361"/>
        <v>441.06712609758722</v>
      </c>
      <c r="K1160" s="57">
        <f t="shared" si="369"/>
        <v>441.06712609758637</v>
      </c>
      <c r="L1160" s="23">
        <f t="shared" si="370"/>
        <v>0.19436755530789807</v>
      </c>
    </row>
    <row r="1161" spans="2:12" x14ac:dyDescent="0.65">
      <c r="B1161" s="17">
        <f t="shared" si="365"/>
        <v>1126</v>
      </c>
      <c r="C1161" s="57">
        <f t="shared" si="366"/>
        <v>48.03281233360763</v>
      </c>
      <c r="D1161" s="22">
        <f t="shared" si="362"/>
        <v>-3.9079417514908954E-5</v>
      </c>
      <c r="E1161" s="62">
        <f t="shared" si="367"/>
        <v>140.61723199093444</v>
      </c>
      <c r="F1161" s="23">
        <f t="shared" si="363"/>
        <v>6.9257993154721476E-2</v>
      </c>
      <c r="G1161" s="21">
        <f t="shared" si="368"/>
        <v>252.61131381408765</v>
      </c>
      <c r="H1161" s="23">
        <f t="shared" si="364"/>
        <v>0.12501312730527303</v>
      </c>
      <c r="I1161" s="14">
        <f t="shared" si="361"/>
        <v>441.2613581386297</v>
      </c>
      <c r="K1161" s="57">
        <f t="shared" si="369"/>
        <v>441.26135813862885</v>
      </c>
      <c r="L1161" s="23">
        <f t="shared" si="370"/>
        <v>0.19423204104248537</v>
      </c>
    </row>
    <row r="1162" spans="2:12" x14ac:dyDescent="0.65">
      <c r="B1162" s="34">
        <f t="shared" si="365"/>
        <v>1127</v>
      </c>
      <c r="C1162" s="57">
        <f t="shared" si="366"/>
        <v>48.032773319961294</v>
      </c>
      <c r="D1162" s="22">
        <f t="shared" si="362"/>
        <v>-3.9013646338847963E-5</v>
      </c>
      <c r="E1162" s="62">
        <f t="shared" si="367"/>
        <v>140.68644168384046</v>
      </c>
      <c r="F1162" s="35">
        <f t="shared" si="363"/>
        <v>6.9209692906014197E-2</v>
      </c>
      <c r="G1162" s="21">
        <f t="shared" si="368"/>
        <v>252.73623975648624</v>
      </c>
      <c r="H1162" s="35">
        <f t="shared" si="364"/>
        <v>0.12492594239859045</v>
      </c>
      <c r="I1162" s="61">
        <f t="shared" si="361"/>
        <v>441.45545476028803</v>
      </c>
      <c r="K1162" s="57">
        <f t="shared" si="369"/>
        <v>441.45545476028713</v>
      </c>
      <c r="L1162" s="23">
        <f t="shared" si="370"/>
        <v>0.19409662165826802</v>
      </c>
    </row>
    <row r="1163" spans="2:12" x14ac:dyDescent="0.65">
      <c r="B1163" s="17">
        <f t="shared" si="365"/>
        <v>1128</v>
      </c>
      <c r="C1163" s="57">
        <f t="shared" si="366"/>
        <v>48.032734371929536</v>
      </c>
      <c r="D1163" s="22">
        <f t="shared" si="362"/>
        <v>-3.8948031758412327E-5</v>
      </c>
      <c r="E1163" s="62">
        <f t="shared" si="367"/>
        <v>140.75560311035326</v>
      </c>
      <c r="F1163" s="23">
        <f t="shared" si="363"/>
        <v>6.9161426512792445E-2</v>
      </c>
      <c r="G1163" s="21">
        <f t="shared" si="368"/>
        <v>252.8610785750929</v>
      </c>
      <c r="H1163" s="23">
        <f t="shared" si="364"/>
        <v>0.12483881860664781</v>
      </c>
      <c r="I1163" s="14">
        <f t="shared" si="361"/>
        <v>441.64941605737567</v>
      </c>
      <c r="K1163" s="57">
        <f t="shared" si="369"/>
        <v>441.64941605737482</v>
      </c>
      <c r="L1163" s="23">
        <f t="shared" si="370"/>
        <v>0.19396129708767074</v>
      </c>
    </row>
    <row r="1164" spans="2:12" x14ac:dyDescent="0.65">
      <c r="B1164" s="17">
        <f t="shared" si="365"/>
        <v>1129</v>
      </c>
      <c r="C1164" s="57">
        <f t="shared" si="366"/>
        <v>48.032695489356236</v>
      </c>
      <c r="D1164" s="22">
        <f t="shared" si="362"/>
        <v>-3.8882573298426593E-5</v>
      </c>
      <c r="E1164" s="62">
        <f t="shared" si="367"/>
        <v>140.82471630430399</v>
      </c>
      <c r="F1164" s="23">
        <f t="shared" si="363"/>
        <v>6.9113193950713026E-2</v>
      </c>
      <c r="G1164" s="21">
        <f t="shared" si="368"/>
        <v>252.98583033097864</v>
      </c>
      <c r="H1164" s="23">
        <f t="shared" si="364"/>
        <v>0.12475175588574672</v>
      </c>
      <c r="I1164" s="14">
        <f t="shared" si="361"/>
        <v>441.84324212463889</v>
      </c>
      <c r="K1164" s="57">
        <f t="shared" si="369"/>
        <v>441.84324212463798</v>
      </c>
      <c r="L1164" s="23">
        <f t="shared" si="370"/>
        <v>0.19382606726316265</v>
      </c>
    </row>
    <row r="1165" spans="2:12" x14ac:dyDescent="0.65">
      <c r="B1165" s="17">
        <f t="shared" si="365"/>
        <v>1130</v>
      </c>
      <c r="C1165" s="57">
        <f t="shared" si="366"/>
        <v>48.032656672086055</v>
      </c>
      <c r="D1165" s="22">
        <f t="shared" si="362"/>
        <v>-3.8817270182622821E-5</v>
      </c>
      <c r="E1165" s="62">
        <f t="shared" si="367"/>
        <v>140.89378129949932</v>
      </c>
      <c r="F1165" s="23">
        <f t="shared" si="363"/>
        <v>6.9064995195333267E-2</v>
      </c>
      <c r="G1165" s="21">
        <f t="shared" si="368"/>
        <v>253.11049508517078</v>
      </c>
      <c r="H1165" s="23">
        <f t="shared" si="364"/>
        <v>0.12466475419213907</v>
      </c>
      <c r="I1165" s="14">
        <f t="shared" si="361"/>
        <v>442.0369330567562</v>
      </c>
      <c r="K1165" s="57">
        <f t="shared" si="369"/>
        <v>442.03693305675523</v>
      </c>
      <c r="L1165" s="23">
        <f t="shared" si="370"/>
        <v>0.19369093211727328</v>
      </c>
    </row>
    <row r="1166" spans="2:12" x14ac:dyDescent="0.65">
      <c r="B1166" s="34">
        <f t="shared" si="365"/>
        <v>1131</v>
      </c>
      <c r="C1166" s="57">
        <f t="shared" si="366"/>
        <v>48.032617919963705</v>
      </c>
      <c r="D1166" s="22">
        <f t="shared" si="362"/>
        <v>-3.8752122347940343E-5</v>
      </c>
      <c r="E1166" s="62">
        <f t="shared" si="367"/>
        <v>140.96279812972227</v>
      </c>
      <c r="F1166" s="35">
        <f t="shared" si="363"/>
        <v>6.9016830222949466E-2</v>
      </c>
      <c r="G1166" s="21">
        <f t="shared" si="368"/>
        <v>253.23507289865279</v>
      </c>
      <c r="H1166" s="35">
        <f t="shared" si="364"/>
        <v>0.12457781348199859</v>
      </c>
      <c r="I1166" s="61">
        <f t="shared" si="361"/>
        <v>442.2304889483388</v>
      </c>
      <c r="K1166" s="57">
        <f t="shared" si="369"/>
        <v>442.23048894833784</v>
      </c>
      <c r="L1166" s="23">
        <f t="shared" si="370"/>
        <v>0.19355589158258635</v>
      </c>
    </row>
    <row r="1167" spans="2:12" x14ac:dyDescent="0.65">
      <c r="B1167" s="17">
        <f t="shared" si="365"/>
        <v>1132</v>
      </c>
      <c r="C1167" s="57">
        <f t="shared" si="366"/>
        <v>48.032579232834792</v>
      </c>
      <c r="D1167" s="22">
        <f t="shared" si="362"/>
        <v>-3.8687128911085722E-5</v>
      </c>
      <c r="E1167" s="62">
        <f t="shared" si="367"/>
        <v>141.03176682873109</v>
      </c>
      <c r="F1167" s="23">
        <f t="shared" si="363"/>
        <v>6.8968699008820522E-2</v>
      </c>
      <c r="G1167" s="21">
        <f t="shared" si="368"/>
        <v>253.35956383236461</v>
      </c>
      <c r="H1167" s="23">
        <f t="shared" si="364"/>
        <v>0.12449093371182585</v>
      </c>
      <c r="I1167" s="14">
        <f t="shared" si="361"/>
        <v>442.4239098939305</v>
      </c>
      <c r="K1167" s="57">
        <f t="shared" si="369"/>
        <v>442.42390989392953</v>
      </c>
      <c r="L1167" s="23">
        <f t="shared" si="370"/>
        <v>0.19342094559172462</v>
      </c>
    </row>
    <row r="1168" spans="2:12" x14ac:dyDescent="0.65">
      <c r="B1168" s="17">
        <f t="shared" si="365"/>
        <v>1133</v>
      </c>
      <c r="C1168" s="57">
        <f t="shared" si="366"/>
        <v>48.032540610545084</v>
      </c>
      <c r="D1168" s="22">
        <f t="shared" si="362"/>
        <v>-3.8622289704637325E-5</v>
      </c>
      <c r="E1168" s="62">
        <f t="shared" si="367"/>
        <v>141.10068743026034</v>
      </c>
      <c r="F1168" s="23">
        <f t="shared" si="363"/>
        <v>6.8920601529242731E-2</v>
      </c>
      <c r="G1168" s="21">
        <f t="shared" si="368"/>
        <v>253.48396794720244</v>
      </c>
      <c r="H1168" s="23">
        <f t="shared" si="364"/>
        <v>0.1244041148378372</v>
      </c>
      <c r="I1168" s="14">
        <f t="shared" si="361"/>
        <v>442.61719598800789</v>
      </c>
      <c r="K1168" s="57">
        <f t="shared" si="369"/>
        <v>442.61719598800693</v>
      </c>
      <c r="L1168" s="23">
        <f t="shared" si="370"/>
        <v>0.19328609407737662</v>
      </c>
    </row>
    <row r="1169" spans="2:12" x14ac:dyDescent="0.65">
      <c r="B1169" s="17">
        <f t="shared" si="365"/>
        <v>1134</v>
      </c>
      <c r="C1169" s="57">
        <f t="shared" si="366"/>
        <v>48.032502052941155</v>
      </c>
      <c r="D1169" s="22">
        <f t="shared" si="362"/>
        <v>-3.855760393145502E-5</v>
      </c>
      <c r="E1169" s="62">
        <f t="shared" si="367"/>
        <v>141.16955996802</v>
      </c>
      <c r="F1169" s="23">
        <f t="shared" si="363"/>
        <v>6.8872537759673946E-2</v>
      </c>
      <c r="G1169" s="21">
        <f t="shared" si="368"/>
        <v>253.60828530401898</v>
      </c>
      <c r="H1169" s="23">
        <f t="shared" si="364"/>
        <v>0.12431735681654033</v>
      </c>
      <c r="I1169" s="14">
        <f t="shared" si="361"/>
        <v>442.81034732498011</v>
      </c>
      <c r="K1169" s="57">
        <f t="shared" si="369"/>
        <v>442.8103473249792</v>
      </c>
      <c r="L1169" s="23">
        <f t="shared" si="370"/>
        <v>0.19315133697227349</v>
      </c>
    </row>
    <row r="1170" spans="2:12" x14ac:dyDescent="0.65">
      <c r="B1170" s="34">
        <f t="shared" si="365"/>
        <v>1135</v>
      </c>
      <c r="C1170" s="57">
        <f t="shared" si="366"/>
        <v>48.032463559869704</v>
      </c>
      <c r="D1170" s="22">
        <f t="shared" si="362"/>
        <v>-3.8493071450318439E-5</v>
      </c>
      <c r="E1170" s="62">
        <f t="shared" si="367"/>
        <v>141.23838447569639</v>
      </c>
      <c r="F1170" s="35">
        <f t="shared" si="363"/>
        <v>6.8824507676396252E-2</v>
      </c>
      <c r="G1170" s="21">
        <f t="shared" si="368"/>
        <v>253.73251596362323</v>
      </c>
      <c r="H1170" s="35">
        <f t="shared" si="364"/>
        <v>0.12423065960425816</v>
      </c>
      <c r="I1170" s="61">
        <f t="shared" si="361"/>
        <v>443.00336399918933</v>
      </c>
      <c r="K1170" s="57">
        <f t="shared" si="369"/>
        <v>443.00336399918842</v>
      </c>
      <c r="L1170" s="23">
        <f t="shared" si="370"/>
        <v>0.19301667420920499</v>
      </c>
    </row>
    <row r="1171" spans="2:12" x14ac:dyDescent="0.65">
      <c r="B1171" s="17">
        <f t="shared" si="365"/>
        <v>1136</v>
      </c>
      <c r="C1171" s="57">
        <f t="shared" si="366"/>
        <v>48.032425131178222</v>
      </c>
      <c r="D1171" s="22">
        <f t="shared" si="362"/>
        <v>-3.8428691482295108E-5</v>
      </c>
      <c r="E1171" s="62">
        <f t="shared" si="367"/>
        <v>141.30716098695132</v>
      </c>
      <c r="F1171" s="23">
        <f t="shared" si="363"/>
        <v>6.8776511254924344E-2</v>
      </c>
      <c r="G1171" s="21">
        <f t="shared" si="368"/>
        <v>253.85665998678081</v>
      </c>
      <c r="H1171" s="23">
        <f t="shared" si="364"/>
        <v>0.12414402315756945</v>
      </c>
      <c r="I1171" s="14">
        <f t="shared" si="361"/>
        <v>443.19624610491036</v>
      </c>
      <c r="K1171" s="57">
        <f t="shared" si="369"/>
        <v>443.19624610490945</v>
      </c>
      <c r="L1171" s="23">
        <f t="shared" si="370"/>
        <v>0.19288210572100617</v>
      </c>
    </row>
    <row r="1172" spans="2:12" x14ac:dyDescent="0.65">
      <c r="B1172" s="17">
        <f t="shared" si="365"/>
        <v>1137</v>
      </c>
      <c r="C1172" s="57">
        <f t="shared" si="366"/>
        <v>48.032386766714545</v>
      </c>
      <c r="D1172" s="22">
        <f t="shared" si="362"/>
        <v>-3.8364463675222282E-5</v>
      </c>
      <c r="E1172" s="62">
        <f t="shared" si="367"/>
        <v>141.37588953542269</v>
      </c>
      <c r="F1172" s="23">
        <f t="shared" si="363"/>
        <v>6.8728548471355566E-2</v>
      </c>
      <c r="G1172" s="21">
        <f t="shared" si="368"/>
        <v>253.98071743421372</v>
      </c>
      <c r="H1172" s="23">
        <f t="shared" si="364"/>
        <v>0.12405744743288949</v>
      </c>
      <c r="I1172" s="14">
        <f t="shared" si="361"/>
        <v>443.38899373635093</v>
      </c>
      <c r="K1172" s="57">
        <f t="shared" si="369"/>
        <v>443.38899373635002</v>
      </c>
      <c r="L1172" s="23">
        <f t="shared" si="370"/>
        <v>0.19274763144056806</v>
      </c>
    </row>
    <row r="1173" spans="2:12" x14ac:dyDescent="0.65">
      <c r="B1173" s="17">
        <f t="shared" si="365"/>
        <v>1138</v>
      </c>
      <c r="C1173" s="57">
        <f t="shared" si="366"/>
        <v>48.032348466326908</v>
      </c>
      <c r="D1173" s="22">
        <f t="shared" si="362"/>
        <v>-3.8300387634304656E-5</v>
      </c>
      <c r="E1173" s="62">
        <f t="shared" si="367"/>
        <v>141.44457015472437</v>
      </c>
      <c r="F1173" s="23">
        <f t="shared" si="363"/>
        <v>6.8680619301687784E-2</v>
      </c>
      <c r="G1173" s="21">
        <f t="shared" si="368"/>
        <v>254.1046883666005</v>
      </c>
      <c r="H1173" s="23">
        <f t="shared" si="364"/>
        <v>0.12397093238678281</v>
      </c>
      <c r="I1173" s="14">
        <f t="shared" si="361"/>
        <v>443.58160698765175</v>
      </c>
      <c r="K1173" s="57">
        <f t="shared" si="369"/>
        <v>443.58160698765084</v>
      </c>
      <c r="L1173" s="23">
        <f t="shared" si="370"/>
        <v>0.19261325130083229</v>
      </c>
    </row>
    <row r="1174" spans="2:12" x14ac:dyDescent="0.65">
      <c r="B1174" s="34">
        <f t="shared" si="365"/>
        <v>1139</v>
      </c>
      <c r="C1174" s="57">
        <f t="shared" si="366"/>
        <v>48.03231022986423</v>
      </c>
      <c r="D1174" s="22">
        <f t="shared" si="362"/>
        <v>-3.8236462676088934E-5</v>
      </c>
      <c r="E1174" s="62">
        <f t="shared" si="367"/>
        <v>141.51320287844601</v>
      </c>
      <c r="F1174" s="35">
        <f t="shared" si="363"/>
        <v>6.8632723721620437E-2</v>
      </c>
      <c r="G1174" s="21">
        <f t="shared" si="368"/>
        <v>254.22857284457635</v>
      </c>
      <c r="H1174" s="35">
        <f t="shared" si="364"/>
        <v>0.12388447797584234</v>
      </c>
      <c r="I1174" s="61">
        <f t="shared" si="361"/>
        <v>443.77408595288659</v>
      </c>
      <c r="K1174" s="57">
        <f t="shared" si="369"/>
        <v>443.77408595288563</v>
      </c>
      <c r="L1174" s="23">
        <f t="shared" si="370"/>
        <v>0.19247896523479024</v>
      </c>
    </row>
    <row r="1175" spans="2:12" x14ac:dyDescent="0.65">
      <c r="B1175" s="17">
        <f t="shared" si="365"/>
        <v>1140</v>
      </c>
      <c r="C1175" s="57">
        <f t="shared" si="366"/>
        <v>48.03227205717571</v>
      </c>
      <c r="D1175" s="22">
        <f t="shared" si="362"/>
        <v>-3.8172688521687093E-5</v>
      </c>
      <c r="E1175" s="62">
        <f t="shared" si="367"/>
        <v>141.5817877401534</v>
      </c>
      <c r="F1175" s="23">
        <f t="shared" si="363"/>
        <v>6.8584861707392974E-2</v>
      </c>
      <c r="G1175" s="21">
        <f t="shared" si="368"/>
        <v>254.35237092873297</v>
      </c>
      <c r="H1175" s="23">
        <f t="shared" si="364"/>
        <v>0.12379808415661842</v>
      </c>
      <c r="I1175" s="14">
        <f t="shared" si="361"/>
        <v>443.96643072606207</v>
      </c>
      <c r="K1175" s="57">
        <f t="shared" si="369"/>
        <v>443.96643072606111</v>
      </c>
      <c r="L1175" s="23">
        <f t="shared" si="370"/>
        <v>0.19234477317549015</v>
      </c>
    </row>
    <row r="1176" spans="2:12" x14ac:dyDescent="0.65">
      <c r="B1176" s="17">
        <f t="shared" si="365"/>
        <v>1141</v>
      </c>
      <c r="C1176" s="57">
        <f t="shared" si="366"/>
        <v>48.032233948111099</v>
      </c>
      <c r="D1176" s="22">
        <f t="shared" si="362"/>
        <v>-3.8109064609770371E-5</v>
      </c>
      <c r="E1176" s="62">
        <f t="shared" si="367"/>
        <v>141.65032477338826</v>
      </c>
      <c r="F1176" s="23">
        <f t="shared" si="363"/>
        <v>6.8537033234846945E-2</v>
      </c>
      <c r="G1176" s="21">
        <f t="shared" si="368"/>
        <v>254.47608267961874</v>
      </c>
      <c r="H1176" s="23">
        <f t="shared" si="364"/>
        <v>0.12371175088578923</v>
      </c>
      <c r="I1176" s="14">
        <f t="shared" si="361"/>
        <v>444.15864140111808</v>
      </c>
      <c r="K1176" s="57">
        <f t="shared" si="369"/>
        <v>444.15864140111711</v>
      </c>
      <c r="L1176" s="23">
        <f t="shared" si="370"/>
        <v>0.19221067505602285</v>
      </c>
    </row>
    <row r="1177" spans="2:12" x14ac:dyDescent="0.65">
      <c r="B1177" s="17">
        <f t="shared" si="365"/>
        <v>1142</v>
      </c>
      <c r="C1177" s="57">
        <f t="shared" si="366"/>
        <v>48.032195902520606</v>
      </c>
      <c r="D1177" s="22">
        <f t="shared" si="362"/>
        <v>-3.8045590492696846E-5</v>
      </c>
      <c r="E1177" s="62">
        <f t="shared" si="367"/>
        <v>141.71881401166826</v>
      </c>
      <c r="F1177" s="23">
        <f t="shared" si="363"/>
        <v>6.8489238279994424E-2</v>
      </c>
      <c r="G1177" s="21">
        <f t="shared" si="368"/>
        <v>254.59970815773877</v>
      </c>
      <c r="H1177" s="23">
        <f t="shared" si="364"/>
        <v>0.12362547812003299</v>
      </c>
      <c r="I1177" s="14">
        <f t="shared" si="361"/>
        <v>444.35071807192764</v>
      </c>
      <c r="K1177" s="57">
        <f t="shared" si="369"/>
        <v>444.35071807192662</v>
      </c>
      <c r="L1177" s="23">
        <f t="shared" si="370"/>
        <v>0.19207667080953694</v>
      </c>
    </row>
    <row r="1178" spans="2:12" x14ac:dyDescent="0.65">
      <c r="B1178" s="34">
        <f t="shared" si="365"/>
        <v>1143</v>
      </c>
      <c r="C1178" s="57">
        <f t="shared" si="366"/>
        <v>48.032157920254981</v>
      </c>
      <c r="D1178" s="22">
        <f t="shared" si="362"/>
        <v>-3.7982265622904521E-5</v>
      </c>
      <c r="E1178" s="62">
        <f t="shared" si="367"/>
        <v>141.78725548848709</v>
      </c>
      <c r="F1178" s="35">
        <f t="shared" si="363"/>
        <v>6.844147681883328E-2</v>
      </c>
      <c r="G1178" s="21">
        <f t="shared" si="368"/>
        <v>254.7232474235548</v>
      </c>
      <c r="H1178" s="35">
        <f t="shared" si="364"/>
        <v>0.12353926581602082</v>
      </c>
      <c r="I1178" s="61">
        <f t="shared" si="361"/>
        <v>444.54266083229686</v>
      </c>
      <c r="K1178" s="57">
        <f t="shared" si="369"/>
        <v>444.54266083229584</v>
      </c>
      <c r="L1178" s="23">
        <f t="shared" si="370"/>
        <v>0.19194276036923341</v>
      </c>
    </row>
    <row r="1179" spans="2:12" x14ac:dyDescent="0.65">
      <c r="B1179" s="17">
        <f t="shared" si="365"/>
        <v>1144</v>
      </c>
      <c r="C1179" s="57">
        <f t="shared" si="366"/>
        <v>48.032120001165275</v>
      </c>
      <c r="D1179" s="22">
        <f t="shared" si="362"/>
        <v>-3.7919089704629982E-5</v>
      </c>
      <c r="E1179" s="62">
        <f t="shared" si="367"/>
        <v>141.85564923731465</v>
      </c>
      <c r="F1179" s="23">
        <f t="shared" si="363"/>
        <v>6.8393748827574541E-2</v>
      </c>
      <c r="G1179" s="21">
        <f t="shared" si="368"/>
        <v>254.84670053748528</v>
      </c>
      <c r="H1179" s="23">
        <f t="shared" si="364"/>
        <v>0.12345311393049485</v>
      </c>
      <c r="I1179" s="14">
        <f t="shared" si="361"/>
        <v>444.73446977596518</v>
      </c>
      <c r="K1179" s="57">
        <f t="shared" si="369"/>
        <v>444.73446977596421</v>
      </c>
      <c r="L1179" s="23">
        <f t="shared" si="370"/>
        <v>0.19180894366836032</v>
      </c>
    </row>
    <row r="1180" spans="2:12" x14ac:dyDescent="0.65">
      <c r="B1180" s="17">
        <f t="shared" si="365"/>
        <v>1145</v>
      </c>
      <c r="C1180" s="57">
        <f t="shared" si="366"/>
        <v>48.032082145103161</v>
      </c>
      <c r="D1180" s="22">
        <f t="shared" si="362"/>
        <v>-3.7856062111263356E-5</v>
      </c>
      <c r="E1180" s="62">
        <f t="shared" si="367"/>
        <v>141.9239952915967</v>
      </c>
      <c r="F1180" s="23">
        <f t="shared" si="363"/>
        <v>6.8346054282045543E-2</v>
      </c>
      <c r="G1180" s="21">
        <f t="shared" si="368"/>
        <v>254.97006755990554</v>
      </c>
      <c r="H1180" s="23">
        <f t="shared" si="364"/>
        <v>0.12336702242027542</v>
      </c>
      <c r="I1180" s="14">
        <f t="shared" si="361"/>
        <v>444.92614499660539</v>
      </c>
      <c r="K1180" s="57">
        <f t="shared" si="369"/>
        <v>444.92614499660442</v>
      </c>
      <c r="L1180" s="23">
        <f t="shared" si="370"/>
        <v>0.19167522064021636</v>
      </c>
    </row>
    <row r="1181" spans="2:12" x14ac:dyDescent="0.65">
      <c r="B1181" s="17">
        <f t="shared" si="365"/>
        <v>1146</v>
      </c>
      <c r="C1181" s="57">
        <f t="shared" si="366"/>
        <v>48.03204435192071</v>
      </c>
      <c r="D1181" s="22">
        <f t="shared" si="362"/>
        <v>-3.7793182452006135E-5</v>
      </c>
      <c r="E1181" s="62">
        <f t="shared" si="367"/>
        <v>141.99229368475517</v>
      </c>
      <c r="F1181" s="23">
        <f t="shared" si="363"/>
        <v>6.8298393158485737E-2</v>
      </c>
      <c r="G1181" s="21">
        <f t="shared" si="368"/>
        <v>255.09334855114767</v>
      </c>
      <c r="H1181" s="23">
        <f t="shared" si="364"/>
        <v>0.12328099124212599</v>
      </c>
      <c r="I1181" s="14">
        <f t="shared" si="361"/>
        <v>445.11768658782353</v>
      </c>
      <c r="K1181" s="57">
        <f t="shared" si="369"/>
        <v>445.11768658782256</v>
      </c>
      <c r="L1181" s="23">
        <f t="shared" si="370"/>
        <v>0.19154159121815706</v>
      </c>
    </row>
    <row r="1182" spans="2:12" x14ac:dyDescent="0.65">
      <c r="B1182" s="34">
        <f t="shared" si="365"/>
        <v>1147</v>
      </c>
      <c r="C1182" s="57">
        <f t="shared" si="366"/>
        <v>48.032006621470444</v>
      </c>
      <c r="D1182" s="22">
        <f t="shared" si="362"/>
        <v>-3.7730450269890525E-5</v>
      </c>
      <c r="E1182" s="62">
        <f t="shared" si="367"/>
        <v>142.0605444501881</v>
      </c>
      <c r="F1182" s="35">
        <f t="shared" si="363"/>
        <v>6.8250765432935623E-2</v>
      </c>
      <c r="G1182" s="21">
        <f t="shared" si="368"/>
        <v>255.21654357150058</v>
      </c>
      <c r="H1182" s="35">
        <f t="shared" si="364"/>
        <v>0.12319502035290952</v>
      </c>
      <c r="I1182" s="61">
        <f t="shared" si="361"/>
        <v>445.30909464315914</v>
      </c>
      <c r="K1182" s="57">
        <f t="shared" si="369"/>
        <v>445.30909464315812</v>
      </c>
      <c r="L1182" s="23">
        <f t="shared" si="370"/>
        <v>0.19140805533558503</v>
      </c>
    </row>
    <row r="1183" spans="2:12" x14ac:dyDescent="0.65">
      <c r="B1183" s="17">
        <f t="shared" si="365"/>
        <v>1148</v>
      </c>
      <c r="C1183" s="57">
        <f t="shared" si="366"/>
        <v>48.031968953605364</v>
      </c>
      <c r="D1183" s="22">
        <f t="shared" si="362"/>
        <v>-3.7667865077750662E-5</v>
      </c>
      <c r="E1183" s="62">
        <f t="shared" si="367"/>
        <v>142.12874762126964</v>
      </c>
      <c r="F1183" s="23">
        <f t="shared" si="363"/>
        <v>6.8203171081535174E-2</v>
      </c>
      <c r="G1183" s="21">
        <f t="shared" si="368"/>
        <v>255.33965268121008</v>
      </c>
      <c r="H1183" s="23">
        <f t="shared" si="364"/>
        <v>0.12310910970950317</v>
      </c>
      <c r="I1183" s="14">
        <f t="shared" si="361"/>
        <v>445.50036925608509</v>
      </c>
      <c r="K1183" s="57">
        <f t="shared" si="369"/>
        <v>445.50036925608407</v>
      </c>
      <c r="L1183" s="23">
        <f t="shared" si="370"/>
        <v>0.1912746129259526</v>
      </c>
    </row>
    <row r="1184" spans="2:12" x14ac:dyDescent="0.65">
      <c r="B1184" s="17">
        <f t="shared" si="365"/>
        <v>1149</v>
      </c>
      <c r="C1184" s="57">
        <f t="shared" si="366"/>
        <v>48.031931348178929</v>
      </c>
      <c r="D1184" s="22">
        <f t="shared" si="362"/>
        <v>-3.7605426438602763E-5</v>
      </c>
      <c r="E1184" s="62">
        <f t="shared" si="367"/>
        <v>142.19690323135003</v>
      </c>
      <c r="F1184" s="23">
        <f t="shared" si="363"/>
        <v>6.8155610080395945E-2</v>
      </c>
      <c r="G1184" s="21">
        <f t="shared" si="368"/>
        <v>255.4626759404789</v>
      </c>
      <c r="H1184" s="23">
        <f t="shared" si="364"/>
        <v>0.12302325926881963</v>
      </c>
      <c r="I1184" s="14">
        <f t="shared" si="361"/>
        <v>445.69151052000785</v>
      </c>
      <c r="K1184" s="57">
        <f t="shared" si="369"/>
        <v>445.69151052000683</v>
      </c>
      <c r="L1184" s="23">
        <f t="shared" si="370"/>
        <v>0.19114126392276543</v>
      </c>
    </row>
    <row r="1185" spans="2:12" x14ac:dyDescent="0.65">
      <c r="B1185" s="17">
        <f t="shared" si="365"/>
        <v>1150</v>
      </c>
      <c r="C1185" s="57">
        <f t="shared" si="366"/>
        <v>48.03189380504503</v>
      </c>
      <c r="D1185" s="22">
        <f t="shared" si="362"/>
        <v>-3.7543133900808101E-5</v>
      </c>
      <c r="E1185" s="62">
        <f t="shared" si="367"/>
        <v>142.26501131375574</v>
      </c>
      <c r="F1185" s="23">
        <f t="shared" si="363"/>
        <v>6.8108082405686332E-2</v>
      </c>
      <c r="G1185" s="21">
        <f t="shared" si="368"/>
        <v>255.5856134094667</v>
      </c>
      <c r="H1185" s="23">
        <f t="shared" si="364"/>
        <v>0.1229374689877929</v>
      </c>
      <c r="I1185" s="14">
        <f t="shared" si="361"/>
        <v>445.8825185282675</v>
      </c>
      <c r="K1185" s="57">
        <f t="shared" si="369"/>
        <v>445.88251852826642</v>
      </c>
      <c r="L1185" s="23">
        <f t="shared" si="370"/>
        <v>0.19100800825958153</v>
      </c>
    </row>
    <row r="1186" spans="2:12" x14ac:dyDescent="0.65">
      <c r="B1186" s="34">
        <f t="shared" si="365"/>
        <v>1151</v>
      </c>
      <c r="C1186" s="57">
        <f t="shared" si="366"/>
        <v>48.031856324058083</v>
      </c>
      <c r="D1186" s="22">
        <f t="shared" si="362"/>
        <v>-3.7480986949667283E-5</v>
      </c>
      <c r="E1186" s="22">
        <f t="shared" si="367"/>
        <v>142.33307190178931</v>
      </c>
      <c r="F1186" s="35">
        <f t="shared" si="363"/>
        <v>6.8060588033560521E-2</v>
      </c>
      <c r="G1186" s="21">
        <f t="shared" si="368"/>
        <v>255.70846514829012</v>
      </c>
      <c r="H1186" s="35">
        <f t="shared" si="364"/>
        <v>0.12285173882341383</v>
      </c>
      <c r="I1186" s="61">
        <f t="shared" si="361"/>
        <v>446.07339337413748</v>
      </c>
      <c r="K1186" s="57">
        <f t="shared" si="369"/>
        <v>446.0733933741364</v>
      </c>
      <c r="L1186" s="23">
        <f t="shared" si="370"/>
        <v>0.19087484587000692</v>
      </c>
    </row>
    <row r="1187" spans="2:12" x14ac:dyDescent="0.65">
      <c r="B1187" s="17">
        <f t="shared" si="365"/>
        <v>1152</v>
      </c>
      <c r="C1187" s="57">
        <f t="shared" si="366"/>
        <v>48.031818905072839</v>
      </c>
      <c r="D1187" s="22">
        <f t="shared" si="362"/>
        <v>-3.7418985243675706E-5</v>
      </c>
      <c r="E1187" s="22">
        <f t="shared" si="367"/>
        <v>142.4010850287296</v>
      </c>
      <c r="F1187" s="23">
        <f t="shared" si="363"/>
        <v>6.8013126940272173E-2</v>
      </c>
      <c r="G1187" s="21">
        <f t="shared" si="368"/>
        <v>255.83123121702278</v>
      </c>
      <c r="H1187" s="23">
        <f t="shared" si="364"/>
        <v>0.12276606873266616</v>
      </c>
      <c r="I1187" s="14">
        <f t="shared" ref="I1187:I1250" si="371">C1187+E1187+G1187</f>
        <v>446.26413515082521</v>
      </c>
      <c r="K1187" s="57">
        <f t="shared" si="369"/>
        <v>446.26413515082407</v>
      </c>
      <c r="L1187" s="23">
        <f t="shared" si="370"/>
        <v>0.19074177668769998</v>
      </c>
    </row>
    <row r="1188" spans="2:12" x14ac:dyDescent="0.65">
      <c r="B1188" s="17">
        <f t="shared" si="365"/>
        <v>1153</v>
      </c>
      <c r="C1188" s="57">
        <f t="shared" si="366"/>
        <v>48.031781547944611</v>
      </c>
      <c r="D1188" s="22">
        <f t="shared" si="362"/>
        <v>-3.7357128228610037E-5</v>
      </c>
      <c r="E1188" s="22">
        <f t="shared" si="367"/>
        <v>142.46905072783159</v>
      </c>
      <c r="F1188" s="23">
        <f t="shared" si="363"/>
        <v>6.7965699101975474E-2</v>
      </c>
      <c r="G1188" s="21">
        <f t="shared" si="368"/>
        <v>255.95391167569539</v>
      </c>
      <c r="H1188" s="23">
        <f t="shared" si="364"/>
        <v>0.12268045867263311</v>
      </c>
      <c r="I1188" s="14">
        <f t="shared" si="371"/>
        <v>446.45474395147158</v>
      </c>
      <c r="K1188" s="57">
        <f t="shared" si="369"/>
        <v>446.45474395147045</v>
      </c>
      <c r="L1188" s="23">
        <f t="shared" si="370"/>
        <v>0.19060880064636798</v>
      </c>
    </row>
    <row r="1189" spans="2:12" x14ac:dyDescent="0.65">
      <c r="B1189" s="17">
        <f t="shared" si="365"/>
        <v>1154</v>
      </c>
      <c r="C1189" s="57">
        <f t="shared" si="366"/>
        <v>48.031744252529066</v>
      </c>
      <c r="D1189" s="22">
        <f t="shared" ref="D1189:D1252" si="372">$E$23*(C1188+E1188+G1188)-$E$24*C1188*E1188-$E$27*C1188+$E$26*G1188</f>
        <v>-3.7295415542981658E-5</v>
      </c>
      <c r="E1189" s="22">
        <f t="shared" si="367"/>
        <v>142.53696903232654</v>
      </c>
      <c r="F1189" s="23">
        <f t="shared" ref="F1189:F1252" si="373">$E$24*C1188*E1188-($E$25+$E$27+$E$28)*E1188</f>
        <v>6.7918304494952508E-2</v>
      </c>
      <c r="G1189" s="21">
        <f t="shared" si="368"/>
        <v>256.07650658429577</v>
      </c>
      <c r="H1189" s="23">
        <f t="shared" ref="H1189:H1252" si="374">$E$28*E1188-($E$27+$E$26)*G1188</f>
        <v>0.12259490860036237</v>
      </c>
      <c r="I1189" s="14">
        <f t="shared" si="371"/>
        <v>446.64521986915139</v>
      </c>
      <c r="K1189" s="57">
        <f t="shared" si="369"/>
        <v>446.6452198691502</v>
      </c>
      <c r="L1189" s="23">
        <f t="shared" si="370"/>
        <v>0.19047591767977234</v>
      </c>
    </row>
    <row r="1190" spans="2:12" x14ac:dyDescent="0.65">
      <c r="B1190" s="34">
        <f t="shared" si="365"/>
        <v>1155</v>
      </c>
      <c r="C1190" s="57">
        <f t="shared" si="366"/>
        <v>48.03170701868244</v>
      </c>
      <c r="D1190" s="22">
        <f t="shared" si="372"/>
        <v>-3.72338466299027E-5</v>
      </c>
      <c r="E1190" s="22">
        <f t="shared" si="367"/>
        <v>142.6048399754219</v>
      </c>
      <c r="F1190" s="35">
        <f t="shared" si="373"/>
        <v>6.7870943095357461E-2</v>
      </c>
      <c r="G1190" s="21">
        <f t="shared" si="368"/>
        <v>256.19901600276876</v>
      </c>
      <c r="H1190" s="35">
        <f t="shared" si="374"/>
        <v>0.12250941847300112</v>
      </c>
      <c r="I1190" s="61">
        <f t="shared" si="371"/>
        <v>446.83556299687308</v>
      </c>
      <c r="K1190" s="57">
        <f t="shared" si="369"/>
        <v>446.83556299687194</v>
      </c>
      <c r="L1190" s="23">
        <f t="shared" si="370"/>
        <v>0.19034312772172157</v>
      </c>
    </row>
    <row r="1191" spans="2:12" x14ac:dyDescent="0.65">
      <c r="B1191" s="17">
        <f t="shared" si="365"/>
        <v>1156</v>
      </c>
      <c r="C1191" s="57">
        <f t="shared" si="366"/>
        <v>48.031669846261245</v>
      </c>
      <c r="D1191" s="22">
        <f t="shared" si="372"/>
        <v>-3.7172421197162464E-5</v>
      </c>
      <c r="E1191" s="22">
        <f t="shared" si="367"/>
        <v>142.67266359030151</v>
      </c>
      <c r="F1191" s="23">
        <f t="shared" si="373"/>
        <v>6.7823614879614524E-2</v>
      </c>
      <c r="G1191" s="21">
        <f t="shared" si="368"/>
        <v>256.3214399910164</v>
      </c>
      <c r="H1191" s="23">
        <f t="shared" si="374"/>
        <v>0.12242398824766099</v>
      </c>
      <c r="I1191" s="14">
        <f t="shared" si="371"/>
        <v>447.02577342757917</v>
      </c>
      <c r="K1191" s="57">
        <f t="shared" si="369"/>
        <v>447.02577342757803</v>
      </c>
      <c r="L1191" s="23">
        <f t="shared" si="370"/>
        <v>0.19021043070607835</v>
      </c>
    </row>
    <row r="1192" spans="2:12" x14ac:dyDescent="0.65">
      <c r="B1192" s="17">
        <f t="shared" si="365"/>
        <v>1157</v>
      </c>
      <c r="C1192" s="57">
        <f t="shared" si="366"/>
        <v>48.031632735122599</v>
      </c>
      <c r="D1192" s="22">
        <f t="shared" si="372"/>
        <v>-3.7111138642131891E-5</v>
      </c>
      <c r="E1192" s="22">
        <f t="shared" si="367"/>
        <v>142.74043991012533</v>
      </c>
      <c r="F1192" s="23">
        <f t="shared" si="373"/>
        <v>6.7776319823821041E-2</v>
      </c>
      <c r="G1192" s="21">
        <f t="shared" si="368"/>
        <v>256.44377860889801</v>
      </c>
      <c r="H1192" s="23">
        <f t="shared" si="374"/>
        <v>0.12233861788158151</v>
      </c>
      <c r="I1192" s="14">
        <f t="shared" si="371"/>
        <v>447.21585125414595</v>
      </c>
      <c r="K1192" s="57">
        <f t="shared" si="369"/>
        <v>447.21585125414481</v>
      </c>
      <c r="L1192" s="23">
        <f t="shared" si="370"/>
        <v>0.19007782656675065</v>
      </c>
    </row>
    <row r="1193" spans="2:12" x14ac:dyDescent="0.65">
      <c r="B1193" s="17">
        <f t="shared" si="365"/>
        <v>1158</v>
      </c>
      <c r="C1193" s="57">
        <f t="shared" si="366"/>
        <v>48.03159568512401</v>
      </c>
      <c r="D1193" s="22">
        <f t="shared" si="372"/>
        <v>-3.7049998587779243E-5</v>
      </c>
      <c r="E1193" s="22">
        <f t="shared" si="367"/>
        <v>142.80816896802975</v>
      </c>
      <c r="F1193" s="23">
        <f t="shared" si="373"/>
        <v>6.7729057904401202E-2</v>
      </c>
      <c r="G1193" s="21">
        <f t="shared" si="368"/>
        <v>256.56603191622992</v>
      </c>
      <c r="H1193" s="23">
        <f t="shared" si="374"/>
        <v>0.12225330733190276</v>
      </c>
      <c r="I1193" s="14">
        <f t="shared" si="371"/>
        <v>447.40579656938371</v>
      </c>
      <c r="K1193" s="57">
        <f t="shared" si="369"/>
        <v>447.40579656938252</v>
      </c>
      <c r="L1193" s="23">
        <f t="shared" si="370"/>
        <v>0.18994531523770419</v>
      </c>
    </row>
    <row r="1194" spans="2:12" x14ac:dyDescent="0.65">
      <c r="B1194" s="34">
        <f t="shared" si="365"/>
        <v>1159</v>
      </c>
      <c r="C1194" s="57">
        <f t="shared" si="366"/>
        <v>48.031558696123305</v>
      </c>
      <c r="D1194" s="22">
        <f t="shared" si="372"/>
        <v>-3.6989000703702146E-5</v>
      </c>
      <c r="E1194" s="22">
        <f t="shared" si="367"/>
        <v>142.8758507971275</v>
      </c>
      <c r="F1194" s="35">
        <f t="shared" si="373"/>
        <v>6.7681829097750779E-2</v>
      </c>
      <c r="G1194" s="21">
        <f t="shared" si="368"/>
        <v>256.68819997278581</v>
      </c>
      <c r="H1194" s="35">
        <f t="shared" si="374"/>
        <v>0.1221680565559069</v>
      </c>
      <c r="I1194" s="61">
        <f t="shared" si="371"/>
        <v>447.59560946603665</v>
      </c>
      <c r="K1194" s="57">
        <f t="shared" si="369"/>
        <v>447.59560946603546</v>
      </c>
      <c r="L1194" s="23">
        <f t="shared" si="370"/>
        <v>0.18981289665294909</v>
      </c>
    </row>
    <row r="1195" spans="2:12" x14ac:dyDescent="0.65">
      <c r="B1195" s="17">
        <f t="shared" si="365"/>
        <v>1160</v>
      </c>
      <c r="C1195" s="57">
        <f t="shared" si="366"/>
        <v>48.031521767978973</v>
      </c>
      <c r="D1195" s="22">
        <f t="shared" si="372"/>
        <v>-3.6928144332648571E-5</v>
      </c>
      <c r="E1195" s="22">
        <f t="shared" si="367"/>
        <v>142.94348543050745</v>
      </c>
      <c r="F1195" s="23">
        <f t="shared" si="373"/>
        <v>6.7634633379967113E-2</v>
      </c>
      <c r="G1195" s="21">
        <f t="shared" si="368"/>
        <v>256.81028283829676</v>
      </c>
      <c r="H1195" s="23">
        <f t="shared" si="374"/>
        <v>0.12208286551091874</v>
      </c>
      <c r="I1195" s="14">
        <f t="shared" si="371"/>
        <v>447.78529003678318</v>
      </c>
      <c r="K1195" s="57">
        <f t="shared" si="369"/>
        <v>447.78529003678199</v>
      </c>
      <c r="L1195" s="23">
        <f t="shared" si="370"/>
        <v>0.18968057074654521</v>
      </c>
    </row>
    <row r="1196" spans="2:12" x14ac:dyDescent="0.65">
      <c r="B1196" s="17">
        <f t="shared" si="365"/>
        <v>1161</v>
      </c>
      <c r="C1196" s="57">
        <f t="shared" si="366"/>
        <v>48.031484900549721</v>
      </c>
      <c r="D1196" s="22">
        <f t="shared" si="372"/>
        <v>-3.6867429251241646E-5</v>
      </c>
      <c r="E1196" s="22">
        <f t="shared" si="367"/>
        <v>143.01107290123514</v>
      </c>
      <c r="F1196" s="23">
        <f t="shared" si="373"/>
        <v>6.7587470727701771E-2</v>
      </c>
      <c r="G1196" s="21">
        <f t="shared" si="368"/>
        <v>256.93228057245091</v>
      </c>
      <c r="H1196" s="23">
        <f t="shared" si="374"/>
        <v>0.1219977341541636</v>
      </c>
      <c r="I1196" s="14">
        <f t="shared" si="371"/>
        <v>447.97483837423579</v>
      </c>
      <c r="K1196" s="57">
        <f t="shared" si="369"/>
        <v>447.97483837423459</v>
      </c>
      <c r="L1196" s="23">
        <f t="shared" si="370"/>
        <v>0.18954833745261279</v>
      </c>
    </row>
    <row r="1197" spans="2:12" x14ac:dyDescent="0.65">
      <c r="B1197" s="17">
        <f t="shared" si="365"/>
        <v>1162</v>
      </c>
      <c r="C1197" s="57">
        <f t="shared" si="366"/>
        <v>48.031448093694877</v>
      </c>
      <c r="D1197" s="22">
        <f t="shared" si="372"/>
        <v>-3.6806854845750081E-5</v>
      </c>
      <c r="E1197" s="22">
        <f t="shared" si="367"/>
        <v>143.07861324235222</v>
      </c>
      <c r="F1197" s="23">
        <f t="shared" si="373"/>
        <v>6.7540341117066305E-2</v>
      </c>
      <c r="G1197" s="21">
        <f t="shared" si="368"/>
        <v>257.054193234894</v>
      </c>
      <c r="H1197" s="23">
        <f t="shared" si="374"/>
        <v>0.12191266244309418</v>
      </c>
      <c r="I1197" s="14">
        <f t="shared" si="371"/>
        <v>448.16425457094113</v>
      </c>
      <c r="K1197" s="57">
        <f t="shared" si="369"/>
        <v>448.16425457093987</v>
      </c>
      <c r="L1197" s="23">
        <f t="shared" si="370"/>
        <v>0.18941619670530851</v>
      </c>
    </row>
    <row r="1198" spans="2:12" x14ac:dyDescent="0.65">
      <c r="B1198" s="34">
        <f t="shared" si="365"/>
        <v>1163</v>
      </c>
      <c r="C1198" s="57">
        <f t="shared" si="366"/>
        <v>48.031411347274059</v>
      </c>
      <c r="D1198" s="22">
        <f t="shared" si="372"/>
        <v>-3.6746420821298642E-5</v>
      </c>
      <c r="E1198" s="22">
        <f t="shared" si="367"/>
        <v>143.1461064868769</v>
      </c>
      <c r="F1198" s="35">
        <f t="shared" si="373"/>
        <v>6.749324452468386E-2</v>
      </c>
      <c r="G1198" s="21">
        <f t="shared" si="368"/>
        <v>257.17602088522904</v>
      </c>
      <c r="H1198" s="35">
        <f t="shared" si="374"/>
        <v>0.12182765033500687</v>
      </c>
      <c r="I1198" s="61">
        <f t="shared" si="371"/>
        <v>448.35353871938003</v>
      </c>
      <c r="K1198" s="57">
        <f t="shared" si="369"/>
        <v>448.35353871937872</v>
      </c>
      <c r="L1198" s="23">
        <f t="shared" si="370"/>
        <v>0.18928414843884855</v>
      </c>
    </row>
    <row r="1199" spans="2:12" x14ac:dyDescent="0.65">
      <c r="B1199" s="17">
        <f t="shared" si="365"/>
        <v>1164</v>
      </c>
      <c r="C1199" s="57">
        <f t="shared" si="366"/>
        <v>48.031374661147389</v>
      </c>
      <c r="D1199" s="22">
        <f t="shared" si="372"/>
        <v>-3.6686126672513808E-5</v>
      </c>
      <c r="E1199" s="22">
        <f t="shared" si="367"/>
        <v>143.21355266780373</v>
      </c>
      <c r="F1199" s="23">
        <f t="shared" si="373"/>
        <v>6.7446180926822308E-2</v>
      </c>
      <c r="G1199" s="21">
        <f t="shared" si="368"/>
        <v>257.29776358301638</v>
      </c>
      <c r="H1199" s="23">
        <f t="shared" si="374"/>
        <v>0.12174269778735436</v>
      </c>
      <c r="I1199" s="14">
        <f t="shared" si="371"/>
        <v>448.5426909119675</v>
      </c>
      <c r="K1199" s="57">
        <f t="shared" si="369"/>
        <v>448.54269091196619</v>
      </c>
      <c r="L1199" s="23">
        <f t="shared" si="370"/>
        <v>0.18915219258749705</v>
      </c>
    </row>
    <row r="1200" spans="2:12" x14ac:dyDescent="0.65">
      <c r="B1200" s="17">
        <f t="shared" ref="B1200:B1263" si="375">B1199+$C$33</f>
        <v>1165</v>
      </c>
      <c r="C1200" s="57">
        <f t="shared" ref="C1200:C1263" si="376">C1199+D1200*$C$33</f>
        <v>48.031338035175381</v>
      </c>
      <c r="D1200" s="22">
        <f t="shared" si="372"/>
        <v>-3.6625972011261609E-5</v>
      </c>
      <c r="E1200" s="22">
        <f t="shared" ref="E1200:E1263" si="377">E1199+F1200*$C$33</f>
        <v>143.28095181810372</v>
      </c>
      <c r="F1200" s="23">
        <f t="shared" si="373"/>
        <v>6.7399150299991106E-2</v>
      </c>
      <c r="G1200" s="21">
        <f t="shared" ref="G1200:G1263" si="378">G1199+H1200*$C$33</f>
        <v>257.41942138777398</v>
      </c>
      <c r="H1200" s="23">
        <f t="shared" si="374"/>
        <v>0.12165780475758936</v>
      </c>
      <c r="I1200" s="14">
        <f t="shared" si="371"/>
        <v>448.73171124105306</v>
      </c>
      <c r="K1200" s="57">
        <f t="shared" ref="K1200:K1263" si="379">K1199+L1200*$C$33</f>
        <v>448.73171124105176</v>
      </c>
      <c r="L1200" s="23">
        <f t="shared" si="370"/>
        <v>0.18902032908556698</v>
      </c>
    </row>
    <row r="1201" spans="2:12" x14ac:dyDescent="0.65">
      <c r="B1201" s="17">
        <f t="shared" si="375"/>
        <v>1166</v>
      </c>
      <c r="C1201" s="57">
        <f t="shared" si="376"/>
        <v>48.031301469219052</v>
      </c>
      <c r="D1201" s="22">
        <f t="shared" si="372"/>
        <v>-3.656595632950399E-5</v>
      </c>
      <c r="E1201" s="22">
        <f t="shared" si="377"/>
        <v>143.34830397072429</v>
      </c>
      <c r="F1201" s="23">
        <f t="shared" si="373"/>
        <v>6.7352152620571815E-2</v>
      </c>
      <c r="G1201" s="21">
        <f t="shared" si="378"/>
        <v>257.54099435897717</v>
      </c>
      <c r="H1201" s="23">
        <f t="shared" si="374"/>
        <v>0.12157297120317878</v>
      </c>
      <c r="I1201" s="14">
        <f t="shared" si="371"/>
        <v>448.92059979892053</v>
      </c>
      <c r="K1201" s="57">
        <f t="shared" si="379"/>
        <v>448.92059979891917</v>
      </c>
      <c r="L1201" s="23">
        <f t="shared" si="370"/>
        <v>0.18888855786742287</v>
      </c>
    </row>
    <row r="1202" spans="2:12" x14ac:dyDescent="0.65">
      <c r="B1202" s="34">
        <f t="shared" si="375"/>
        <v>1167</v>
      </c>
      <c r="C1202" s="57">
        <f t="shared" si="376"/>
        <v>48.031264963139755</v>
      </c>
      <c r="D1202" s="22">
        <f t="shared" si="372"/>
        <v>-3.6506079297726757E-5</v>
      </c>
      <c r="E1202" s="22">
        <f t="shared" si="377"/>
        <v>143.41560915858943</v>
      </c>
      <c r="F1202" s="35">
        <f t="shared" si="373"/>
        <v>6.7305187865144944E-2</v>
      </c>
      <c r="G1202" s="21">
        <f t="shared" si="378"/>
        <v>257.66248255605882</v>
      </c>
      <c r="H1202" s="35">
        <f t="shared" si="374"/>
        <v>0.12148819708163217</v>
      </c>
      <c r="I1202" s="61">
        <f t="shared" si="371"/>
        <v>449.10935667778801</v>
      </c>
      <c r="K1202" s="57">
        <f t="shared" si="379"/>
        <v>449.10935667778665</v>
      </c>
      <c r="L1202" s="23">
        <f t="shared" ref="L1202:L1265" si="380">($E$23-$E$27)*I1201-$E$25*E1201</f>
        <v>0.18875687886748072</v>
      </c>
    </row>
    <row r="1203" spans="2:12" x14ac:dyDescent="0.65">
      <c r="B1203" s="17">
        <f t="shared" si="375"/>
        <v>1168</v>
      </c>
      <c r="C1203" s="57">
        <f t="shared" si="376"/>
        <v>48.031228516799274</v>
      </c>
      <c r="D1203" s="22">
        <f t="shared" si="372"/>
        <v>-3.6446340480278394E-5</v>
      </c>
      <c r="E1203" s="22">
        <f t="shared" si="377"/>
        <v>143.48286741459958</v>
      </c>
      <c r="F1203" s="23">
        <f t="shared" si="373"/>
        <v>6.7258256010148898E-2</v>
      </c>
      <c r="G1203" s="21">
        <f t="shared" si="378"/>
        <v>257.78388603840938</v>
      </c>
      <c r="H1203" s="23">
        <f t="shared" si="374"/>
        <v>0.12140348235054432</v>
      </c>
      <c r="I1203" s="14">
        <f t="shared" si="371"/>
        <v>449.29798196980823</v>
      </c>
      <c r="K1203" s="57">
        <f t="shared" si="379"/>
        <v>449.29798196980687</v>
      </c>
      <c r="L1203" s="23">
        <f t="shared" si="380"/>
        <v>0.18862529202020184</v>
      </c>
    </row>
    <row r="1204" spans="2:12" x14ac:dyDescent="0.65">
      <c r="B1204" s="17">
        <f t="shared" si="375"/>
        <v>1169</v>
      </c>
      <c r="C1204" s="57">
        <f t="shared" si="376"/>
        <v>48.031192130059935</v>
      </c>
      <c r="D1204" s="22">
        <f t="shared" si="372"/>
        <v>-3.6386739339366869E-5</v>
      </c>
      <c r="E1204" s="22">
        <f t="shared" si="377"/>
        <v>143.55007877163155</v>
      </c>
      <c r="F1204" s="23">
        <f t="shared" si="373"/>
        <v>6.7211357031965235E-2</v>
      </c>
      <c r="G1204" s="21">
        <f t="shared" si="378"/>
        <v>257.90520486537685</v>
      </c>
      <c r="H1204" s="23">
        <f t="shared" si="374"/>
        <v>0.12131882696746743</v>
      </c>
      <c r="I1204" s="14">
        <f t="shared" si="371"/>
        <v>449.48647576706833</v>
      </c>
      <c r="K1204" s="57">
        <f t="shared" si="379"/>
        <v>449.48647576706696</v>
      </c>
      <c r="L1204" s="23">
        <f t="shared" si="380"/>
        <v>0.18849379726009907</v>
      </c>
    </row>
    <row r="1205" spans="2:12" x14ac:dyDescent="0.65">
      <c r="B1205" s="17">
        <f t="shared" si="375"/>
        <v>1170</v>
      </c>
      <c r="C1205" s="57">
        <f t="shared" si="376"/>
        <v>48.031155802784319</v>
      </c>
      <c r="D1205" s="22">
        <f t="shared" si="372"/>
        <v>-3.6327275615644083E-5</v>
      </c>
      <c r="E1205" s="22">
        <f t="shared" si="377"/>
        <v>143.61724326253892</v>
      </c>
      <c r="F1205" s="23">
        <f t="shared" si="373"/>
        <v>6.716449090737342E-2</v>
      </c>
      <c r="G1205" s="21">
        <f t="shared" si="378"/>
        <v>258.02643909626681</v>
      </c>
      <c r="H1205" s="23">
        <f t="shared" si="374"/>
        <v>0.12123423088998209</v>
      </c>
      <c r="I1205" s="14">
        <f t="shared" si="371"/>
        <v>449.67483816159006</v>
      </c>
      <c r="K1205" s="57">
        <f t="shared" si="379"/>
        <v>449.6748381615887</v>
      </c>
      <c r="L1205" s="23">
        <f t="shared" si="380"/>
        <v>0.18836239452174031</v>
      </c>
    </row>
    <row r="1206" spans="2:12" x14ac:dyDescent="0.65">
      <c r="B1206" s="34">
        <f t="shared" si="375"/>
        <v>1171</v>
      </c>
      <c r="C1206" s="57">
        <f t="shared" si="376"/>
        <v>48.031119534835511</v>
      </c>
      <c r="D1206" s="22">
        <f t="shared" si="372"/>
        <v>-3.6267948805956962E-5</v>
      </c>
      <c r="E1206" s="22">
        <f t="shared" si="377"/>
        <v>143.68436092015165</v>
      </c>
      <c r="F1206" s="35">
        <f t="shared" si="373"/>
        <v>6.7117657612726589E-2</v>
      </c>
      <c r="G1206" s="21">
        <f t="shared" si="378"/>
        <v>258.14758879034264</v>
      </c>
      <c r="H1206" s="35">
        <f t="shared" si="374"/>
        <v>0.121149694075811</v>
      </c>
      <c r="I1206" s="61">
        <f t="shared" si="371"/>
        <v>449.86306924532983</v>
      </c>
      <c r="K1206" s="57">
        <f t="shared" si="379"/>
        <v>449.86306924532846</v>
      </c>
      <c r="L1206" s="23">
        <f t="shared" si="380"/>
        <v>0.18823108373973696</v>
      </c>
    </row>
    <row r="1207" spans="2:12" x14ac:dyDescent="0.65">
      <c r="B1207" s="17">
        <f t="shared" si="375"/>
        <v>1172</v>
      </c>
      <c r="C1207" s="57">
        <f t="shared" si="376"/>
        <v>48.031083326077088</v>
      </c>
      <c r="D1207" s="22">
        <f t="shared" si="372"/>
        <v>-3.6208758421807374E-5</v>
      </c>
      <c r="E1207" s="22">
        <f t="shared" si="377"/>
        <v>143.75143177727625</v>
      </c>
      <c r="F1207" s="23">
        <f t="shared" si="373"/>
        <v>6.7070857124605254E-2</v>
      </c>
      <c r="G1207" s="21">
        <f t="shared" si="378"/>
        <v>258.26865400682522</v>
      </c>
      <c r="H1207" s="23">
        <f t="shared" si="374"/>
        <v>0.1210652164825774</v>
      </c>
      <c r="I1207" s="14">
        <f t="shared" si="371"/>
        <v>450.05116911017853</v>
      </c>
      <c r="K1207" s="57">
        <f t="shared" si="379"/>
        <v>450.05116911017723</v>
      </c>
      <c r="L1207" s="23">
        <f t="shared" si="380"/>
        <v>0.18809986484875285</v>
      </c>
    </row>
    <row r="1208" spans="2:12" x14ac:dyDescent="0.65">
      <c r="B1208" s="17">
        <f t="shared" si="375"/>
        <v>1173</v>
      </c>
      <c r="C1208" s="57">
        <f t="shared" si="376"/>
        <v>48.031047176372866</v>
      </c>
      <c r="D1208" s="22">
        <f t="shared" si="372"/>
        <v>-3.6149704222054879E-5</v>
      </c>
      <c r="E1208" s="22">
        <f t="shared" si="377"/>
        <v>143.81845586669596</v>
      </c>
      <c r="F1208" s="23">
        <f t="shared" si="373"/>
        <v>6.7024089419703614E-2</v>
      </c>
      <c r="G1208" s="21">
        <f t="shared" si="378"/>
        <v>258.38963480489326</v>
      </c>
      <c r="H1208" s="23">
        <f t="shared" si="374"/>
        <v>0.1209807980680182</v>
      </c>
      <c r="I1208" s="14">
        <f t="shared" si="371"/>
        <v>450.23913784796207</v>
      </c>
      <c r="K1208" s="57">
        <f t="shared" si="379"/>
        <v>450.23913784796071</v>
      </c>
      <c r="L1208" s="23">
        <f t="shared" si="380"/>
        <v>0.18796873778350243</v>
      </c>
    </row>
    <row r="1209" spans="2:12" x14ac:dyDescent="0.65">
      <c r="B1209" s="17">
        <f t="shared" si="375"/>
        <v>1174</v>
      </c>
      <c r="C1209" s="57">
        <f t="shared" si="376"/>
        <v>48.031011085587259</v>
      </c>
      <c r="D1209" s="22">
        <f t="shared" si="372"/>
        <v>-3.6090785608511311E-5</v>
      </c>
      <c r="E1209" s="22">
        <f t="shared" si="377"/>
        <v>143.88543322117044</v>
      </c>
      <c r="F1209" s="23">
        <f t="shared" si="373"/>
        <v>6.6977354474488493E-2</v>
      </c>
      <c r="G1209" s="21">
        <f t="shared" si="378"/>
        <v>258.51053124368315</v>
      </c>
      <c r="H1209" s="23">
        <f t="shared" si="374"/>
        <v>0.12089643878987033</v>
      </c>
      <c r="I1209" s="14">
        <f t="shared" si="371"/>
        <v>450.42697555044083</v>
      </c>
      <c r="K1209" s="57">
        <f t="shared" si="379"/>
        <v>450.42697555043947</v>
      </c>
      <c r="L1209" s="23">
        <f t="shared" si="380"/>
        <v>0.18783770247874632</v>
      </c>
    </row>
    <row r="1210" spans="2:12" x14ac:dyDescent="0.65">
      <c r="B1210" s="34">
        <f t="shared" si="375"/>
        <v>1175</v>
      </c>
      <c r="C1210" s="57">
        <f t="shared" si="376"/>
        <v>48.03097505358491</v>
      </c>
      <c r="D1210" s="22">
        <f t="shared" si="372"/>
        <v>-3.6032002348029835E-5</v>
      </c>
      <c r="E1210" s="22">
        <f t="shared" si="377"/>
        <v>143.95236387343618</v>
      </c>
      <c r="F1210" s="35">
        <f t="shared" si="373"/>
        <v>6.6930652265725143E-2</v>
      </c>
      <c r="G1210" s="21">
        <f t="shared" si="378"/>
        <v>258.63134338228906</v>
      </c>
      <c r="H1210" s="35">
        <f t="shared" si="374"/>
        <v>0.12081213860591333</v>
      </c>
      <c r="I1210" s="61">
        <f t="shared" si="371"/>
        <v>450.61468230931018</v>
      </c>
      <c r="K1210" s="57">
        <f t="shared" si="379"/>
        <v>450.61468230930876</v>
      </c>
      <c r="L1210" s="23">
        <f t="shared" si="380"/>
        <v>0.18770675886929933</v>
      </c>
    </row>
    <row r="1211" spans="2:12" x14ac:dyDescent="0.65">
      <c r="B1211" s="17">
        <f t="shared" si="375"/>
        <v>1176</v>
      </c>
      <c r="C1211" s="57">
        <f t="shared" si="376"/>
        <v>48.030939080231093</v>
      </c>
      <c r="D1211" s="22">
        <f t="shared" si="372"/>
        <v>-3.5973353817997378E-5</v>
      </c>
      <c r="E1211" s="22">
        <f t="shared" si="377"/>
        <v>144.01924785620599</v>
      </c>
      <c r="F1211" s="23">
        <f t="shared" si="373"/>
        <v>6.6883982769823547E-2</v>
      </c>
      <c r="G1211" s="21">
        <f t="shared" si="378"/>
        <v>258.75207127976307</v>
      </c>
      <c r="H1211" s="23">
        <f t="shared" si="374"/>
        <v>0.12072789747402624</v>
      </c>
      <c r="I1211" s="14">
        <f t="shared" si="371"/>
        <v>450.80225821620013</v>
      </c>
      <c r="K1211" s="57">
        <f t="shared" si="379"/>
        <v>450.80225821619877</v>
      </c>
      <c r="L1211" s="23">
        <f t="shared" si="380"/>
        <v>0.18757590689002068</v>
      </c>
    </row>
    <row r="1212" spans="2:12" x14ac:dyDescent="0.65">
      <c r="B1212" s="17">
        <f t="shared" si="375"/>
        <v>1177</v>
      </c>
      <c r="C1212" s="57">
        <f t="shared" si="376"/>
        <v>48.030903165391315</v>
      </c>
      <c r="D1212" s="22">
        <f t="shared" si="372"/>
        <v>-3.5914839780826213E-5</v>
      </c>
      <c r="E1212" s="22">
        <f t="shared" si="377"/>
        <v>144.08608520216967</v>
      </c>
      <c r="F1212" s="23">
        <f t="shared" si="373"/>
        <v>6.6837345963676853E-2</v>
      </c>
      <c r="G1212" s="21">
        <f t="shared" si="378"/>
        <v>258.87271499511502</v>
      </c>
      <c r="H1212" s="23">
        <f t="shared" si="374"/>
        <v>0.12064371535193175</v>
      </c>
      <c r="I1212" s="14">
        <f t="shared" si="371"/>
        <v>450.98970336267598</v>
      </c>
      <c r="K1212" s="57">
        <f t="shared" si="379"/>
        <v>450.98970336267462</v>
      </c>
      <c r="L1212" s="23">
        <f t="shared" si="380"/>
        <v>0.18744514647582555</v>
      </c>
    </row>
    <row r="1213" spans="2:12" x14ac:dyDescent="0.65">
      <c r="B1213" s="17">
        <f t="shared" si="375"/>
        <v>1178</v>
      </c>
      <c r="C1213" s="57">
        <f t="shared" si="376"/>
        <v>48.030867308931541</v>
      </c>
      <c r="D1213" s="22">
        <f t="shared" si="372"/>
        <v>-3.5856459773331295E-5</v>
      </c>
      <c r="E1213" s="22">
        <f t="shared" si="377"/>
        <v>144.15287594399354</v>
      </c>
      <c r="F1213" s="23">
        <f t="shared" si="373"/>
        <v>6.6790741823851363E-2</v>
      </c>
      <c r="G1213" s="21">
        <f t="shared" si="378"/>
        <v>258.99327458731261</v>
      </c>
      <c r="H1213" s="23">
        <f t="shared" si="374"/>
        <v>0.12055959219759416</v>
      </c>
      <c r="I1213" s="14">
        <f t="shared" si="371"/>
        <v>451.17701784023768</v>
      </c>
      <c r="K1213" s="57">
        <f t="shared" si="379"/>
        <v>451.17701784023632</v>
      </c>
      <c r="L1213" s="23">
        <f t="shared" si="380"/>
        <v>0.18731447756167441</v>
      </c>
    </row>
    <row r="1214" spans="2:12" x14ac:dyDescent="0.65">
      <c r="B1214" s="34">
        <f t="shared" si="375"/>
        <v>1179</v>
      </c>
      <c r="C1214" s="57">
        <f t="shared" si="376"/>
        <v>48.03083151071818</v>
      </c>
      <c r="D1214" s="22">
        <f t="shared" si="372"/>
        <v>-3.579821335897293E-5</v>
      </c>
      <c r="E1214" s="22">
        <f t="shared" si="377"/>
        <v>144.21962011432055</v>
      </c>
      <c r="F1214" s="35">
        <f t="shared" si="373"/>
        <v>6.6744170326998642E-2</v>
      </c>
      <c r="G1214" s="21">
        <f t="shared" si="378"/>
        <v>259.11375011528156</v>
      </c>
      <c r="H1214" s="35">
        <f t="shared" si="374"/>
        <v>0.12047552796893513</v>
      </c>
      <c r="I1214" s="61">
        <f t="shared" si="371"/>
        <v>451.36420174032025</v>
      </c>
      <c r="K1214" s="57">
        <f t="shared" si="379"/>
        <v>451.36420174031889</v>
      </c>
      <c r="L1214" s="23">
        <f t="shared" si="380"/>
        <v>0.18718390008257479</v>
      </c>
    </row>
    <row r="1215" spans="2:12" x14ac:dyDescent="0.65">
      <c r="B1215" s="17">
        <f t="shared" si="375"/>
        <v>1180</v>
      </c>
      <c r="C1215" s="57">
        <f t="shared" si="376"/>
        <v>48.030795770617999</v>
      </c>
      <c r="D1215" s="22">
        <f t="shared" si="372"/>
        <v>-3.5740100180259304E-5</v>
      </c>
      <c r="E1215" s="22">
        <f t="shared" si="377"/>
        <v>144.28631774577048</v>
      </c>
      <c r="F1215" s="23">
        <f t="shared" si="373"/>
        <v>6.6697631449912365E-2</v>
      </c>
      <c r="G1215" s="21">
        <f t="shared" si="378"/>
        <v>259.2341416379054</v>
      </c>
      <c r="H1215" s="23">
        <f t="shared" si="374"/>
        <v>0.1203915226238621</v>
      </c>
      <c r="I1215" s="14">
        <f t="shared" si="371"/>
        <v>451.55125515429387</v>
      </c>
      <c r="K1215" s="57">
        <f t="shared" si="379"/>
        <v>451.55125515429251</v>
      </c>
      <c r="L1215" s="23">
        <f t="shared" si="380"/>
        <v>0.18705341397359021</v>
      </c>
    </row>
    <row r="1216" spans="2:12" x14ac:dyDescent="0.65">
      <c r="B1216" s="17">
        <f t="shared" si="375"/>
        <v>1181</v>
      </c>
      <c r="C1216" s="57">
        <f t="shared" si="376"/>
        <v>48.030760088498248</v>
      </c>
      <c r="D1216" s="22">
        <f t="shared" si="372"/>
        <v>-3.5682119754021357E-5</v>
      </c>
      <c r="E1216" s="22">
        <f t="shared" si="377"/>
        <v>144.35296887093969</v>
      </c>
      <c r="F1216" s="23">
        <f t="shared" si="373"/>
        <v>6.6651125169215675E-2</v>
      </c>
      <c r="G1216" s="21">
        <f t="shared" si="378"/>
        <v>259.35444921402575</v>
      </c>
      <c r="H1216" s="23">
        <f t="shared" si="374"/>
        <v>0.1203075761203678</v>
      </c>
      <c r="I1216" s="14">
        <f t="shared" si="371"/>
        <v>451.73817817346367</v>
      </c>
      <c r="K1216" s="57">
        <f t="shared" si="379"/>
        <v>451.73817817346236</v>
      </c>
      <c r="L1216" s="23">
        <f t="shared" si="380"/>
        <v>0.18692301916982856</v>
      </c>
    </row>
    <row r="1217" spans="2:12" x14ac:dyDescent="0.65">
      <c r="B1217" s="17">
        <f t="shared" si="375"/>
        <v>1182</v>
      </c>
      <c r="C1217" s="57">
        <f t="shared" si="376"/>
        <v>48.030724464226438</v>
      </c>
      <c r="D1217" s="22">
        <f t="shared" si="372"/>
        <v>-3.5624271812917385E-5</v>
      </c>
      <c r="E1217" s="22">
        <f t="shared" si="377"/>
        <v>144.41957352240152</v>
      </c>
      <c r="F1217" s="23">
        <f t="shared" si="373"/>
        <v>6.6604651461830144E-2</v>
      </c>
      <c r="G1217" s="21">
        <f t="shared" si="378"/>
        <v>259.47467290244219</v>
      </c>
      <c r="H1217" s="23">
        <f t="shared" si="374"/>
        <v>0.12022368841643072</v>
      </c>
      <c r="I1217" s="14">
        <f t="shared" si="371"/>
        <v>451.92497088907015</v>
      </c>
      <c r="K1217" s="57">
        <f t="shared" si="379"/>
        <v>451.92497088906879</v>
      </c>
      <c r="L1217" s="23">
        <f t="shared" si="380"/>
        <v>0.18679271560645017</v>
      </c>
    </row>
    <row r="1218" spans="2:12" x14ac:dyDescent="0.65">
      <c r="B1218" s="34">
        <f t="shared" si="375"/>
        <v>1183</v>
      </c>
      <c r="C1218" s="57">
        <f t="shared" si="376"/>
        <v>48.030688897670672</v>
      </c>
      <c r="D1218" s="22">
        <f t="shared" si="372"/>
        <v>-3.5566555769861452E-5</v>
      </c>
      <c r="E1218" s="22">
        <f t="shared" si="377"/>
        <v>144.48613173270581</v>
      </c>
      <c r="F1218" s="35">
        <f t="shared" si="373"/>
        <v>6.6558210304293652E-2</v>
      </c>
      <c r="G1218" s="21">
        <f t="shared" si="378"/>
        <v>259.59481276191235</v>
      </c>
      <c r="H1218" s="35">
        <f t="shared" si="374"/>
        <v>0.12013985947014305</v>
      </c>
      <c r="I1218" s="61">
        <f t="shared" si="371"/>
        <v>452.11163339228881</v>
      </c>
      <c r="K1218" s="57">
        <f t="shared" si="379"/>
        <v>452.11163339228744</v>
      </c>
      <c r="L1218" s="23">
        <f t="shared" si="380"/>
        <v>0.18666250321865974</v>
      </c>
    </row>
    <row r="1219" spans="2:12" x14ac:dyDescent="0.65">
      <c r="B1219" s="17">
        <f t="shared" si="375"/>
        <v>1184</v>
      </c>
      <c r="C1219" s="57">
        <f t="shared" si="376"/>
        <v>48.030653388699221</v>
      </c>
      <c r="D1219" s="22">
        <f t="shared" si="372"/>
        <v>-3.5508971448994231E-5</v>
      </c>
      <c r="E1219" s="22">
        <f t="shared" si="377"/>
        <v>144.55264353437946</v>
      </c>
      <c r="F1219" s="23">
        <f t="shared" si="373"/>
        <v>6.6511801673627247E-2</v>
      </c>
      <c r="G1219" s="21">
        <f t="shared" si="378"/>
        <v>259.71486885115189</v>
      </c>
      <c r="H1219" s="23">
        <f t="shared" si="374"/>
        <v>0.12005608923952593</v>
      </c>
      <c r="I1219" s="14">
        <f t="shared" si="371"/>
        <v>452.2981657742306</v>
      </c>
      <c r="K1219" s="57">
        <f t="shared" si="379"/>
        <v>452.29816577422918</v>
      </c>
      <c r="L1219" s="23">
        <f t="shared" si="380"/>
        <v>0.18653238194171795</v>
      </c>
    </row>
    <row r="1220" spans="2:12" x14ac:dyDescent="0.65">
      <c r="B1220" s="17">
        <f t="shared" si="375"/>
        <v>1185</v>
      </c>
      <c r="C1220" s="57">
        <f t="shared" si="376"/>
        <v>48.030617937180985</v>
      </c>
      <c r="D1220" s="22">
        <f t="shared" si="372"/>
        <v>-3.5451518237916702E-5</v>
      </c>
      <c r="E1220" s="22">
        <f t="shared" si="377"/>
        <v>144.61910895992582</v>
      </c>
      <c r="F1220" s="23">
        <f t="shared" si="373"/>
        <v>6.6465425546383017E-2</v>
      </c>
      <c r="G1220" s="21">
        <f t="shared" si="378"/>
        <v>259.83484122883465</v>
      </c>
      <c r="H1220" s="23">
        <f t="shared" si="374"/>
        <v>0.11997237768278524</v>
      </c>
      <c r="I1220" s="14">
        <f t="shared" si="371"/>
        <v>452.48456812594145</v>
      </c>
      <c r="K1220" s="57">
        <f t="shared" si="379"/>
        <v>452.48456812594009</v>
      </c>
      <c r="L1220" s="23">
        <f t="shared" si="380"/>
        <v>0.18640235171092634</v>
      </c>
    </row>
    <row r="1221" spans="2:12" x14ac:dyDescent="0.65">
      <c r="B1221" s="17">
        <f t="shared" si="375"/>
        <v>1186</v>
      </c>
      <c r="C1221" s="57">
        <f t="shared" si="376"/>
        <v>48.030582542985094</v>
      </c>
      <c r="D1221" s="22">
        <f t="shared" si="372"/>
        <v>-3.5394195889271174E-5</v>
      </c>
      <c r="E1221" s="22">
        <f t="shared" si="377"/>
        <v>144.68552804182539</v>
      </c>
      <c r="F1221" s="23">
        <f t="shared" si="373"/>
        <v>6.64190818995678E-2</v>
      </c>
      <c r="G1221" s="21">
        <f t="shared" si="378"/>
        <v>259.95472995359262</v>
      </c>
      <c r="H1221" s="23">
        <f t="shared" si="374"/>
        <v>0.11988872475795631</v>
      </c>
      <c r="I1221" s="14">
        <f t="shared" si="371"/>
        <v>452.67084053840313</v>
      </c>
      <c r="K1221" s="57">
        <f t="shared" si="379"/>
        <v>452.67084053840171</v>
      </c>
      <c r="L1221" s="23">
        <f t="shared" si="380"/>
        <v>0.18627241246164417</v>
      </c>
    </row>
    <row r="1222" spans="2:12" x14ac:dyDescent="0.65">
      <c r="B1222" s="34">
        <f t="shared" si="375"/>
        <v>1187</v>
      </c>
      <c r="C1222" s="57">
        <f t="shared" si="376"/>
        <v>48.030547205981208</v>
      </c>
      <c r="D1222" s="22">
        <f t="shared" si="372"/>
        <v>-3.5337003883029183E-5</v>
      </c>
      <c r="E1222" s="22">
        <f t="shared" si="377"/>
        <v>144.75190081253527</v>
      </c>
      <c r="F1222" s="35">
        <f t="shared" si="373"/>
        <v>6.6372770709890005E-2</v>
      </c>
      <c r="G1222" s="21">
        <f t="shared" si="378"/>
        <v>260.07453508401591</v>
      </c>
      <c r="H1222" s="35">
        <f t="shared" si="374"/>
        <v>0.11980513042327345</v>
      </c>
      <c r="I1222" s="61">
        <f t="shared" si="371"/>
        <v>452.85698310253235</v>
      </c>
      <c r="K1222" s="57">
        <f t="shared" si="379"/>
        <v>452.85698310253099</v>
      </c>
      <c r="L1222" s="23">
        <f t="shared" si="380"/>
        <v>0.18614256412927332</v>
      </c>
    </row>
    <row r="1223" spans="2:12" x14ac:dyDescent="0.65">
      <c r="B1223" s="17">
        <f t="shared" si="375"/>
        <v>1188</v>
      </c>
      <c r="C1223" s="57">
        <f t="shared" si="376"/>
        <v>48.03051192603921</v>
      </c>
      <c r="D1223" s="22">
        <f t="shared" si="372"/>
        <v>-3.5279942000254749E-5</v>
      </c>
      <c r="E1223" s="22">
        <f t="shared" si="377"/>
        <v>144.81822730448965</v>
      </c>
      <c r="F1223" s="23">
        <f t="shared" si="373"/>
        <v>6.6326491954370681E-2</v>
      </c>
      <c r="G1223" s="21">
        <f t="shared" si="378"/>
        <v>260.19425667865278</v>
      </c>
      <c r="H1223" s="23">
        <f t="shared" si="374"/>
        <v>0.11972159463689991</v>
      </c>
      <c r="I1223" s="14">
        <f t="shared" si="371"/>
        <v>453.04299590918163</v>
      </c>
      <c r="K1223" s="57">
        <f t="shared" si="379"/>
        <v>453.04299590918026</v>
      </c>
      <c r="L1223" s="23">
        <f t="shared" si="380"/>
        <v>0.18601280664926989</v>
      </c>
    </row>
    <row r="1224" spans="2:12" x14ac:dyDescent="0.65">
      <c r="B1224" s="17">
        <f t="shared" si="375"/>
        <v>1189</v>
      </c>
      <c r="C1224" s="57">
        <f t="shared" si="376"/>
        <v>48.030476703029528</v>
      </c>
      <c r="D1224" s="22">
        <f t="shared" si="372"/>
        <v>-3.5223009684504092E-5</v>
      </c>
      <c r="E1224" s="22">
        <f t="shared" si="377"/>
        <v>144.88450755009933</v>
      </c>
      <c r="F1224" s="23">
        <f t="shared" si="373"/>
        <v>6.6280245609661392E-2</v>
      </c>
      <c r="G1224" s="21">
        <f t="shared" si="378"/>
        <v>260.31389479600995</v>
      </c>
      <c r="H1224" s="23">
        <f t="shared" si="374"/>
        <v>0.11963811735715524</v>
      </c>
      <c r="I1224" s="14">
        <f t="shared" si="371"/>
        <v>453.22887904913881</v>
      </c>
      <c r="K1224" s="57">
        <f t="shared" si="379"/>
        <v>453.22887904913739</v>
      </c>
      <c r="L1224" s="23">
        <f t="shared" si="380"/>
        <v>0.18588313995713079</v>
      </c>
    </row>
    <row r="1225" spans="2:12" x14ac:dyDescent="0.65">
      <c r="B1225" s="17">
        <f t="shared" si="375"/>
        <v>1190</v>
      </c>
      <c r="C1225" s="57">
        <f t="shared" si="376"/>
        <v>48.03044153682297</v>
      </c>
      <c r="D1225" s="22">
        <f t="shared" si="372"/>
        <v>-3.5166206556080937E-5</v>
      </c>
      <c r="E1225" s="22">
        <f t="shared" si="377"/>
        <v>144.95074158175208</v>
      </c>
      <c r="F1225" s="23">
        <f t="shared" si="373"/>
        <v>6.6234031652754766E-2</v>
      </c>
      <c r="G1225" s="21">
        <f t="shared" si="378"/>
        <v>260.43344949455218</v>
      </c>
      <c r="H1225" s="23">
        <f t="shared" si="374"/>
        <v>0.1195546985422169</v>
      </c>
      <c r="I1225" s="14">
        <f t="shared" si="371"/>
        <v>453.4146326131272</v>
      </c>
      <c r="K1225" s="57">
        <f t="shared" si="379"/>
        <v>453.41463261312578</v>
      </c>
      <c r="L1225" s="23">
        <f t="shared" si="380"/>
        <v>0.18575356398841247</v>
      </c>
    </row>
    <row r="1226" spans="2:12" x14ac:dyDescent="0.65">
      <c r="B1226" s="34">
        <f t="shared" si="375"/>
        <v>1191</v>
      </c>
      <c r="C1226" s="57">
        <f t="shared" si="376"/>
        <v>48.030406427290622</v>
      </c>
      <c r="D1226" s="22">
        <f t="shared" si="372"/>
        <v>-3.5109532346755401E-5</v>
      </c>
      <c r="E1226" s="22">
        <f t="shared" si="377"/>
        <v>145.01692943181274</v>
      </c>
      <c r="F1226" s="35">
        <f t="shared" si="373"/>
        <v>6.6187850060657638E-2</v>
      </c>
      <c r="G1226" s="21">
        <f t="shared" si="378"/>
        <v>260.55292083270257</v>
      </c>
      <c r="H1226" s="35">
        <f t="shared" si="374"/>
        <v>0.11947133815039024</v>
      </c>
      <c r="I1226" s="61">
        <f t="shared" si="371"/>
        <v>453.60025669180595</v>
      </c>
      <c r="K1226" s="57">
        <f t="shared" si="379"/>
        <v>453.60025669180447</v>
      </c>
      <c r="L1226" s="23">
        <f t="shared" si="380"/>
        <v>0.18562407867871311</v>
      </c>
    </row>
    <row r="1227" spans="2:12" x14ac:dyDescent="0.65">
      <c r="B1227" s="17">
        <f t="shared" si="375"/>
        <v>1192</v>
      </c>
      <c r="C1227" s="57">
        <f t="shared" si="376"/>
        <v>48.030371374304053</v>
      </c>
      <c r="D1227" s="22">
        <f t="shared" si="372"/>
        <v>-3.505298656492073E-5</v>
      </c>
      <c r="E1227" s="22">
        <f t="shared" si="377"/>
        <v>145.0830711326229</v>
      </c>
      <c r="F1227" s="23">
        <f t="shared" si="373"/>
        <v>6.6141700810163684E-2</v>
      </c>
      <c r="G1227" s="21">
        <f t="shared" si="378"/>
        <v>260.67230886884266</v>
      </c>
      <c r="H1227" s="23">
        <f t="shared" si="374"/>
        <v>0.1193880361400943</v>
      </c>
      <c r="I1227" s="14">
        <f t="shared" si="371"/>
        <v>453.78575137576962</v>
      </c>
      <c r="K1227" s="57">
        <f t="shared" si="379"/>
        <v>453.78575137576814</v>
      </c>
      <c r="L1227" s="23">
        <f t="shared" si="380"/>
        <v>0.18549468396368152</v>
      </c>
    </row>
    <row r="1228" spans="2:12" x14ac:dyDescent="0.65">
      <c r="B1228" s="17">
        <f t="shared" si="375"/>
        <v>1193</v>
      </c>
      <c r="C1228" s="57">
        <f t="shared" si="376"/>
        <v>48.030336377735161</v>
      </c>
      <c r="D1228" s="22">
        <f t="shared" si="372"/>
        <v>-3.4996568892164959E-5</v>
      </c>
      <c r="E1228" s="22">
        <f t="shared" si="377"/>
        <v>145.14916671650116</v>
      </c>
      <c r="F1228" s="23">
        <f t="shared" si="373"/>
        <v>6.6095583878265529E-2</v>
      </c>
      <c r="G1228" s="21">
        <f t="shared" si="378"/>
        <v>260.79161366131234</v>
      </c>
      <c r="H1228" s="23">
        <f t="shared" si="374"/>
        <v>0.11930479246964865</v>
      </c>
      <c r="I1228" s="14">
        <f t="shared" si="371"/>
        <v>453.97111675554868</v>
      </c>
      <c r="K1228" s="57">
        <f t="shared" si="379"/>
        <v>453.97111675554714</v>
      </c>
      <c r="L1228" s="23">
        <f t="shared" si="380"/>
        <v>0.18536537977901357</v>
      </c>
    </row>
    <row r="1229" spans="2:12" x14ac:dyDescent="0.65">
      <c r="B1229" s="17">
        <f t="shared" si="375"/>
        <v>1194</v>
      </c>
      <c r="C1229" s="57">
        <f t="shared" si="376"/>
        <v>48.030301437456352</v>
      </c>
      <c r="D1229" s="22">
        <f t="shared" si="372"/>
        <v>-3.4940278807571445E-5</v>
      </c>
      <c r="E1229" s="22">
        <f t="shared" si="377"/>
        <v>145.215216215743</v>
      </c>
      <c r="F1229" s="23">
        <f t="shared" si="373"/>
        <v>6.6049499241827903E-2</v>
      </c>
      <c r="G1229" s="21">
        <f t="shared" si="378"/>
        <v>260.91083526840976</v>
      </c>
      <c r="H1229" s="23">
        <f t="shared" si="374"/>
        <v>0.11922160709744389</v>
      </c>
      <c r="I1229" s="14">
        <f t="shared" si="371"/>
        <v>454.15635292160914</v>
      </c>
      <c r="K1229" s="57">
        <f t="shared" si="379"/>
        <v>454.15635292160761</v>
      </c>
      <c r="L1229" s="23">
        <f t="shared" si="380"/>
        <v>0.18523616606045668</v>
      </c>
    </row>
    <row r="1230" spans="2:12" x14ac:dyDescent="0.65">
      <c r="B1230" s="34">
        <f t="shared" si="375"/>
        <v>1195</v>
      </c>
      <c r="C1230" s="57">
        <f t="shared" si="376"/>
        <v>48.030266553340191</v>
      </c>
      <c r="D1230" s="22">
        <f t="shared" si="372"/>
        <v>-3.4884116163258483E-5</v>
      </c>
      <c r="E1230" s="22">
        <f t="shared" si="377"/>
        <v>145.28121966262108</v>
      </c>
      <c r="F1230" s="35">
        <f t="shared" si="373"/>
        <v>6.6003446878070804E-2</v>
      </c>
      <c r="G1230" s="21">
        <f t="shared" si="378"/>
        <v>261.02997374839168</v>
      </c>
      <c r="H1230" s="35">
        <f t="shared" si="374"/>
        <v>0.11913847998191329</v>
      </c>
      <c r="I1230" s="61">
        <f t="shared" si="371"/>
        <v>454.34145996435296</v>
      </c>
      <c r="K1230" s="57">
        <f t="shared" si="379"/>
        <v>454.34145996435143</v>
      </c>
      <c r="L1230" s="23">
        <f t="shared" si="380"/>
        <v>0.18510704274380618</v>
      </c>
    </row>
    <row r="1231" spans="2:12" x14ac:dyDescent="0.65">
      <c r="B1231" s="17">
        <f t="shared" si="375"/>
        <v>1196</v>
      </c>
      <c r="C1231" s="57">
        <f t="shared" si="376"/>
        <v>48.030231725259824</v>
      </c>
      <c r="D1231" s="22">
        <f t="shared" si="372"/>
        <v>-3.4828080366366976E-5</v>
      </c>
      <c r="E1231" s="22">
        <f t="shared" si="377"/>
        <v>145.34717708938479</v>
      </c>
      <c r="F1231" s="23">
        <f t="shared" si="373"/>
        <v>6.5957426763702642E-2</v>
      </c>
      <c r="G1231" s="21">
        <f t="shared" si="378"/>
        <v>261.14902915947323</v>
      </c>
      <c r="H1231" s="23">
        <f t="shared" si="374"/>
        <v>0.11905541108157536</v>
      </c>
      <c r="I1231" s="14">
        <f t="shared" si="371"/>
        <v>454.52643797411781</v>
      </c>
      <c r="K1231" s="57">
        <f t="shared" si="379"/>
        <v>454.52643797411633</v>
      </c>
      <c r="L1231" s="23">
        <f t="shared" si="380"/>
        <v>0.18497800976490097</v>
      </c>
    </row>
    <row r="1232" spans="2:12" x14ac:dyDescent="0.65">
      <c r="B1232" s="17">
        <f t="shared" si="375"/>
        <v>1197</v>
      </c>
      <c r="C1232" s="57">
        <f t="shared" si="376"/>
        <v>48.030196953088762</v>
      </c>
      <c r="D1232" s="22">
        <f t="shared" si="372"/>
        <v>-3.4772171066066448E-5</v>
      </c>
      <c r="E1232" s="22">
        <f t="shared" si="377"/>
        <v>145.41308852826063</v>
      </c>
      <c r="F1232" s="23">
        <f t="shared" si="373"/>
        <v>6.5911438875858153E-2</v>
      </c>
      <c r="G1232" s="21">
        <f t="shared" si="378"/>
        <v>261.26800155982806</v>
      </c>
      <c r="H1232" s="23">
        <f t="shared" si="374"/>
        <v>0.11897240035484913</v>
      </c>
      <c r="I1232" s="14">
        <f t="shared" si="371"/>
        <v>454.71128704117746</v>
      </c>
      <c r="K1232" s="57">
        <f t="shared" si="379"/>
        <v>454.71128704117598</v>
      </c>
      <c r="L1232" s="23">
        <f t="shared" si="380"/>
        <v>0.18484906705963855</v>
      </c>
    </row>
    <row r="1233" spans="2:12" x14ac:dyDescent="0.65">
      <c r="B1233" s="17">
        <f t="shared" si="375"/>
        <v>1198</v>
      </c>
      <c r="C1233" s="57">
        <f t="shared" si="376"/>
        <v>48.030162236700761</v>
      </c>
      <c r="D1233" s="22">
        <f t="shared" si="372"/>
        <v>-3.4716388003008802E-5</v>
      </c>
      <c r="E1233" s="22">
        <f t="shared" si="377"/>
        <v>145.47895401145234</v>
      </c>
      <c r="F1233" s="23">
        <f t="shared" si="373"/>
        <v>6.5865483191700491E-2</v>
      </c>
      <c r="G1233" s="21">
        <f t="shared" si="378"/>
        <v>261.38689100758836</v>
      </c>
      <c r="H1233" s="23">
        <f t="shared" si="374"/>
        <v>0.11888944776026733</v>
      </c>
      <c r="I1233" s="14">
        <f t="shared" si="371"/>
        <v>454.89600725574144</v>
      </c>
      <c r="K1233" s="57">
        <f t="shared" si="379"/>
        <v>454.89600725573996</v>
      </c>
      <c r="L1233" s="23">
        <f t="shared" si="380"/>
        <v>0.18472021456395993</v>
      </c>
    </row>
    <row r="1234" spans="2:12" x14ac:dyDescent="0.65">
      <c r="B1234" s="34">
        <f t="shared" si="375"/>
        <v>1199</v>
      </c>
      <c r="C1234" s="57">
        <f t="shared" si="376"/>
        <v>48.030127575970056</v>
      </c>
      <c r="D1234" s="22">
        <f t="shared" si="372"/>
        <v>-3.4660730708235832E-5</v>
      </c>
      <c r="E1234" s="22">
        <f t="shared" si="377"/>
        <v>145.54477357114041</v>
      </c>
      <c r="F1234" s="35">
        <f t="shared" si="373"/>
        <v>6.5819559688080176E-2</v>
      </c>
      <c r="G1234" s="21">
        <f t="shared" si="378"/>
        <v>261.50569756084485</v>
      </c>
      <c r="H1234" s="35">
        <f t="shared" si="374"/>
        <v>0.11880655325646217</v>
      </c>
      <c r="I1234" s="61">
        <f t="shared" si="371"/>
        <v>455.08059870795535</v>
      </c>
      <c r="K1234" s="57">
        <f t="shared" si="379"/>
        <v>455.08059870795381</v>
      </c>
      <c r="L1234" s="23">
        <f t="shared" si="380"/>
        <v>0.18459145221384876</v>
      </c>
    </row>
    <row r="1235" spans="2:12" x14ac:dyDescent="0.65">
      <c r="B1235" s="17">
        <f t="shared" si="375"/>
        <v>1200</v>
      </c>
      <c r="C1235" s="57">
        <f t="shared" si="376"/>
        <v>48.030092970771292</v>
      </c>
      <c r="D1235" s="22">
        <f t="shared" si="372"/>
        <v>-3.4605198761195055E-5</v>
      </c>
      <c r="E1235" s="22">
        <f t="shared" si="377"/>
        <v>145.61054723948257</v>
      </c>
      <c r="F1235" s="23">
        <f t="shared" si="373"/>
        <v>6.5773668342146152E-2</v>
      </c>
      <c r="G1235" s="21">
        <f t="shared" si="378"/>
        <v>261.62442127764683</v>
      </c>
      <c r="H1235" s="23">
        <f t="shared" si="374"/>
        <v>0.11872371680198057</v>
      </c>
      <c r="I1235" s="14">
        <f t="shared" si="371"/>
        <v>455.26506148790071</v>
      </c>
      <c r="K1235" s="57">
        <f t="shared" si="379"/>
        <v>455.26506148789917</v>
      </c>
      <c r="L1235" s="23">
        <f t="shared" si="380"/>
        <v>0.18446277994534466</v>
      </c>
    </row>
    <row r="1236" spans="2:12" x14ac:dyDescent="0.65">
      <c r="B1236" s="17">
        <f t="shared" si="375"/>
        <v>1201</v>
      </c>
      <c r="C1236" s="57">
        <f t="shared" si="376"/>
        <v>48.030058420979344</v>
      </c>
      <c r="D1236" s="22">
        <f t="shared" si="372"/>
        <v>-3.4549791951832276E-5</v>
      </c>
      <c r="E1236" s="22">
        <f t="shared" si="377"/>
        <v>145.6762750486136</v>
      </c>
      <c r="F1236" s="23">
        <f t="shared" si="373"/>
        <v>6.5727809131047366E-2</v>
      </c>
      <c r="G1236" s="21">
        <f t="shared" si="378"/>
        <v>261.74306221600227</v>
      </c>
      <c r="H1236" s="23">
        <f t="shared" si="374"/>
        <v>0.11864093835545475</v>
      </c>
      <c r="I1236" s="14">
        <f t="shared" si="371"/>
        <v>455.44939568559522</v>
      </c>
      <c r="K1236" s="57">
        <f t="shared" si="379"/>
        <v>455.44939568559369</v>
      </c>
      <c r="L1236" s="23">
        <f t="shared" si="380"/>
        <v>0.1843341976945343</v>
      </c>
    </row>
    <row r="1237" spans="2:12" x14ac:dyDescent="0.65">
      <c r="B1237" s="17">
        <f t="shared" si="375"/>
        <v>1202</v>
      </c>
      <c r="C1237" s="57">
        <f t="shared" si="376"/>
        <v>48.030023926469624</v>
      </c>
      <c r="D1237" s="22">
        <f t="shared" si="372"/>
        <v>-3.4494509718818733E-5</v>
      </c>
      <c r="E1237" s="22">
        <f t="shared" si="377"/>
        <v>145.74195703064532</v>
      </c>
      <c r="F1237" s="23">
        <f t="shared" si="373"/>
        <v>6.5681982031719599E-2</v>
      </c>
      <c r="G1237" s="21">
        <f t="shared" si="378"/>
        <v>261.86162043387782</v>
      </c>
      <c r="H1237" s="23">
        <f t="shared" si="374"/>
        <v>0.11855821787555954</v>
      </c>
      <c r="I1237" s="14">
        <f t="shared" si="371"/>
        <v>455.63360139099279</v>
      </c>
      <c r="K1237" s="57">
        <f t="shared" si="379"/>
        <v>455.63360139099126</v>
      </c>
      <c r="L1237" s="23">
        <f t="shared" si="380"/>
        <v>0.18420570539754788</v>
      </c>
    </row>
    <row r="1238" spans="2:12" x14ac:dyDescent="0.65">
      <c r="B1238" s="34">
        <f t="shared" si="375"/>
        <v>1203</v>
      </c>
      <c r="C1238" s="57">
        <f t="shared" si="376"/>
        <v>48.029989487117859</v>
      </c>
      <c r="D1238" s="22">
        <f t="shared" si="372"/>
        <v>-3.4439351768611459E-5</v>
      </c>
      <c r="E1238" s="22">
        <f t="shared" si="377"/>
        <v>145.80759321766675</v>
      </c>
      <c r="F1238" s="35">
        <f t="shared" si="373"/>
        <v>6.5636187021411274E-2</v>
      </c>
      <c r="G1238" s="21">
        <f t="shared" si="378"/>
        <v>261.98009598919873</v>
      </c>
      <c r="H1238" s="35">
        <f t="shared" si="374"/>
        <v>0.11847555532094134</v>
      </c>
      <c r="I1238" s="61">
        <f t="shared" si="371"/>
        <v>455.81767869398334</v>
      </c>
      <c r="K1238" s="57">
        <f t="shared" si="379"/>
        <v>455.8176786939818</v>
      </c>
      <c r="L1238" s="23">
        <f t="shared" si="380"/>
        <v>0.18407730299057246</v>
      </c>
    </row>
    <row r="1239" spans="2:12" x14ac:dyDescent="0.65">
      <c r="B1239" s="17">
        <f t="shared" si="375"/>
        <v>1204</v>
      </c>
      <c r="C1239" s="57">
        <f t="shared" si="376"/>
        <v>48.029955102800024</v>
      </c>
      <c r="D1239" s="22">
        <f t="shared" si="372"/>
        <v>-3.4384317832536482E-5</v>
      </c>
      <c r="E1239" s="22">
        <f t="shared" si="377"/>
        <v>145.87318364174405</v>
      </c>
      <c r="F1239" s="23">
        <f t="shared" si="373"/>
        <v>6.5590424077313969E-2</v>
      </c>
      <c r="G1239" s="21">
        <f t="shared" si="378"/>
        <v>262.09848893984906</v>
      </c>
      <c r="H1239" s="23">
        <f t="shared" si="374"/>
        <v>0.11839295065036026</v>
      </c>
      <c r="I1239" s="14">
        <f t="shared" si="371"/>
        <v>456.00162768439316</v>
      </c>
      <c r="K1239" s="57">
        <f t="shared" si="379"/>
        <v>456.00162768439162</v>
      </c>
      <c r="L1239" s="23">
        <f t="shared" si="380"/>
        <v>0.18394899040983503</v>
      </c>
    </row>
    <row r="1240" spans="2:12" x14ac:dyDescent="0.65">
      <c r="B1240" s="17">
        <f t="shared" si="375"/>
        <v>1205</v>
      </c>
      <c r="C1240" s="57">
        <f t="shared" si="376"/>
        <v>48.029920773392753</v>
      </c>
      <c r="D1240" s="22">
        <f t="shared" si="372"/>
        <v>-3.432940727066125E-5</v>
      </c>
      <c r="E1240" s="22">
        <f t="shared" si="377"/>
        <v>145.93872833492037</v>
      </c>
      <c r="F1240" s="23">
        <f t="shared" si="373"/>
        <v>6.5544693176335045E-2</v>
      </c>
      <c r="G1240" s="21">
        <f t="shared" si="378"/>
        <v>262.2167993436716</v>
      </c>
      <c r="H1240" s="23">
        <f t="shared" si="374"/>
        <v>0.11831040382256219</v>
      </c>
      <c r="I1240" s="14">
        <f t="shared" si="371"/>
        <v>456.18544845198471</v>
      </c>
      <c r="K1240" s="57">
        <f t="shared" si="379"/>
        <v>456.18544845198323</v>
      </c>
      <c r="L1240" s="23">
        <f t="shared" si="380"/>
        <v>0.18382076759161414</v>
      </c>
    </row>
    <row r="1241" spans="2:12" x14ac:dyDescent="0.65">
      <c r="B1241" s="17">
        <f t="shared" si="375"/>
        <v>1206</v>
      </c>
      <c r="C1241" s="57">
        <f t="shared" si="376"/>
        <v>48.02988649877269</v>
      </c>
      <c r="D1241" s="22">
        <f t="shared" si="372"/>
        <v>-3.4274620060337213E-5</v>
      </c>
      <c r="E1241" s="22">
        <f t="shared" si="377"/>
        <v>146.00422732921641</v>
      </c>
      <c r="F1241" s="23">
        <f t="shared" si="373"/>
        <v>6.5498994296035562E-2</v>
      </c>
      <c r="G1241" s="21">
        <f t="shared" si="378"/>
        <v>262.33502725846785</v>
      </c>
      <c r="H1241" s="23">
        <f t="shared" si="374"/>
        <v>0.1182279147962646</v>
      </c>
      <c r="I1241" s="14">
        <f t="shared" si="371"/>
        <v>456.36914108645692</v>
      </c>
      <c r="K1241" s="57">
        <f t="shared" si="379"/>
        <v>456.3691410864555</v>
      </c>
      <c r="L1241" s="23">
        <f t="shared" si="380"/>
        <v>0.18369263447224071</v>
      </c>
    </row>
    <row r="1242" spans="2:12" x14ac:dyDescent="0.65">
      <c r="B1242" s="34">
        <f t="shared" si="375"/>
        <v>1207</v>
      </c>
      <c r="C1242" s="57">
        <f t="shared" si="376"/>
        <v>48.029852278817103</v>
      </c>
      <c r="D1242" s="22">
        <f t="shared" si="372"/>
        <v>-3.4219955583836281E-5</v>
      </c>
      <c r="E1242" s="22">
        <f t="shared" si="377"/>
        <v>146.06968065662966</v>
      </c>
      <c r="F1242" s="35">
        <f t="shared" si="373"/>
        <v>6.5453327413237616E-2</v>
      </c>
      <c r="G1242" s="21">
        <f t="shared" si="378"/>
        <v>262.45317274199829</v>
      </c>
      <c r="H1242" s="35">
        <f t="shared" si="374"/>
        <v>0.11814548353042653</v>
      </c>
      <c r="I1242" s="61">
        <f t="shared" si="371"/>
        <v>456.55270567744503</v>
      </c>
      <c r="K1242" s="57">
        <f t="shared" si="379"/>
        <v>456.55270567744356</v>
      </c>
      <c r="L1242" s="23">
        <f t="shared" si="380"/>
        <v>0.1835645909880812</v>
      </c>
    </row>
    <row r="1243" spans="2:12" x14ac:dyDescent="0.65">
      <c r="B1243" s="17">
        <f t="shared" si="375"/>
        <v>1208</v>
      </c>
      <c r="C1243" s="57">
        <f t="shared" si="376"/>
        <v>48.029818113403593</v>
      </c>
      <c r="D1243" s="22">
        <f t="shared" si="372"/>
        <v>-3.416541351164426E-5</v>
      </c>
      <c r="E1243" s="22">
        <f t="shared" si="377"/>
        <v>146.13508834913495</v>
      </c>
      <c r="F1243" s="23">
        <f t="shared" si="373"/>
        <v>6.5407692505303316E-2</v>
      </c>
      <c r="G1243" s="21">
        <f t="shared" si="378"/>
        <v>262.57123585198207</v>
      </c>
      <c r="H1243" s="23">
        <f t="shared" si="374"/>
        <v>0.11806310998377967</v>
      </c>
      <c r="I1243" s="14">
        <f t="shared" si="371"/>
        <v>456.73614231452063</v>
      </c>
      <c r="K1243" s="57">
        <f t="shared" si="379"/>
        <v>456.7361423145191</v>
      </c>
      <c r="L1243" s="23">
        <f t="shared" si="380"/>
        <v>0.18343663707556512</v>
      </c>
    </row>
    <row r="1244" spans="2:12" x14ac:dyDescent="0.65">
      <c r="B1244" s="17">
        <f t="shared" si="375"/>
        <v>1209</v>
      </c>
      <c r="C1244" s="57">
        <f t="shared" si="376"/>
        <v>48.029784002409983</v>
      </c>
      <c r="D1244" s="22">
        <f t="shared" si="372"/>
        <v>-3.4110993611502494E-5</v>
      </c>
      <c r="E1244" s="22">
        <f t="shared" si="377"/>
        <v>146.20045043868453</v>
      </c>
      <c r="F1244" s="23">
        <f t="shared" si="373"/>
        <v>6.5362089549566349E-2</v>
      </c>
      <c r="G1244" s="21">
        <f t="shared" si="378"/>
        <v>262.68921664609729</v>
      </c>
      <c r="H1244" s="23">
        <f t="shared" si="374"/>
        <v>0.11798079411521201</v>
      </c>
      <c r="I1244" s="14">
        <f t="shared" si="371"/>
        <v>456.91945108719182</v>
      </c>
      <c r="K1244" s="57">
        <f t="shared" si="379"/>
        <v>456.91945108719028</v>
      </c>
      <c r="L1244" s="23">
        <f t="shared" si="380"/>
        <v>0.18330877267116197</v>
      </c>
    </row>
    <row r="1245" spans="2:12" x14ac:dyDescent="0.65">
      <c r="B1245" s="17">
        <f t="shared" si="375"/>
        <v>1210</v>
      </c>
      <c r="C1245" s="57">
        <f t="shared" si="376"/>
        <v>48.029749945714563</v>
      </c>
      <c r="D1245" s="22">
        <f t="shared" si="372"/>
        <v>-3.4056695419337757E-5</v>
      </c>
      <c r="E1245" s="22">
        <f t="shared" si="377"/>
        <v>146.26576695720763</v>
      </c>
      <c r="F1245" s="23">
        <f t="shared" si="373"/>
        <v>6.5316518523090394E-2</v>
      </c>
      <c r="G1245" s="21">
        <f t="shared" si="378"/>
        <v>262.80711518198098</v>
      </c>
      <c r="H1245" s="23">
        <f t="shared" si="374"/>
        <v>0.11789853588371102</v>
      </c>
      <c r="I1245" s="14">
        <f t="shared" si="371"/>
        <v>457.10263208490318</v>
      </c>
      <c r="K1245" s="57">
        <f t="shared" si="379"/>
        <v>457.10263208490164</v>
      </c>
      <c r="L1245" s="23">
        <f t="shared" si="380"/>
        <v>0.18318099771138652</v>
      </c>
    </row>
    <row r="1246" spans="2:12" x14ac:dyDescent="0.65">
      <c r="B1246" s="34">
        <f t="shared" si="375"/>
        <v>1211</v>
      </c>
      <c r="C1246" s="57">
        <f t="shared" si="376"/>
        <v>48.029715943196038</v>
      </c>
      <c r="D1246" s="22">
        <f t="shared" si="372"/>
        <v>-3.4002518522147085E-5</v>
      </c>
      <c r="E1246" s="22">
        <f t="shared" si="377"/>
        <v>146.33103793661076</v>
      </c>
      <c r="F1246" s="35">
        <f t="shared" si="373"/>
        <v>6.5270979403138085E-2</v>
      </c>
      <c r="G1246" s="21">
        <f t="shared" si="378"/>
        <v>262.9249315172292</v>
      </c>
      <c r="H1246" s="35">
        <f t="shared" si="374"/>
        <v>0.11781633524819313</v>
      </c>
      <c r="I1246" s="61">
        <f t="shared" si="371"/>
        <v>457.28568539703599</v>
      </c>
      <c r="K1246" s="57">
        <f t="shared" si="379"/>
        <v>457.28568539703446</v>
      </c>
      <c r="L1246" s="23">
        <f t="shared" si="380"/>
        <v>0.18305331213280684</v>
      </c>
    </row>
    <row r="1247" spans="2:12" x14ac:dyDescent="0.65">
      <c r="B1247" s="17">
        <f t="shared" si="375"/>
        <v>1212</v>
      </c>
      <c r="C1247" s="57">
        <f t="shared" si="376"/>
        <v>48.029681994733416</v>
      </c>
      <c r="D1247" s="22">
        <f t="shared" si="372"/>
        <v>-3.3948462620170261E-5</v>
      </c>
      <c r="E1247" s="22">
        <f t="shared" si="377"/>
        <v>146.39626340877788</v>
      </c>
      <c r="F1247" s="23">
        <f t="shared" si="373"/>
        <v>6.5225472167128373E-2</v>
      </c>
      <c r="G1247" s="21">
        <f t="shared" si="378"/>
        <v>263.04266570939672</v>
      </c>
      <c r="H1247" s="23">
        <f t="shared" si="374"/>
        <v>0.11773419216754633</v>
      </c>
      <c r="I1247" s="14">
        <f t="shared" si="371"/>
        <v>457.46861111290798</v>
      </c>
      <c r="K1247" s="57">
        <f t="shared" si="379"/>
        <v>457.4686111129065</v>
      </c>
      <c r="L1247" s="23">
        <f t="shared" si="380"/>
        <v>0.18292571587204076</v>
      </c>
    </row>
    <row r="1248" spans="2:12" x14ac:dyDescent="0.65">
      <c r="B1248" s="17">
        <f t="shared" si="375"/>
        <v>1213</v>
      </c>
      <c r="C1248" s="57">
        <f t="shared" si="376"/>
        <v>48.029648100205911</v>
      </c>
      <c r="D1248" s="22">
        <f t="shared" si="372"/>
        <v>-3.3894527502464911E-5</v>
      </c>
      <c r="E1248" s="22">
        <f t="shared" si="377"/>
        <v>146.46144340557026</v>
      </c>
      <c r="F1248" s="23">
        <f t="shared" si="373"/>
        <v>6.5179996792366524E-2</v>
      </c>
      <c r="G1248" s="21">
        <f t="shared" si="378"/>
        <v>263.16031781599759</v>
      </c>
      <c r="H1248" s="23">
        <f t="shared" si="374"/>
        <v>0.11765210660087178</v>
      </c>
      <c r="I1248" s="14">
        <f t="shared" si="371"/>
        <v>457.65140932177377</v>
      </c>
      <c r="K1248" s="57">
        <f t="shared" si="379"/>
        <v>457.65140932177223</v>
      </c>
      <c r="L1248" s="23">
        <f t="shared" si="380"/>
        <v>0.18279820886574694</v>
      </c>
    </row>
    <row r="1249" spans="2:12" x14ac:dyDescent="0.65">
      <c r="B1249" s="17">
        <f t="shared" si="375"/>
        <v>1214</v>
      </c>
      <c r="C1249" s="57">
        <f t="shared" si="376"/>
        <v>48.029614259493449</v>
      </c>
      <c r="D1249" s="22">
        <f t="shared" si="372"/>
        <v>-3.3840712459820566E-5</v>
      </c>
      <c r="E1249" s="22">
        <f t="shared" si="377"/>
        <v>146.52657795882612</v>
      </c>
      <c r="F1249" s="23">
        <f t="shared" si="373"/>
        <v>6.5134553255873584E-2</v>
      </c>
      <c r="G1249" s="21">
        <f t="shared" si="378"/>
        <v>263.27788789450483</v>
      </c>
      <c r="H1249" s="23">
        <f t="shared" si="374"/>
        <v>0.117570078507228</v>
      </c>
      <c r="I1249" s="14">
        <f t="shared" si="371"/>
        <v>457.83408011282438</v>
      </c>
      <c r="K1249" s="57">
        <f t="shared" si="379"/>
        <v>457.83408011282285</v>
      </c>
      <c r="L1249" s="23">
        <f t="shared" si="380"/>
        <v>0.18267079105063377</v>
      </c>
    </row>
    <row r="1250" spans="2:12" x14ac:dyDescent="0.65">
      <c r="B1250" s="34">
        <f t="shared" si="375"/>
        <v>1215</v>
      </c>
      <c r="C1250" s="57">
        <f t="shared" si="376"/>
        <v>48.029580472475956</v>
      </c>
      <c r="D1250" s="22">
        <f t="shared" si="372"/>
        <v>-3.3787017493125404E-5</v>
      </c>
      <c r="E1250" s="22">
        <f t="shared" si="377"/>
        <v>146.59166710036152</v>
      </c>
      <c r="F1250" s="35">
        <f t="shared" si="373"/>
        <v>6.5089141535409567E-2</v>
      </c>
      <c r="G1250" s="21">
        <f t="shared" si="378"/>
        <v>263.39537600235036</v>
      </c>
      <c r="H1250" s="35">
        <f t="shared" si="374"/>
        <v>0.11748810784554564</v>
      </c>
      <c r="I1250" s="61">
        <f t="shared" si="371"/>
        <v>458.01662357518785</v>
      </c>
      <c r="K1250" s="57">
        <f t="shared" si="379"/>
        <v>458.01662357518632</v>
      </c>
      <c r="L1250" s="23">
        <f t="shared" si="380"/>
        <v>0.18254346236346475</v>
      </c>
    </row>
    <row r="1251" spans="2:12" x14ac:dyDescent="0.65">
      <c r="B1251" s="17">
        <f t="shared" si="375"/>
        <v>1216</v>
      </c>
      <c r="C1251" s="57">
        <f t="shared" si="376"/>
        <v>48.02954673903389</v>
      </c>
      <c r="D1251" s="22">
        <f t="shared" si="372"/>
        <v>-3.3733442062811037E-5</v>
      </c>
      <c r="E1251" s="22">
        <f t="shared" si="377"/>
        <v>146.65671086196954</v>
      </c>
      <c r="F1251" s="23">
        <f t="shared" si="373"/>
        <v>6.5043761608009731E-2</v>
      </c>
      <c r="G1251" s="21">
        <f t="shared" si="378"/>
        <v>263.51278219692546</v>
      </c>
      <c r="H1251" s="23">
        <f t="shared" si="374"/>
        <v>0.11740619457509638</v>
      </c>
      <c r="I1251" s="14">
        <f t="shared" ref="I1251:I1314" si="381">C1251+E1251+G1251</f>
        <v>458.19903979792889</v>
      </c>
      <c r="K1251" s="57">
        <f t="shared" si="379"/>
        <v>458.19903979792736</v>
      </c>
      <c r="L1251" s="23">
        <f t="shared" si="380"/>
        <v>0.18241622274103708</v>
      </c>
    </row>
    <row r="1252" spans="2:12" x14ac:dyDescent="0.65">
      <c r="B1252" s="17">
        <f t="shared" si="375"/>
        <v>1217</v>
      </c>
      <c r="C1252" s="57">
        <f t="shared" si="376"/>
        <v>48.029513059048071</v>
      </c>
      <c r="D1252" s="22">
        <f t="shared" si="372"/>
        <v>-3.367998582204379E-5</v>
      </c>
      <c r="E1252" s="22">
        <f t="shared" si="377"/>
        <v>146.72170927542064</v>
      </c>
      <c r="F1252" s="23">
        <f t="shared" si="373"/>
        <v>6.4998413451093029E-2</v>
      </c>
      <c r="G1252" s="21">
        <f t="shared" si="378"/>
        <v>263.63010653558041</v>
      </c>
      <c r="H1252" s="23">
        <f t="shared" si="374"/>
        <v>0.11732433865493874</v>
      </c>
      <c r="I1252" s="14">
        <f t="shared" si="381"/>
        <v>458.38132887004912</v>
      </c>
      <c r="K1252" s="57">
        <f t="shared" si="379"/>
        <v>458.38132887004758</v>
      </c>
      <c r="L1252" s="23">
        <f t="shared" si="380"/>
        <v>0.18228907212020751</v>
      </c>
    </row>
    <row r="1253" spans="2:12" x14ac:dyDescent="0.65">
      <c r="B1253" s="17">
        <f t="shared" si="375"/>
        <v>1218</v>
      </c>
      <c r="C1253" s="57">
        <f t="shared" si="376"/>
        <v>48.029479432399562</v>
      </c>
      <c r="D1253" s="22">
        <f t="shared" ref="D1253:D1316" si="382">$E$23*(C1252+E1252+G1252)-$E$24*C1252*E1252-$E$27*C1252+$E$26*G1252</f>
        <v>-3.3626648510587387E-5</v>
      </c>
      <c r="E1253" s="22">
        <f t="shared" si="377"/>
        <v>146.78666237246284</v>
      </c>
      <c r="F1253" s="23">
        <f t="shared" ref="F1253:F1316" si="383">$E$24*C1252*E1252-($E$25+$E$27+$E$28)*E1252</f>
        <v>6.4953097042206309E-2</v>
      </c>
      <c r="G1253" s="21">
        <f t="shared" si="378"/>
        <v>263.74734907562458</v>
      </c>
      <c r="H1253" s="23">
        <f t="shared" ref="H1253:H1316" si="384">$E$28*E1252-($E$27+$E$26)*G1252</f>
        <v>0.1172425400441881</v>
      </c>
      <c r="I1253" s="14">
        <f t="shared" si="381"/>
        <v>458.563490880487</v>
      </c>
      <c r="K1253" s="57">
        <f t="shared" si="379"/>
        <v>458.56349088048546</v>
      </c>
      <c r="L1253" s="23">
        <f t="shared" si="380"/>
        <v>0.18216201043787716</v>
      </c>
    </row>
    <row r="1254" spans="2:12" x14ac:dyDescent="0.65">
      <c r="B1254" s="34">
        <f t="shared" si="375"/>
        <v>1219</v>
      </c>
      <c r="C1254" s="57">
        <f t="shared" si="376"/>
        <v>48.029445858969929</v>
      </c>
      <c r="D1254" s="22">
        <f t="shared" si="382"/>
        <v>-3.3573429635058716E-5</v>
      </c>
      <c r="E1254" s="22">
        <f t="shared" si="377"/>
        <v>146.85157018482136</v>
      </c>
      <c r="F1254" s="35">
        <f t="shared" si="383"/>
        <v>6.4907812358498518E-2</v>
      </c>
      <c r="G1254" s="21">
        <f t="shared" si="378"/>
        <v>263.8645098743267</v>
      </c>
      <c r="H1254" s="35">
        <f t="shared" si="384"/>
        <v>0.11716079870213036</v>
      </c>
      <c r="I1254" s="61">
        <f t="shared" si="381"/>
        <v>458.74552591811801</v>
      </c>
      <c r="K1254" s="57">
        <f t="shared" si="379"/>
        <v>458.74552591811647</v>
      </c>
      <c r="L1254" s="23">
        <f t="shared" si="380"/>
        <v>0.18203503763098894</v>
      </c>
    </row>
    <row r="1255" spans="2:12" x14ac:dyDescent="0.65">
      <c r="B1255" s="17">
        <f t="shared" si="375"/>
        <v>1220</v>
      </c>
      <c r="C1255" s="57">
        <f t="shared" si="376"/>
        <v>48.029412338640924</v>
      </c>
      <c r="D1255" s="22">
        <f t="shared" si="382"/>
        <v>-3.3520329004055327E-5</v>
      </c>
      <c r="E1255" s="22">
        <f t="shared" si="377"/>
        <v>146.91643274419897</v>
      </c>
      <c r="F1255" s="23">
        <f t="shared" si="383"/>
        <v>6.486255937761598E-2</v>
      </c>
      <c r="G1255" s="21">
        <f t="shared" si="378"/>
        <v>263.98158898891461</v>
      </c>
      <c r="H1255" s="23">
        <f t="shared" si="384"/>
        <v>0.11707911458793774</v>
      </c>
      <c r="I1255" s="14">
        <f t="shared" si="381"/>
        <v>458.92743407175453</v>
      </c>
      <c r="K1255" s="57">
        <f t="shared" si="379"/>
        <v>458.927434071753</v>
      </c>
      <c r="L1255" s="23">
        <f t="shared" si="380"/>
        <v>0.18190815363654345</v>
      </c>
    </row>
    <row r="1256" spans="2:12" x14ac:dyDescent="0.65">
      <c r="B1256" s="17">
        <f t="shared" si="375"/>
        <v>1221</v>
      </c>
      <c r="C1256" s="57">
        <f t="shared" si="376"/>
        <v>48.029378871294796</v>
      </c>
      <c r="D1256" s="22">
        <f t="shared" si="382"/>
        <v>-3.3467346129967268E-5</v>
      </c>
      <c r="E1256" s="22">
        <f t="shared" si="377"/>
        <v>146.98125008227581</v>
      </c>
      <c r="F1256" s="23">
        <f t="shared" si="383"/>
        <v>6.481733807683554E-2</v>
      </c>
      <c r="G1256" s="21">
        <f t="shared" si="378"/>
        <v>264.09858647657552</v>
      </c>
      <c r="H1256" s="23">
        <f t="shared" si="384"/>
        <v>0.11699748766088192</v>
      </c>
      <c r="I1256" s="14">
        <f t="shared" si="381"/>
        <v>459.10921543014615</v>
      </c>
      <c r="K1256" s="57">
        <f t="shared" si="379"/>
        <v>459.10921543014456</v>
      </c>
      <c r="L1256" s="23">
        <f t="shared" si="380"/>
        <v>0.18178135839158127</v>
      </c>
    </row>
    <row r="1257" spans="2:12" x14ac:dyDescent="0.65">
      <c r="B1257" s="17">
        <f t="shared" si="375"/>
        <v>1222</v>
      </c>
      <c r="C1257" s="57">
        <f t="shared" si="376"/>
        <v>48.029345456814035</v>
      </c>
      <c r="D1257" s="22">
        <f t="shared" si="382"/>
        <v>-3.3414480758775511E-5</v>
      </c>
      <c r="E1257" s="22">
        <f t="shared" si="377"/>
        <v>147.04602223070953</v>
      </c>
      <c r="F1257" s="23">
        <f t="shared" si="383"/>
        <v>6.4772148433718257E-2</v>
      </c>
      <c r="G1257" s="21">
        <f t="shared" si="378"/>
        <v>264.21550239445577</v>
      </c>
      <c r="H1257" s="23">
        <f t="shared" si="384"/>
        <v>0.11691591788023459</v>
      </c>
      <c r="I1257" s="14">
        <f t="shared" si="381"/>
        <v>459.29087008197934</v>
      </c>
      <c r="K1257" s="57">
        <f t="shared" si="379"/>
        <v>459.29087008197774</v>
      </c>
      <c r="L1257" s="23">
        <f t="shared" si="380"/>
        <v>0.18165465183319185</v>
      </c>
    </row>
    <row r="1258" spans="2:12" x14ac:dyDescent="0.65">
      <c r="B1258" s="34">
        <f t="shared" si="375"/>
        <v>1223</v>
      </c>
      <c r="C1258" s="57">
        <f t="shared" si="376"/>
        <v>48.029312095081508</v>
      </c>
      <c r="D1258" s="22">
        <f t="shared" si="382"/>
        <v>-3.3361732528103261E-5</v>
      </c>
      <c r="E1258" s="22">
        <f t="shared" si="377"/>
        <v>147.11074922113522</v>
      </c>
      <c r="F1258" s="35">
        <f t="shared" si="383"/>
        <v>6.4726990425697295E-2</v>
      </c>
      <c r="G1258" s="21">
        <f t="shared" si="378"/>
        <v>264.33233679966111</v>
      </c>
      <c r="H1258" s="35">
        <f t="shared" si="384"/>
        <v>0.11683440520535271</v>
      </c>
      <c r="I1258" s="61">
        <f t="shared" si="381"/>
        <v>459.47239811587781</v>
      </c>
      <c r="K1258" s="57">
        <f t="shared" si="379"/>
        <v>459.47239811587627</v>
      </c>
      <c r="L1258" s="23">
        <f t="shared" si="380"/>
        <v>0.18152803389851169</v>
      </c>
    </row>
    <row r="1259" spans="2:12" x14ac:dyDescent="0.65">
      <c r="B1259" s="17">
        <f t="shared" si="375"/>
        <v>1224</v>
      </c>
      <c r="C1259" s="57">
        <f t="shared" si="376"/>
        <v>48.029278785980424</v>
      </c>
      <c r="D1259" s="22">
        <f t="shared" si="382"/>
        <v>-3.3309101084899595E-5</v>
      </c>
      <c r="E1259" s="22">
        <f t="shared" si="377"/>
        <v>147.17543108516546</v>
      </c>
      <c r="F1259" s="23">
        <f t="shared" si="383"/>
        <v>6.4681864030234237E-2</v>
      </c>
      <c r="G1259" s="21">
        <f t="shared" si="378"/>
        <v>264.4490897492567</v>
      </c>
      <c r="H1259" s="23">
        <f t="shared" si="384"/>
        <v>0.11675294959557903</v>
      </c>
      <c r="I1259" s="14">
        <f t="shared" si="381"/>
        <v>459.65379962040259</v>
      </c>
      <c r="K1259" s="57">
        <f t="shared" si="379"/>
        <v>459.653799620401</v>
      </c>
      <c r="L1259" s="23">
        <f t="shared" si="380"/>
        <v>0.18140150452472525</v>
      </c>
    </row>
    <row r="1260" spans="2:12" x14ac:dyDescent="0.65">
      <c r="B1260" s="17">
        <f t="shared" si="375"/>
        <v>1225</v>
      </c>
      <c r="C1260" s="57">
        <f t="shared" si="376"/>
        <v>48.02924552939443</v>
      </c>
      <c r="D1260" s="22">
        <f t="shared" si="382"/>
        <v>-3.3256585994845267E-5</v>
      </c>
      <c r="E1260" s="22">
        <f t="shared" si="377"/>
        <v>147.24006785439025</v>
      </c>
      <c r="F1260" s="23">
        <f t="shared" si="383"/>
        <v>6.4636769224790669E-2</v>
      </c>
      <c r="G1260" s="21">
        <f t="shared" si="378"/>
        <v>264.56576130026701</v>
      </c>
      <c r="H1260" s="23">
        <f t="shared" si="384"/>
        <v>0.1166715510102847</v>
      </c>
      <c r="I1260" s="14">
        <f t="shared" si="381"/>
        <v>459.83507468405168</v>
      </c>
      <c r="K1260" s="57">
        <f t="shared" si="379"/>
        <v>459.83507468405008</v>
      </c>
      <c r="L1260" s="23">
        <f t="shared" si="380"/>
        <v>0.18127506364906676</v>
      </c>
    </row>
    <row r="1261" spans="2:12" x14ac:dyDescent="0.65">
      <c r="B1261" s="17">
        <f t="shared" si="375"/>
        <v>1226</v>
      </c>
      <c r="C1261" s="57">
        <f t="shared" si="376"/>
        <v>48.02921232520729</v>
      </c>
      <c r="D1261" s="22">
        <f t="shared" si="382"/>
        <v>-3.3204187138924368E-5</v>
      </c>
      <c r="E1261" s="22">
        <f t="shared" si="377"/>
        <v>147.30465956037733</v>
      </c>
      <c r="F1261" s="23">
        <f t="shared" si="383"/>
        <v>6.459170598709818E-2</v>
      </c>
      <c r="G1261" s="21">
        <f t="shared" si="378"/>
        <v>264.68235150967587</v>
      </c>
      <c r="H1261" s="23">
        <f t="shared" si="384"/>
        <v>0.11659020940885512</v>
      </c>
      <c r="I1261" s="14">
        <f t="shared" si="381"/>
        <v>460.01622339526045</v>
      </c>
      <c r="K1261" s="57">
        <f t="shared" si="379"/>
        <v>460.01622339525892</v>
      </c>
      <c r="L1261" s="23">
        <f t="shared" si="380"/>
        <v>0.18114871120881393</v>
      </c>
    </row>
    <row r="1262" spans="2:12" x14ac:dyDescent="0.65">
      <c r="B1262" s="34">
        <f t="shared" si="375"/>
        <v>1227</v>
      </c>
      <c r="C1262" s="57">
        <f t="shared" si="376"/>
        <v>48.029179173303341</v>
      </c>
      <c r="D1262" s="22">
        <f t="shared" si="382"/>
        <v>-3.3151903951367245E-5</v>
      </c>
      <c r="E1262" s="22">
        <f t="shared" si="377"/>
        <v>147.36920623467174</v>
      </c>
      <c r="F1262" s="35">
        <f t="shared" si="383"/>
        <v>6.4546674294405193E-2</v>
      </c>
      <c r="G1262" s="21">
        <f t="shared" si="378"/>
        <v>264.79886043442673</v>
      </c>
      <c r="H1262" s="35">
        <f t="shared" si="384"/>
        <v>0.11650892475083197</v>
      </c>
      <c r="I1262" s="61">
        <f t="shared" si="381"/>
        <v>460.1972458424018</v>
      </c>
      <c r="K1262" s="57">
        <f t="shared" si="379"/>
        <v>460.19724584240021</v>
      </c>
      <c r="L1262" s="23">
        <f t="shared" si="380"/>
        <v>0.1810224471412889</v>
      </c>
    </row>
    <row r="1263" spans="2:12" x14ac:dyDescent="0.65">
      <c r="B1263" s="17">
        <f t="shared" si="375"/>
        <v>1228</v>
      </c>
      <c r="C1263" s="57">
        <f t="shared" si="376"/>
        <v>48.029146073567162</v>
      </c>
      <c r="D1263" s="22">
        <f t="shared" si="382"/>
        <v>-3.3099736179931227E-5</v>
      </c>
      <c r="E1263" s="22">
        <f t="shared" si="377"/>
        <v>147.43370790879618</v>
      </c>
      <c r="F1263" s="23">
        <f t="shared" si="383"/>
        <v>6.4501674124443298E-2</v>
      </c>
      <c r="G1263" s="21">
        <f t="shared" si="378"/>
        <v>264.91528813142236</v>
      </c>
      <c r="H1263" s="23">
        <f t="shared" si="384"/>
        <v>0.11642769699560063</v>
      </c>
      <c r="I1263" s="14">
        <f t="shared" si="381"/>
        <v>460.37814211378571</v>
      </c>
      <c r="K1263" s="57">
        <f t="shared" si="379"/>
        <v>460.37814211378407</v>
      </c>
      <c r="L1263" s="23">
        <f t="shared" si="380"/>
        <v>0.18089627138387065</v>
      </c>
    </row>
    <row r="1264" spans="2:12" x14ac:dyDescent="0.65">
      <c r="B1264" s="17">
        <f t="shared" ref="B1264:B1327" si="385">B1263+$C$33</f>
        <v>1229</v>
      </c>
      <c r="C1264" s="57">
        <f t="shared" ref="C1264:C1327" si="386">C1263+D1264*$C$33</f>
        <v>48.029113025883611</v>
      </c>
      <c r="D1264" s="22">
        <f t="shared" si="382"/>
        <v>-3.3047683553721896E-5</v>
      </c>
      <c r="E1264" s="22">
        <f t="shared" ref="E1264:E1327" si="387">E1263+F1264*$C$33</f>
        <v>147.49816461425104</v>
      </c>
      <c r="F1264" s="23">
        <f t="shared" si="383"/>
        <v>6.4456705454844609E-2</v>
      </c>
      <c r="G1264" s="21">
        <f t="shared" ref="G1264:G1327" si="388">G1263+H1264*$C$33</f>
        <v>265.03163465752505</v>
      </c>
      <c r="H1264" s="23">
        <f t="shared" si="384"/>
        <v>0.11634652610268859</v>
      </c>
      <c r="I1264" s="14">
        <f t="shared" si="381"/>
        <v>460.55891229765973</v>
      </c>
      <c r="K1264" s="57">
        <f t="shared" ref="K1264:K1268" si="389">K1263+L1264*$C$33</f>
        <v>460.55891229765803</v>
      </c>
      <c r="L1264" s="23">
        <f t="shared" si="380"/>
        <v>0.18077018387397636</v>
      </c>
    </row>
    <row r="1265" spans="2:12" x14ac:dyDescent="0.65">
      <c r="B1265" s="17">
        <f t="shared" si="385"/>
        <v>1230</v>
      </c>
      <c r="C1265" s="57">
        <f t="shared" si="386"/>
        <v>48.029080030137976</v>
      </c>
      <c r="D1265" s="22">
        <f t="shared" si="382"/>
        <v>-3.2995745632646845E-5</v>
      </c>
      <c r="E1265" s="22">
        <f t="shared" si="387"/>
        <v>147.56257638251404</v>
      </c>
      <c r="F1265" s="23">
        <f t="shared" si="383"/>
        <v>6.4411768262999658E-2</v>
      </c>
      <c r="G1265" s="21">
        <f t="shared" si="388"/>
        <v>265.14790006955673</v>
      </c>
      <c r="H1265" s="23">
        <f t="shared" si="384"/>
        <v>0.11626541203170859</v>
      </c>
      <c r="I1265" s="14">
        <f t="shared" si="381"/>
        <v>460.73955648220874</v>
      </c>
      <c r="K1265" s="57">
        <f t="shared" si="389"/>
        <v>460.73955648220709</v>
      </c>
      <c r="L1265" s="23">
        <f t="shared" si="380"/>
        <v>0.18064418454907027</v>
      </c>
    </row>
    <row r="1266" spans="2:12" x14ac:dyDescent="0.65">
      <c r="B1266" s="34">
        <f t="shared" si="385"/>
        <v>1231</v>
      </c>
      <c r="C1266" s="57">
        <f t="shared" si="386"/>
        <v>48.029047086215904</v>
      </c>
      <c r="D1266" s="22">
        <f t="shared" si="382"/>
        <v>-3.2943922072981024E-5</v>
      </c>
      <c r="E1266" s="22">
        <f t="shared" si="387"/>
        <v>147.62694324504065</v>
      </c>
      <c r="F1266" s="35">
        <f t="shared" si="383"/>
        <v>6.4366862526611612E-2</v>
      </c>
      <c r="G1266" s="21">
        <f t="shared" si="388"/>
        <v>265.26408442429886</v>
      </c>
      <c r="H1266" s="35">
        <f t="shared" si="384"/>
        <v>0.11618435474213129</v>
      </c>
      <c r="I1266" s="61">
        <f t="shared" si="381"/>
        <v>460.92007475555545</v>
      </c>
      <c r="K1266" s="57">
        <f t="shared" si="389"/>
        <v>460.92007475555374</v>
      </c>
      <c r="L1266" s="23">
        <f t="shared" ref="L1266:L1268" si="390">($E$23-$E$27)*I1265-$E$25*E1265</f>
        <v>0.18051827334667081</v>
      </c>
    </row>
    <row r="1267" spans="2:12" x14ac:dyDescent="0.65">
      <c r="B1267" s="17">
        <f t="shared" si="385"/>
        <v>1232</v>
      </c>
      <c r="C1267" s="57">
        <f t="shared" si="386"/>
        <v>48.029014194003253</v>
      </c>
      <c r="D1267" s="22">
        <f t="shared" si="382"/>
        <v>-3.2892212654456188E-5</v>
      </c>
      <c r="E1267" s="22">
        <f t="shared" si="387"/>
        <v>147.69126523326406</v>
      </c>
      <c r="F1267" s="23">
        <f t="shared" si="383"/>
        <v>6.4321988223426274E-2</v>
      </c>
      <c r="G1267" s="21">
        <f t="shared" si="388"/>
        <v>265.38018777849243</v>
      </c>
      <c r="H1267" s="23">
        <f t="shared" si="384"/>
        <v>0.11610335419358364</v>
      </c>
      <c r="I1267" s="14">
        <f t="shared" si="381"/>
        <v>461.10046720575974</v>
      </c>
      <c r="K1267" s="57">
        <f t="shared" si="389"/>
        <v>461.10046720575809</v>
      </c>
      <c r="L1267" s="23">
        <f t="shared" si="390"/>
        <v>0.18039245020433903</v>
      </c>
    </row>
    <row r="1268" spans="2:12" x14ac:dyDescent="0.65">
      <c r="B1268" s="17">
        <f t="shared" si="385"/>
        <v>1233</v>
      </c>
      <c r="C1268" s="57">
        <f t="shared" si="386"/>
        <v>48.028981353386257</v>
      </c>
      <c r="D1268" s="22">
        <f t="shared" si="382"/>
        <v>-3.2840616998264238E-5</v>
      </c>
      <c r="E1268" s="22">
        <f t="shared" si="387"/>
        <v>147.75554237859501</v>
      </c>
      <c r="F1268" s="23">
        <f t="shared" si="383"/>
        <v>6.4277145330962071E-2</v>
      </c>
      <c r="G1268" s="21">
        <f t="shared" si="388"/>
        <v>265.49621018883818</v>
      </c>
      <c r="H1268" s="23">
        <f t="shared" si="384"/>
        <v>0.11602241034572103</v>
      </c>
      <c r="I1268" s="14">
        <f t="shared" si="381"/>
        <v>461.28073392081944</v>
      </c>
      <c r="K1268" s="57">
        <f t="shared" si="389"/>
        <v>461.2807339208178</v>
      </c>
      <c r="L1268" s="23">
        <f t="shared" si="390"/>
        <v>0.18026671505968039</v>
      </c>
    </row>
    <row r="1269" spans="2:12" x14ac:dyDescent="0.65">
      <c r="B1269" s="17">
        <f t="shared" si="385"/>
        <v>1234</v>
      </c>
      <c r="C1269" s="57">
        <f t="shared" si="386"/>
        <v>48.028948564251621</v>
      </c>
      <c r="D1269" s="22">
        <f t="shared" si="382"/>
        <v>-3.278913463544697E-5</v>
      </c>
      <c r="E1269" s="22">
        <f t="shared" si="387"/>
        <v>147.8197747124218</v>
      </c>
      <c r="F1269" s="23">
        <f t="shared" si="383"/>
        <v>6.4232333826780064E-2</v>
      </c>
      <c r="G1269" s="21">
        <f t="shared" si="388"/>
        <v>265.61215171199638</v>
      </c>
      <c r="H1269" s="23">
        <f t="shared" si="384"/>
        <v>0.11594152315821304</v>
      </c>
      <c r="I1269" s="14">
        <f t="shared" si="381"/>
        <v>461.46087498866979</v>
      </c>
    </row>
    <row r="1270" spans="2:12" x14ac:dyDescent="0.65">
      <c r="B1270" s="34">
        <f t="shared" si="385"/>
        <v>1235</v>
      </c>
      <c r="C1270" s="57">
        <f t="shared" si="386"/>
        <v>48.02891582648612</v>
      </c>
      <c r="D1270" s="22">
        <f t="shared" si="382"/>
        <v>-3.2737765502499627E-5</v>
      </c>
      <c r="E1270" s="22">
        <f t="shared" si="387"/>
        <v>147.88396226611064</v>
      </c>
      <c r="F1270" s="35">
        <f t="shared" si="383"/>
        <v>6.4187553688825005E-2</v>
      </c>
      <c r="G1270" s="21">
        <f t="shared" si="388"/>
        <v>265.7280124045871</v>
      </c>
      <c r="H1270" s="35">
        <f t="shared" si="384"/>
        <v>0.11586069259071508</v>
      </c>
      <c r="I1270" s="61">
        <f t="shared" si="381"/>
        <v>461.64089049718388</v>
      </c>
    </row>
    <row r="1271" spans="2:12" x14ac:dyDescent="0.65">
      <c r="B1271" s="17">
        <f t="shared" si="385"/>
        <v>1236</v>
      </c>
      <c r="C1271" s="57">
        <f t="shared" si="386"/>
        <v>48.028883139977133</v>
      </c>
      <c r="D1271" s="22">
        <f t="shared" si="382"/>
        <v>-3.2686508988799545E-5</v>
      </c>
      <c r="E1271" s="22">
        <f t="shared" si="387"/>
        <v>147.94810507100516</v>
      </c>
      <c r="F1271" s="23">
        <f t="shared" si="383"/>
        <v>6.4142804894501637E-2</v>
      </c>
      <c r="G1271" s="21">
        <f t="shared" si="388"/>
        <v>265.84379232319009</v>
      </c>
      <c r="H1271" s="23">
        <f t="shared" si="384"/>
        <v>0.1157799186030104</v>
      </c>
      <c r="I1271" s="14">
        <f t="shared" si="381"/>
        <v>461.8207805341724</v>
      </c>
    </row>
    <row r="1272" spans="2:12" x14ac:dyDescent="0.65">
      <c r="B1272" s="17">
        <f t="shared" si="385"/>
        <v>1237</v>
      </c>
      <c r="C1272" s="57">
        <f t="shared" si="386"/>
        <v>48.028850504612159</v>
      </c>
      <c r="D1272" s="22">
        <f t="shared" si="382"/>
        <v>-3.2635364972222192E-5</v>
      </c>
      <c r="E1272" s="22">
        <f t="shared" si="387"/>
        <v>148.01220315842693</v>
      </c>
      <c r="F1272" s="23">
        <f t="shared" si="383"/>
        <v>6.4098087421754713E-2</v>
      </c>
      <c r="G1272" s="21">
        <f t="shared" si="388"/>
        <v>265.95949152434491</v>
      </c>
      <c r="H1272" s="23">
        <f t="shared" si="384"/>
        <v>0.11569920115479704</v>
      </c>
      <c r="I1272" s="14">
        <f t="shared" si="381"/>
        <v>462.00054518738398</v>
      </c>
    </row>
    <row r="1273" spans="2:12" x14ac:dyDescent="0.65">
      <c r="B1273" s="17">
        <f t="shared" si="385"/>
        <v>1238</v>
      </c>
      <c r="C1273" s="57">
        <f t="shared" si="386"/>
        <v>48.028817920279131</v>
      </c>
      <c r="D1273" s="22">
        <f t="shared" si="382"/>
        <v>-3.2584333025553747E-5</v>
      </c>
      <c r="E1273" s="22">
        <f t="shared" si="387"/>
        <v>148.0762565596751</v>
      </c>
      <c r="F1273" s="23">
        <f t="shared" si="383"/>
        <v>6.4053401248173714E-2</v>
      </c>
      <c r="G1273" s="21">
        <f t="shared" si="388"/>
        <v>266.07511006455081</v>
      </c>
      <c r="H1273" s="23">
        <f t="shared" si="384"/>
        <v>0.11561854020588669</v>
      </c>
      <c r="I1273" s="14">
        <f t="shared" si="381"/>
        <v>462.18018454450504</v>
      </c>
    </row>
    <row r="1274" spans="2:12" x14ac:dyDescent="0.65">
      <c r="B1274" s="34">
        <f t="shared" si="385"/>
        <v>1239</v>
      </c>
      <c r="C1274" s="57">
        <f t="shared" si="386"/>
        <v>48.028785386866303</v>
      </c>
      <c r="D1274" s="22">
        <f t="shared" si="382"/>
        <v>-3.2533412830382247E-5</v>
      </c>
      <c r="E1274" s="22">
        <f t="shared" si="387"/>
        <v>148.14026530602663</v>
      </c>
      <c r="F1274" s="35">
        <f t="shared" si="383"/>
        <v>6.4008746351532864E-2</v>
      </c>
      <c r="G1274" s="21">
        <f t="shared" si="388"/>
        <v>266.19064800026689</v>
      </c>
      <c r="H1274" s="35">
        <f t="shared" si="384"/>
        <v>0.11553793571609106</v>
      </c>
      <c r="I1274" s="61">
        <f t="shared" si="381"/>
        <v>462.35969869315983</v>
      </c>
    </row>
    <row r="1275" spans="2:12" x14ac:dyDescent="0.65">
      <c r="B1275" s="17">
        <f t="shared" si="385"/>
        <v>1240</v>
      </c>
      <c r="C1275" s="57">
        <f t="shared" si="386"/>
        <v>48.028752904262184</v>
      </c>
      <c r="D1275" s="22">
        <f t="shared" si="382"/>
        <v>-3.2482604117589631E-5</v>
      </c>
      <c r="E1275" s="22">
        <f t="shared" si="387"/>
        <v>148.20422942873631</v>
      </c>
      <c r="F1275" s="23">
        <f t="shared" si="383"/>
        <v>6.3964122709663229E-2</v>
      </c>
      <c r="G1275" s="21">
        <f t="shared" si="388"/>
        <v>266.30610538791217</v>
      </c>
      <c r="H1275" s="23">
        <f t="shared" si="384"/>
        <v>0.11545738764526448</v>
      </c>
      <c r="I1275" s="14">
        <f t="shared" si="381"/>
        <v>462.53908772091063</v>
      </c>
    </row>
    <row r="1276" spans="2:12" x14ac:dyDescent="0.65">
      <c r="B1276" s="17">
        <f t="shared" si="385"/>
        <v>1241</v>
      </c>
      <c r="C1276" s="57">
        <f t="shared" si="386"/>
        <v>48.028720472355666</v>
      </c>
      <c r="D1276" s="22">
        <f t="shared" si="382"/>
        <v>-3.243190651547323E-5</v>
      </c>
      <c r="E1276" s="22">
        <f t="shared" si="387"/>
        <v>148.26814895903652</v>
      </c>
      <c r="F1276" s="23">
        <f t="shared" si="383"/>
        <v>6.3919530300225347E-2</v>
      </c>
      <c r="G1276" s="21">
        <f t="shared" si="388"/>
        <v>266.42148228386549</v>
      </c>
      <c r="H1276" s="23">
        <f t="shared" si="384"/>
        <v>0.11537689595330392</v>
      </c>
      <c r="I1276" s="14">
        <f t="shared" si="381"/>
        <v>462.71835171525765</v>
      </c>
    </row>
    <row r="1277" spans="2:12" x14ac:dyDescent="0.65">
      <c r="B1277" s="17">
        <f t="shared" si="385"/>
        <v>1242</v>
      </c>
      <c r="C1277" s="57">
        <f t="shared" si="386"/>
        <v>48.028688091036031</v>
      </c>
      <c r="D1277" s="22">
        <f t="shared" si="382"/>
        <v>-3.2381319631458183E-5</v>
      </c>
      <c r="E1277" s="22">
        <f t="shared" si="387"/>
        <v>148.33202392813757</v>
      </c>
      <c r="F1277" s="23">
        <f t="shared" si="383"/>
        <v>6.3874969101050283E-2</v>
      </c>
      <c r="G1277" s="21">
        <f t="shared" si="388"/>
        <v>266.53677874446555</v>
      </c>
      <c r="H1277" s="23">
        <f t="shared" si="384"/>
        <v>0.11529646060006371</v>
      </c>
      <c r="I1277" s="14">
        <f t="shared" si="381"/>
        <v>462.89749076363915</v>
      </c>
    </row>
    <row r="1278" spans="2:12" x14ac:dyDescent="0.65">
      <c r="B1278" s="34">
        <f t="shared" si="385"/>
        <v>1243</v>
      </c>
      <c r="C1278" s="57">
        <f t="shared" si="386"/>
        <v>48.028655760192642</v>
      </c>
      <c r="D1278" s="22">
        <f t="shared" si="382"/>
        <v>-3.23308433869407E-5</v>
      </c>
      <c r="E1278" s="22">
        <f t="shared" si="387"/>
        <v>148.39585436722771</v>
      </c>
      <c r="F1278" s="35">
        <f t="shared" si="383"/>
        <v>6.3830439090139635E-2</v>
      </c>
      <c r="G1278" s="21">
        <f t="shared" si="388"/>
        <v>266.65199482601111</v>
      </c>
      <c r="H1278" s="35">
        <f t="shared" si="384"/>
        <v>0.11521608154552609</v>
      </c>
      <c r="I1278" s="61">
        <f t="shared" si="381"/>
        <v>463.07650495343148</v>
      </c>
    </row>
    <row r="1279" spans="2:12" x14ac:dyDescent="0.65">
      <c r="B1279" s="17">
        <f t="shared" si="385"/>
        <v>1244</v>
      </c>
      <c r="C1279" s="57">
        <f t="shared" si="386"/>
        <v>48.028623479715506</v>
      </c>
      <c r="D1279" s="22">
        <f t="shared" si="382"/>
        <v>-3.2280477137991426E-5</v>
      </c>
      <c r="E1279" s="22">
        <f t="shared" si="387"/>
        <v>148.45964030747265</v>
      </c>
      <c r="F1279" s="23">
        <f t="shared" si="383"/>
        <v>6.3785940244940775E-2</v>
      </c>
      <c r="G1279" s="21">
        <f t="shared" si="388"/>
        <v>266.76713058476082</v>
      </c>
      <c r="H1279" s="23">
        <f t="shared" si="384"/>
        <v>0.11513575874970172</v>
      </c>
      <c r="I1279" s="14">
        <f t="shared" si="381"/>
        <v>463.25539437194897</v>
      </c>
    </row>
    <row r="1280" spans="2:12" x14ac:dyDescent="0.65">
      <c r="B1280" s="17">
        <f t="shared" si="385"/>
        <v>1245</v>
      </c>
      <c r="C1280" s="57">
        <f t="shared" si="386"/>
        <v>48.028591249494639</v>
      </c>
      <c r="D1280" s="22">
        <f t="shared" si="382"/>
        <v>-3.2230220867734971E-5</v>
      </c>
      <c r="E1280" s="22">
        <f t="shared" si="387"/>
        <v>148.52338178001634</v>
      </c>
      <c r="F1280" s="23">
        <f t="shared" si="383"/>
        <v>6.3741472543696887E-2</v>
      </c>
      <c r="G1280" s="21">
        <f t="shared" si="388"/>
        <v>266.88218607693329</v>
      </c>
      <c r="H1280" s="23">
        <f t="shared" si="384"/>
        <v>0.11505549217248756</v>
      </c>
      <c r="I1280" s="14">
        <f t="shared" si="381"/>
        <v>463.43415910644427</v>
      </c>
    </row>
    <row r="1281" spans="2:9" x14ac:dyDescent="0.65">
      <c r="B1281" s="17">
        <f t="shared" si="385"/>
        <v>1246</v>
      </c>
      <c r="C1281" s="57">
        <f t="shared" si="386"/>
        <v>48.028559069420673</v>
      </c>
      <c r="D1281" s="22">
        <f t="shared" si="382"/>
        <v>-3.2180073968657297E-5</v>
      </c>
      <c r="E1281" s="22">
        <f t="shared" si="387"/>
        <v>148.58707881598025</v>
      </c>
      <c r="F1281" s="23">
        <f t="shared" si="383"/>
        <v>6.3697035963897974E-2</v>
      </c>
      <c r="G1281" s="21">
        <f t="shared" si="388"/>
        <v>266.99716135870733</v>
      </c>
      <c r="H1281" s="23">
        <f t="shared" si="384"/>
        <v>0.11497528177403638</v>
      </c>
      <c r="I1281" s="14">
        <f t="shared" si="381"/>
        <v>463.61279924410826</v>
      </c>
    </row>
    <row r="1282" spans="2:9" x14ac:dyDescent="0.65">
      <c r="B1282" s="34">
        <f t="shared" si="385"/>
        <v>1247</v>
      </c>
      <c r="C1282" s="57">
        <f t="shared" si="386"/>
        <v>48.028526939384264</v>
      </c>
      <c r="D1282" s="22">
        <f t="shared" si="382"/>
        <v>-3.213003640878398E-5</v>
      </c>
      <c r="E1282" s="22">
        <f t="shared" si="387"/>
        <v>148.65073144646408</v>
      </c>
      <c r="F1282" s="35">
        <f t="shared" si="383"/>
        <v>6.3652630483815642E-2</v>
      </c>
      <c r="G1282" s="21">
        <f t="shared" si="388"/>
        <v>267.1120564862216</v>
      </c>
      <c r="H1282" s="35">
        <f t="shared" si="384"/>
        <v>0.11489512751428776</v>
      </c>
      <c r="I1282" s="61">
        <f t="shared" si="381"/>
        <v>463.79131487206996</v>
      </c>
    </row>
    <row r="1283" spans="2:9" x14ac:dyDescent="0.65">
      <c r="B1283" s="17">
        <f t="shared" si="385"/>
        <v>1248</v>
      </c>
      <c r="C1283" s="57">
        <f t="shared" si="386"/>
        <v>48.028494859276613</v>
      </c>
      <c r="D1283" s="22">
        <f t="shared" si="382"/>
        <v>-3.2080107648990719E-5</v>
      </c>
      <c r="E1283" s="22">
        <f t="shared" si="387"/>
        <v>148.71433970254509</v>
      </c>
      <c r="F1283" s="23">
        <f t="shared" si="383"/>
        <v>6.3608256080996739E-2</v>
      </c>
      <c r="G1283" s="21">
        <f t="shared" si="388"/>
        <v>267.22687151557506</v>
      </c>
      <c r="H1283" s="23">
        <f t="shared" si="384"/>
        <v>0.11481502935343713</v>
      </c>
      <c r="I1283" s="14">
        <f t="shared" si="381"/>
        <v>463.96970607739672</v>
      </c>
    </row>
    <row r="1284" spans="2:9" x14ac:dyDescent="0.65">
      <c r="B1284" s="17">
        <f t="shared" si="385"/>
        <v>1249</v>
      </c>
      <c r="C1284" s="57">
        <f t="shared" si="386"/>
        <v>48.028462828989113</v>
      </c>
      <c r="D1284" s="22">
        <f t="shared" si="382"/>
        <v>-3.2030287497875065E-5</v>
      </c>
      <c r="E1284" s="22">
        <f t="shared" si="387"/>
        <v>148.77790361527866</v>
      </c>
      <c r="F1284" s="23">
        <f t="shared" si="383"/>
        <v>6.3563912733584971E-2</v>
      </c>
      <c r="G1284" s="21">
        <f t="shared" si="388"/>
        <v>267.34160650282661</v>
      </c>
      <c r="H1284" s="23">
        <f t="shared" si="384"/>
        <v>0.11473498725152353</v>
      </c>
      <c r="I1284" s="14">
        <f t="shared" si="381"/>
        <v>464.14797294709439</v>
      </c>
    </row>
    <row r="1285" spans="2:9" x14ac:dyDescent="0.65">
      <c r="B1285" s="17">
        <f t="shared" si="385"/>
        <v>1250</v>
      </c>
      <c r="C1285" s="57">
        <f t="shared" si="386"/>
        <v>48.028430848413556</v>
      </c>
      <c r="D1285" s="22">
        <f t="shared" si="382"/>
        <v>-3.1980575553536283E-5</v>
      </c>
      <c r="E1285" s="22">
        <f t="shared" si="387"/>
        <v>148.84142321569806</v>
      </c>
      <c r="F1285" s="23">
        <f t="shared" si="383"/>
        <v>6.3519600419397193E-2</v>
      </c>
      <c r="G1285" s="21">
        <f t="shared" si="388"/>
        <v>267.45626150399534</v>
      </c>
      <c r="H1285" s="23">
        <f t="shared" si="384"/>
        <v>0.11465500116874239</v>
      </c>
      <c r="I1285" s="14">
        <f t="shared" si="381"/>
        <v>464.32611556810696</v>
      </c>
    </row>
    <row r="1286" spans="2:9" x14ac:dyDescent="0.65">
      <c r="B1286" s="34">
        <f t="shared" si="385"/>
        <v>1251</v>
      </c>
      <c r="C1286" s="57">
        <f t="shared" si="386"/>
        <v>48.028398917441841</v>
      </c>
      <c r="D1286" s="22">
        <f t="shared" si="382"/>
        <v>-3.1930971715166123E-5</v>
      </c>
      <c r="E1286" s="22">
        <f t="shared" si="387"/>
        <v>148.90489853481461</v>
      </c>
      <c r="F1286" s="35">
        <f t="shared" si="383"/>
        <v>6.34753191165629E-2</v>
      </c>
      <c r="G1286" s="21">
        <f t="shared" si="388"/>
        <v>267.57083657506064</v>
      </c>
      <c r="H1286" s="35">
        <f t="shared" si="384"/>
        <v>0.11457507106528908</v>
      </c>
      <c r="I1286" s="61">
        <f t="shared" si="381"/>
        <v>464.50413402731709</v>
      </c>
    </row>
    <row r="1287" spans="2:9" x14ac:dyDescent="0.65">
      <c r="B1287" s="17">
        <f t="shared" si="385"/>
        <v>1252</v>
      </c>
      <c r="C1287" s="57">
        <f t="shared" si="386"/>
        <v>48.028367035966525</v>
      </c>
      <c r="D1287" s="22">
        <f t="shared" si="382"/>
        <v>-3.1881475314410324E-5</v>
      </c>
      <c r="E1287" s="22">
        <f t="shared" si="387"/>
        <v>148.96832960361724</v>
      </c>
      <c r="F1287" s="23">
        <f t="shared" si="383"/>
        <v>6.3431068802643154E-2</v>
      </c>
      <c r="G1287" s="21">
        <f t="shared" si="388"/>
        <v>267.68533177196207</v>
      </c>
      <c r="H1287" s="23">
        <f t="shared" si="384"/>
        <v>0.11449519690141585</v>
      </c>
      <c r="I1287" s="14">
        <f t="shared" si="381"/>
        <v>464.68202841154584</v>
      </c>
    </row>
    <row r="1288" spans="2:9" x14ac:dyDescent="0.65">
      <c r="B1288" s="17">
        <f t="shared" si="385"/>
        <v>1253</v>
      </c>
      <c r="C1288" s="57">
        <f t="shared" si="386"/>
        <v>48.028335203880161</v>
      </c>
      <c r="D1288" s="22">
        <f t="shared" si="382"/>
        <v>-3.1832086360594758E-5</v>
      </c>
      <c r="E1288" s="22">
        <f t="shared" si="387"/>
        <v>149.0317164530733</v>
      </c>
      <c r="F1288" s="23">
        <f t="shared" si="383"/>
        <v>6.3386849456065875E-2</v>
      </c>
      <c r="G1288" s="21">
        <f t="shared" si="388"/>
        <v>267.79974715059933</v>
      </c>
      <c r="H1288" s="23">
        <f t="shared" si="384"/>
        <v>0.11441537863724704</v>
      </c>
      <c r="I1288" s="14">
        <f t="shared" si="381"/>
        <v>464.85979880755281</v>
      </c>
    </row>
    <row r="1289" spans="2:9" x14ac:dyDescent="0.65">
      <c r="B1289" s="17">
        <f t="shared" si="385"/>
        <v>1254</v>
      </c>
      <c r="C1289" s="57">
        <f t="shared" si="386"/>
        <v>48.028303421075726</v>
      </c>
      <c r="D1289" s="22">
        <f t="shared" si="382"/>
        <v>-3.178280443583148E-5</v>
      </c>
      <c r="E1289" s="22">
        <f t="shared" si="387"/>
        <v>149.09505911412793</v>
      </c>
      <c r="F1289" s="23">
        <f t="shared" si="383"/>
        <v>6.3342661054619498E-2</v>
      </c>
      <c r="G1289" s="21">
        <f t="shared" si="388"/>
        <v>267.91408276683251</v>
      </c>
      <c r="H1289" s="23">
        <f t="shared" si="384"/>
        <v>0.11433561623314858</v>
      </c>
      <c r="I1289" s="14">
        <f t="shared" si="381"/>
        <v>465.03744530203619</v>
      </c>
    </row>
    <row r="1290" spans="2:9" x14ac:dyDescent="0.65">
      <c r="B1290" s="34">
        <f t="shared" si="385"/>
        <v>1255</v>
      </c>
      <c r="C1290" s="57">
        <f t="shared" si="386"/>
        <v>48.028271687446548</v>
      </c>
      <c r="D1290" s="22">
        <f t="shared" si="382"/>
        <v>-3.1733629175079159E-5</v>
      </c>
      <c r="E1290" s="22">
        <f t="shared" si="387"/>
        <v>149.15835761770421</v>
      </c>
      <c r="F1290" s="35">
        <f t="shared" si="383"/>
        <v>6.3298503576262988E-2</v>
      </c>
      <c r="G1290" s="21">
        <f t="shared" si="388"/>
        <v>268.02833867648195</v>
      </c>
      <c r="H1290" s="35">
        <f t="shared" si="384"/>
        <v>0.11425590964944377</v>
      </c>
      <c r="I1290" s="61">
        <f t="shared" si="381"/>
        <v>465.2149679816327</v>
      </c>
    </row>
    <row r="1291" spans="2:9" x14ac:dyDescent="0.65">
      <c r="B1291" s="17">
        <f t="shared" si="385"/>
        <v>1256</v>
      </c>
      <c r="C1291" s="57">
        <f t="shared" si="386"/>
        <v>48.028240002886221</v>
      </c>
      <c r="D1291" s="22">
        <f t="shared" si="382"/>
        <v>-3.1684560327427391E-5</v>
      </c>
      <c r="E1291" s="22">
        <f t="shared" si="387"/>
        <v>149.22161199470332</v>
      </c>
      <c r="F1291" s="23">
        <f t="shared" si="383"/>
        <v>6.3254376999125839E-2</v>
      </c>
      <c r="G1291" s="21">
        <f t="shared" si="388"/>
        <v>268.14251493532834</v>
      </c>
      <c r="H1291" s="23">
        <f t="shared" si="384"/>
        <v>0.11417625884641325</v>
      </c>
      <c r="I1291" s="14">
        <f t="shared" si="381"/>
        <v>465.39236693291787</v>
      </c>
    </row>
    <row r="1292" spans="2:9" x14ac:dyDescent="0.65">
      <c r="B1292" s="17">
        <f t="shared" si="385"/>
        <v>1257</v>
      </c>
      <c r="C1292" s="57">
        <f t="shared" si="386"/>
        <v>48.028208367288627</v>
      </c>
      <c r="D1292" s="22">
        <f t="shared" si="382"/>
        <v>-3.1635597594892317E-5</v>
      </c>
      <c r="E1292" s="22">
        <f t="shared" si="387"/>
        <v>149.2848222760046</v>
      </c>
      <c r="F1292" s="23">
        <f t="shared" si="383"/>
        <v>6.3210281301266491E-2</v>
      </c>
      <c r="G1292" s="21">
        <f t="shared" si="388"/>
        <v>268.25661159911272</v>
      </c>
      <c r="H1292" s="23">
        <f t="shared" si="384"/>
        <v>0.11409666378440875</v>
      </c>
      <c r="I1292" s="14">
        <f t="shared" si="381"/>
        <v>465.56964224240596</v>
      </c>
    </row>
    <row r="1293" spans="2:9" x14ac:dyDescent="0.65">
      <c r="B1293" s="17">
        <f t="shared" si="385"/>
        <v>1258</v>
      </c>
      <c r="C1293" s="57">
        <f t="shared" si="386"/>
        <v>48.028176780547973</v>
      </c>
      <c r="D1293" s="22">
        <f t="shared" si="382"/>
        <v>-3.1586740655953349E-5</v>
      </c>
      <c r="E1293" s="22">
        <f t="shared" si="387"/>
        <v>149.34798849246528</v>
      </c>
      <c r="F1293" s="23">
        <f t="shared" si="383"/>
        <v>6.3166216460686542E-2</v>
      </c>
      <c r="G1293" s="21">
        <f t="shared" si="388"/>
        <v>268.37062872353658</v>
      </c>
      <c r="H1293" s="23">
        <f t="shared" si="384"/>
        <v>0.11401712442389567</v>
      </c>
      <c r="I1293" s="14">
        <f t="shared" si="381"/>
        <v>465.74679399654985</v>
      </c>
    </row>
    <row r="1294" spans="2:9" x14ac:dyDescent="0.65">
      <c r="B1294" s="34">
        <f t="shared" si="385"/>
        <v>1259</v>
      </c>
      <c r="C1294" s="57">
        <f t="shared" si="386"/>
        <v>48.028145242558793</v>
      </c>
      <c r="D1294" s="22">
        <f t="shared" si="382"/>
        <v>-3.153798918287265E-5</v>
      </c>
      <c r="E1294" s="22">
        <f t="shared" si="387"/>
        <v>149.41111067492079</v>
      </c>
      <c r="F1294" s="35">
        <f t="shared" si="383"/>
        <v>6.3122182455501274E-2</v>
      </c>
      <c r="G1294" s="21">
        <f t="shared" si="388"/>
        <v>268.48456636426181</v>
      </c>
      <c r="H1294" s="35">
        <f t="shared" si="384"/>
        <v>0.11393764072522572</v>
      </c>
      <c r="I1294" s="61">
        <f t="shared" si="381"/>
        <v>465.92382228174142</v>
      </c>
    </row>
    <row r="1295" spans="2:9" x14ac:dyDescent="0.65">
      <c r="B1295" s="17">
        <f t="shared" si="385"/>
        <v>1260</v>
      </c>
      <c r="C1295" s="57">
        <f t="shared" si="386"/>
        <v>48.028113753215827</v>
      </c>
      <c r="D1295" s="22">
        <f t="shared" si="382"/>
        <v>-3.1489342965151934E-5</v>
      </c>
      <c r="E1295" s="22">
        <f t="shared" si="387"/>
        <v>149.47418885418466</v>
      </c>
      <c r="F1295" s="23">
        <f t="shared" si="383"/>
        <v>6.3078179263868606E-2</v>
      </c>
      <c r="G1295" s="21">
        <f t="shared" si="388"/>
        <v>268.5984245769107</v>
      </c>
      <c r="H1295" s="23">
        <f t="shared" si="384"/>
        <v>0.11385821264890694</v>
      </c>
      <c r="I1295" s="14">
        <f t="shared" si="381"/>
        <v>466.10072718431115</v>
      </c>
    </row>
    <row r="1296" spans="2:9" x14ac:dyDescent="0.65">
      <c r="B1296" s="17">
        <f t="shared" si="385"/>
        <v>1261</v>
      </c>
      <c r="C1296" s="57">
        <f t="shared" si="386"/>
        <v>48.028082312414227</v>
      </c>
      <c r="D1296" s="22">
        <f t="shared" si="382"/>
        <v>-3.1440801601778645E-5</v>
      </c>
      <c r="E1296" s="22">
        <f t="shared" si="387"/>
        <v>149.53722306104839</v>
      </c>
      <c r="F1296" s="23">
        <f t="shared" si="383"/>
        <v>6.3034206863747499E-2</v>
      </c>
      <c r="G1296" s="21">
        <f t="shared" si="388"/>
        <v>268.71220341706612</v>
      </c>
      <c r="H1296" s="23">
        <f t="shared" si="384"/>
        <v>0.11377884015541895</v>
      </c>
      <c r="I1296" s="14">
        <f t="shared" si="381"/>
        <v>466.27750879052871</v>
      </c>
    </row>
    <row r="1297" spans="2:9" x14ac:dyDescent="0.65">
      <c r="B1297" s="17">
        <f t="shared" si="385"/>
        <v>1262</v>
      </c>
      <c r="C1297" s="57">
        <f t="shared" si="386"/>
        <v>48.028050920049473</v>
      </c>
      <c r="D1297" s="22">
        <f t="shared" si="382"/>
        <v>-3.1392364752136359E-5</v>
      </c>
      <c r="E1297" s="22">
        <f t="shared" si="387"/>
        <v>149.60021332628173</v>
      </c>
      <c r="F1297" s="23">
        <f t="shared" si="383"/>
        <v>6.2990265233338505E-2</v>
      </c>
      <c r="G1297" s="21">
        <f t="shared" si="388"/>
        <v>268.82590294027136</v>
      </c>
      <c r="H1297" s="23">
        <f t="shared" si="384"/>
        <v>0.11369952320525556</v>
      </c>
      <c r="I1297" s="14">
        <f t="shared" si="381"/>
        <v>466.4541671866026</v>
      </c>
    </row>
    <row r="1298" spans="2:9" x14ac:dyDescent="0.65">
      <c r="B1298" s="34">
        <f t="shared" si="385"/>
        <v>1263</v>
      </c>
      <c r="C1298" s="57">
        <f t="shared" si="386"/>
        <v>48.02801957601713</v>
      </c>
      <c r="D1298" s="22">
        <f t="shared" si="382"/>
        <v>-3.1344032345614892E-5</v>
      </c>
      <c r="E1298" s="22">
        <f t="shared" si="387"/>
        <v>149.66315968063273</v>
      </c>
      <c r="F1298" s="35">
        <f t="shared" si="383"/>
        <v>6.294635435099849E-2</v>
      </c>
      <c r="G1298" s="21">
        <f t="shared" si="388"/>
        <v>268.93952320203027</v>
      </c>
      <c r="H1298" s="35">
        <f t="shared" si="384"/>
        <v>0.11362026175893902</v>
      </c>
      <c r="I1298" s="61">
        <f t="shared" si="381"/>
        <v>466.63070245868016</v>
      </c>
    </row>
    <row r="1299" spans="2:9" x14ac:dyDescent="0.65">
      <c r="B1299" s="17">
        <f t="shared" si="385"/>
        <v>1264</v>
      </c>
      <c r="C1299" s="57">
        <f t="shared" si="386"/>
        <v>48.027988280213265</v>
      </c>
      <c r="D1299" s="22">
        <f t="shared" si="382"/>
        <v>-3.129580386662667E-5</v>
      </c>
      <c r="E1299" s="22">
        <f t="shared" si="387"/>
        <v>149.72606215482728</v>
      </c>
      <c r="F1299" s="23">
        <f t="shared" si="383"/>
        <v>6.29024741945301E-2</v>
      </c>
      <c r="G1299" s="21">
        <f t="shared" si="388"/>
        <v>269.05306425780742</v>
      </c>
      <c r="H1299" s="23">
        <f t="shared" si="384"/>
        <v>0.11354105577716211</v>
      </c>
      <c r="I1299" s="14">
        <f t="shared" si="381"/>
        <v>466.80711469284796</v>
      </c>
    </row>
    <row r="1300" spans="2:9" x14ac:dyDescent="0.65">
      <c r="B1300" s="17">
        <f t="shared" si="385"/>
        <v>1265</v>
      </c>
      <c r="C1300" s="57">
        <f t="shared" si="386"/>
        <v>48.027957032534246</v>
      </c>
      <c r="D1300" s="22">
        <f t="shared" si="382"/>
        <v>-3.1247679015855567E-5</v>
      </c>
      <c r="E1300" s="22">
        <f t="shared" si="387"/>
        <v>149.78892077956954</v>
      </c>
      <c r="F1300" s="23">
        <f t="shared" si="383"/>
        <v>6.2858624742261782E-2</v>
      </c>
      <c r="G1300" s="21">
        <f t="shared" si="388"/>
        <v>269.16652616302781</v>
      </c>
      <c r="H1300" s="23">
        <f t="shared" si="384"/>
        <v>0.11346190522041866</v>
      </c>
      <c r="I1300" s="14">
        <f t="shared" si="381"/>
        <v>466.98340397513158</v>
      </c>
    </row>
    <row r="1301" spans="2:9" x14ac:dyDescent="0.65">
      <c r="B1301" s="17">
        <f t="shared" si="385"/>
        <v>1266</v>
      </c>
      <c r="C1301" s="57">
        <f t="shared" si="386"/>
        <v>48.027925832876583</v>
      </c>
      <c r="D1301" s="22">
        <f t="shared" si="382"/>
        <v>-3.1199657664959801E-5</v>
      </c>
      <c r="E1301" s="22">
        <f t="shared" si="387"/>
        <v>149.85173558554209</v>
      </c>
      <c r="F1301" s="23">
        <f t="shared" si="383"/>
        <v>6.2814805972564614E-2</v>
      </c>
      <c r="G1301" s="21">
        <f t="shared" si="388"/>
        <v>269.27990897307717</v>
      </c>
      <c r="H1301" s="23">
        <f t="shared" si="384"/>
        <v>0.11338281004934458</v>
      </c>
      <c r="I1301" s="14">
        <f t="shared" si="381"/>
        <v>467.15957039149583</v>
      </c>
    </row>
    <row r="1302" spans="2:9" x14ac:dyDescent="0.65">
      <c r="B1302" s="34">
        <f t="shared" si="385"/>
        <v>1267</v>
      </c>
      <c r="C1302" s="57">
        <f t="shared" si="386"/>
        <v>48.027894681137205</v>
      </c>
      <c r="D1302" s="22">
        <f t="shared" si="382"/>
        <v>-3.1151739376067411E-5</v>
      </c>
      <c r="E1302" s="22">
        <f t="shared" si="387"/>
        <v>149.91450660340553</v>
      </c>
      <c r="F1302" s="35">
        <f t="shared" si="383"/>
        <v>6.2771017863425982E-2</v>
      </c>
      <c r="G1302" s="21">
        <f t="shared" si="388"/>
        <v>269.39321274330183</v>
      </c>
      <c r="H1302" s="35">
        <f t="shared" si="384"/>
        <v>0.11330377022464688</v>
      </c>
      <c r="I1302" s="61">
        <f t="shared" si="381"/>
        <v>467.3356140278446</v>
      </c>
    </row>
    <row r="1303" spans="2:9" x14ac:dyDescent="0.65">
      <c r="B1303" s="17">
        <f t="shared" si="385"/>
        <v>1268</v>
      </c>
      <c r="C1303" s="57">
        <f t="shared" si="386"/>
        <v>48.027863577213317</v>
      </c>
      <c r="D1303" s="22">
        <f t="shared" si="382"/>
        <v>-3.1103923884945317E-5</v>
      </c>
      <c r="E1303" s="22">
        <f t="shared" si="387"/>
        <v>149.97723386379869</v>
      </c>
      <c r="F1303" s="23">
        <f t="shared" si="383"/>
        <v>6.2727260393145912E-2</v>
      </c>
      <c r="G1303" s="21">
        <f t="shared" si="388"/>
        <v>269.50643752900885</v>
      </c>
      <c r="H1303" s="23">
        <f t="shared" si="384"/>
        <v>0.11322478570703254</v>
      </c>
      <c r="I1303" s="14">
        <f t="shared" si="381"/>
        <v>467.51153497002088</v>
      </c>
    </row>
    <row r="1304" spans="2:9" x14ac:dyDescent="0.65">
      <c r="B1304" s="17">
        <f t="shared" si="385"/>
        <v>1269</v>
      </c>
      <c r="C1304" s="57">
        <f t="shared" si="386"/>
        <v>48.027832521002317</v>
      </c>
      <c r="D1304" s="22">
        <f t="shared" si="382"/>
        <v>-3.1056210997082445E-5</v>
      </c>
      <c r="E1304" s="22">
        <f t="shared" si="387"/>
        <v>150.03991739733874</v>
      </c>
      <c r="F1304" s="23">
        <f t="shared" si="383"/>
        <v>6.2683533540052849E-2</v>
      </c>
      <c r="G1304" s="21">
        <f t="shared" si="388"/>
        <v>269.61958338546606</v>
      </c>
      <c r="H1304" s="23">
        <f t="shared" si="384"/>
        <v>0.11314585645719433</v>
      </c>
      <c r="I1304" s="14">
        <f t="shared" si="381"/>
        <v>467.68733330380712</v>
      </c>
    </row>
    <row r="1305" spans="2:9" x14ac:dyDescent="0.65">
      <c r="B1305" s="17">
        <f t="shared" si="385"/>
        <v>1270</v>
      </c>
      <c r="C1305" s="57">
        <f t="shared" si="386"/>
        <v>48.027801512402121</v>
      </c>
      <c r="D1305" s="22">
        <f t="shared" si="382"/>
        <v>-3.100860019822349E-5</v>
      </c>
      <c r="E1305" s="22">
        <f t="shared" si="387"/>
        <v>150.10255723462092</v>
      </c>
      <c r="F1305" s="23">
        <f t="shared" si="383"/>
        <v>6.2639837282191024E-2</v>
      </c>
      <c r="G1305" s="21">
        <f t="shared" si="388"/>
        <v>269.73265036790201</v>
      </c>
      <c r="H1305" s="23">
        <f t="shared" si="384"/>
        <v>0.1130669824359245</v>
      </c>
      <c r="I1305" s="14">
        <f t="shared" si="381"/>
        <v>467.86300911492503</v>
      </c>
    </row>
    <row r="1306" spans="2:9" x14ac:dyDescent="0.65">
      <c r="B1306" s="34">
        <f t="shared" si="385"/>
        <v>1271</v>
      </c>
      <c r="C1306" s="21">
        <f t="shared" si="386"/>
        <v>48.02777055131061</v>
      </c>
      <c r="D1306" s="22">
        <f t="shared" si="382"/>
        <v>-3.0961091509684735E-5</v>
      </c>
      <c r="E1306" s="22">
        <f t="shared" si="387"/>
        <v>150.16515340621913</v>
      </c>
      <c r="F1306" s="35">
        <f t="shared" si="383"/>
        <v>6.2596171598229944E-2</v>
      </c>
      <c r="G1306" s="21">
        <f t="shared" si="388"/>
        <v>269.84563853150593</v>
      </c>
      <c r="H1306" s="35">
        <f t="shared" si="384"/>
        <v>0.11298816360391584</v>
      </c>
      <c r="I1306" s="61">
        <f t="shared" si="381"/>
        <v>468.03856248903566</v>
      </c>
    </row>
    <row r="1307" spans="2:9" x14ac:dyDescent="0.65">
      <c r="B1307" s="17">
        <f t="shared" si="385"/>
        <v>1272</v>
      </c>
      <c r="C1307" s="21">
        <f t="shared" si="386"/>
        <v>48.027739637626276</v>
      </c>
      <c r="D1307" s="22">
        <f t="shared" si="382"/>
        <v>-3.0913684336830727E-5</v>
      </c>
      <c r="E1307" s="22">
        <f t="shared" si="387"/>
        <v>150.22770594268513</v>
      </c>
      <c r="F1307" s="23">
        <f t="shared" si="383"/>
        <v>6.2552536465986464E-2</v>
      </c>
      <c r="G1307" s="21">
        <f t="shared" si="388"/>
        <v>269.95854793142803</v>
      </c>
      <c r="H1307" s="23">
        <f t="shared" si="384"/>
        <v>0.11290939992213112</v>
      </c>
      <c r="I1307" s="14">
        <f t="shared" si="381"/>
        <v>468.21399351173943</v>
      </c>
    </row>
    <row r="1308" spans="2:9" x14ac:dyDescent="0.65">
      <c r="B1308" s="17">
        <f t="shared" si="385"/>
        <v>1273</v>
      </c>
      <c r="C1308" s="21">
        <f t="shared" si="386"/>
        <v>48.02770877124766</v>
      </c>
      <c r="D1308" s="22">
        <f t="shared" si="382"/>
        <v>-3.0866378613492174E-5</v>
      </c>
      <c r="E1308" s="22">
        <f t="shared" si="387"/>
        <v>150.29021487454929</v>
      </c>
      <c r="F1308" s="23">
        <f t="shared" si="383"/>
        <v>6.2508931864158512E-2</v>
      </c>
      <c r="G1308" s="21">
        <f t="shared" si="388"/>
        <v>270.07137862277932</v>
      </c>
      <c r="H1308" s="23">
        <f t="shared" si="384"/>
        <v>0.11283069135130575</v>
      </c>
      <c r="I1308" s="14">
        <f t="shared" si="381"/>
        <v>468.38930226857627</v>
      </c>
    </row>
    <row r="1309" spans="2:9" x14ac:dyDescent="0.65">
      <c r="B1309" s="17">
        <f t="shared" si="385"/>
        <v>1274</v>
      </c>
      <c r="C1309" s="21">
        <f t="shared" si="386"/>
        <v>48.02767795207378</v>
      </c>
      <c r="D1309" s="22">
        <f t="shared" si="382"/>
        <v>-3.0819173876928119E-5</v>
      </c>
      <c r="E1309" s="22">
        <f t="shared" si="387"/>
        <v>150.3526802323201</v>
      </c>
      <c r="F1309" s="23">
        <f t="shared" si="383"/>
        <v>6.2465357770818741E-2</v>
      </c>
      <c r="G1309" s="21">
        <f t="shared" si="388"/>
        <v>270.18413066063169</v>
      </c>
      <c r="H1309" s="23">
        <f t="shared" si="384"/>
        <v>0.11275203785235988</v>
      </c>
      <c r="I1309" s="14">
        <f t="shared" si="381"/>
        <v>468.56448884502561</v>
      </c>
    </row>
    <row r="1310" spans="2:9" x14ac:dyDescent="0.65">
      <c r="B1310" s="34">
        <f t="shared" si="385"/>
        <v>1275</v>
      </c>
      <c r="C1310" s="21">
        <f t="shared" si="386"/>
        <v>48.027647180003804</v>
      </c>
      <c r="D1310" s="22">
        <f t="shared" si="382"/>
        <v>-3.0772069974815963E-5</v>
      </c>
      <c r="E1310" s="22">
        <f t="shared" si="387"/>
        <v>150.41510204648461</v>
      </c>
      <c r="F1310" s="35">
        <f t="shared" si="383"/>
        <v>6.2421814164522971E-2</v>
      </c>
      <c r="G1310" s="21">
        <f t="shared" si="388"/>
        <v>270.29680410001782</v>
      </c>
      <c r="H1310" s="35">
        <f t="shared" si="384"/>
        <v>0.11267343938612839</v>
      </c>
      <c r="I1310" s="61">
        <f t="shared" si="381"/>
        <v>468.73955332650621</v>
      </c>
    </row>
    <row r="1311" spans="2:9" x14ac:dyDescent="0.65">
      <c r="B1311" s="17">
        <f t="shared" si="385"/>
        <v>1276</v>
      </c>
      <c r="C1311" s="21">
        <f t="shared" si="386"/>
        <v>48.027616454937167</v>
      </c>
      <c r="D1311" s="22">
        <f t="shared" si="382"/>
        <v>-3.0725066639814003E-5</v>
      </c>
      <c r="E1311" s="22">
        <f t="shared" si="387"/>
        <v>150.47748034750816</v>
      </c>
      <c r="F1311" s="23">
        <f t="shared" si="383"/>
        <v>6.2378301023542804E-2</v>
      </c>
      <c r="G1311" s="21">
        <f t="shared" si="388"/>
        <v>270.40939899593144</v>
      </c>
      <c r="H1311" s="23">
        <f t="shared" si="384"/>
        <v>0.11259489591361671</v>
      </c>
      <c r="I1311" s="14">
        <f t="shared" si="381"/>
        <v>468.91449579837678</v>
      </c>
    </row>
    <row r="1312" spans="2:9" x14ac:dyDescent="0.65">
      <c r="B1312" s="17">
        <f t="shared" si="385"/>
        <v>1277</v>
      </c>
      <c r="C1312" s="21">
        <f t="shared" si="386"/>
        <v>48.027585776773741</v>
      </c>
      <c r="D1312" s="22">
        <f t="shared" si="382"/>
        <v>-3.0678163423392135E-5</v>
      </c>
      <c r="E1312" s="22">
        <f t="shared" si="387"/>
        <v>150.53981516583428</v>
      </c>
      <c r="F1312" s="23">
        <f t="shared" si="383"/>
        <v>6.2334818326135633E-2</v>
      </c>
      <c r="G1312" s="21">
        <f t="shared" si="388"/>
        <v>270.52191540332728</v>
      </c>
      <c r="H1312" s="23">
        <f t="shared" si="384"/>
        <v>0.11251640739581603</v>
      </c>
      <c r="I1312" s="14">
        <f t="shared" si="381"/>
        <v>469.08931634593534</v>
      </c>
    </row>
    <row r="1313" spans="2:9" x14ac:dyDescent="0.65">
      <c r="B1313" s="17">
        <f t="shared" si="385"/>
        <v>1278</v>
      </c>
      <c r="C1313" s="21">
        <f t="shared" si="386"/>
        <v>48.027555145413601</v>
      </c>
      <c r="D1313" s="22">
        <f t="shared" si="382"/>
        <v>-3.0631360136368357E-5</v>
      </c>
      <c r="E1313" s="22">
        <f t="shared" si="387"/>
        <v>150.60210653188517</v>
      </c>
      <c r="F1313" s="23">
        <f t="shared" si="383"/>
        <v>6.2291366050871488E-2</v>
      </c>
      <c r="G1313" s="21">
        <f t="shared" si="388"/>
        <v>270.63435337712087</v>
      </c>
      <c r="H1313" s="23">
        <f t="shared" si="384"/>
        <v>0.11243797379360387</v>
      </c>
      <c r="I1313" s="14">
        <f t="shared" si="381"/>
        <v>469.26401505441964</v>
      </c>
    </row>
    <row r="1314" spans="2:9" x14ac:dyDescent="0.65">
      <c r="B1314" s="34">
        <f t="shared" si="385"/>
        <v>1279</v>
      </c>
      <c r="C1314" s="21">
        <f t="shared" si="386"/>
        <v>48.02752456075693</v>
      </c>
      <c r="D1314" s="22">
        <f t="shared" si="382"/>
        <v>-3.0584656670384902E-5</v>
      </c>
      <c r="E1314" s="22">
        <f t="shared" si="387"/>
        <v>150.66435447606136</v>
      </c>
      <c r="F1314" s="35">
        <f t="shared" si="383"/>
        <v>6.2247944176206715E-2</v>
      </c>
      <c r="G1314" s="21">
        <f t="shared" si="388"/>
        <v>270.74671297218902</v>
      </c>
      <c r="H1314" s="35">
        <f t="shared" si="384"/>
        <v>0.11235959506811355</v>
      </c>
      <c r="I1314" s="61">
        <f t="shared" si="381"/>
        <v>469.43859200900732</v>
      </c>
    </row>
    <row r="1315" spans="2:9" x14ac:dyDescent="0.65">
      <c r="B1315" s="17">
        <f t="shared" si="385"/>
        <v>1280</v>
      </c>
      <c r="C1315" s="21">
        <f t="shared" si="386"/>
        <v>48.027494022704616</v>
      </c>
      <c r="D1315" s="22">
        <f t="shared" si="382"/>
        <v>-3.0538052313566766E-5</v>
      </c>
      <c r="E1315" s="22">
        <f t="shared" si="387"/>
        <v>150.72655902874158</v>
      </c>
      <c r="F1315" s="23">
        <f t="shared" si="383"/>
        <v>6.2204552680199754E-2</v>
      </c>
      <c r="G1315" s="21">
        <f t="shared" si="388"/>
        <v>270.85899424336935</v>
      </c>
      <c r="H1315" s="23">
        <f t="shared" si="384"/>
        <v>0.11228127118036468</v>
      </c>
      <c r="I1315" s="14">
        <f t="shared" ref="I1315:I1378" si="391">C1315+E1315+G1315</f>
        <v>469.61304729481554</v>
      </c>
    </row>
    <row r="1316" spans="2:9" x14ac:dyDescent="0.65">
      <c r="B1316" s="17">
        <f t="shared" si="385"/>
        <v>1281</v>
      </c>
      <c r="C1316" s="21">
        <f t="shared" si="386"/>
        <v>48.027463531157281</v>
      </c>
      <c r="D1316" s="22">
        <f t="shared" si="382"/>
        <v>-3.0491547333255653E-5</v>
      </c>
      <c r="E1316" s="22">
        <f t="shared" si="387"/>
        <v>150.78872022028344</v>
      </c>
      <c r="F1316" s="23">
        <f t="shared" si="383"/>
        <v>6.2161191541875382E-2</v>
      </c>
      <c r="G1316" s="21">
        <f t="shared" si="388"/>
        <v>270.97119724546076</v>
      </c>
      <c r="H1316" s="23">
        <f t="shared" si="384"/>
        <v>0.1122030020913769</v>
      </c>
      <c r="I1316" s="14">
        <f t="shared" si="391"/>
        <v>469.78738099690145</v>
      </c>
    </row>
    <row r="1317" spans="2:9" x14ac:dyDescent="0.65">
      <c r="B1317" s="17">
        <f t="shared" si="385"/>
        <v>1282</v>
      </c>
      <c r="C1317" s="21">
        <f t="shared" si="386"/>
        <v>48.027433086016387</v>
      </c>
      <c r="D1317" s="22">
        <f t="shared" ref="D1317:D1380" si="392">$E$23*(C1316+E1316+G1316)-$E$24*C1316*E1316-$E$27*C1316+$E$26*G1316</f>
        <v>-3.0445140892343403E-5</v>
      </c>
      <c r="E1317" s="22">
        <f t="shared" si="387"/>
        <v>150.85083808102249</v>
      </c>
      <c r="F1317" s="23">
        <f t="shared" ref="F1317:F1380" si="393">$E$24*C1316*E1316-($E$25+$E$27+$E$28)*E1316</f>
        <v>6.2117860739050457E-2</v>
      </c>
      <c r="G1317" s="21">
        <f t="shared" si="388"/>
        <v>271.08332203322311</v>
      </c>
      <c r="H1317" s="23">
        <f t="shared" ref="H1317:H1380" si="394">$E$28*E1316-($E$27+$E$26)*G1316</f>
        <v>0.11212478776235457</v>
      </c>
      <c r="I1317" s="14">
        <f t="shared" si="391"/>
        <v>469.96159320026197</v>
      </c>
    </row>
    <row r="1318" spans="2:9" x14ac:dyDescent="0.65">
      <c r="B1318" s="34">
        <f t="shared" si="385"/>
        <v>1283</v>
      </c>
      <c r="C1318" s="21">
        <f t="shared" si="386"/>
        <v>48.027402687183177</v>
      </c>
      <c r="D1318" s="22">
        <f t="shared" si="392"/>
        <v>-3.039883320754555E-5</v>
      </c>
      <c r="E1318" s="22">
        <f t="shared" si="387"/>
        <v>150.91291264127329</v>
      </c>
      <c r="F1318" s="35">
        <f t="shared" si="393"/>
        <v>6.2074560250806599E-2</v>
      </c>
      <c r="G1318" s="21">
        <f t="shared" si="388"/>
        <v>271.19536866137747</v>
      </c>
      <c r="H1318" s="35">
        <f t="shared" si="394"/>
        <v>0.11204662815434574</v>
      </c>
      <c r="I1318" s="61">
        <f t="shared" si="391"/>
        <v>470.13568398983398</v>
      </c>
    </row>
    <row r="1319" spans="2:9" x14ac:dyDescent="0.65">
      <c r="B1319" s="17">
        <f t="shared" si="385"/>
        <v>1284</v>
      </c>
      <c r="C1319" s="21">
        <f t="shared" si="386"/>
        <v>48.027372334559558</v>
      </c>
      <c r="D1319" s="22">
        <f t="shared" si="392"/>
        <v>-3.0352623616725083E-5</v>
      </c>
      <c r="E1319" s="22">
        <f t="shared" si="387"/>
        <v>150.97494393132845</v>
      </c>
      <c r="F1319" s="23">
        <f t="shared" si="393"/>
        <v>6.2031290055159616E-2</v>
      </c>
      <c r="G1319" s="21">
        <f t="shared" si="388"/>
        <v>271.30733718460607</v>
      </c>
      <c r="H1319" s="23">
        <f t="shared" si="394"/>
        <v>0.11196852322861162</v>
      </c>
      <c r="I1319" s="14">
        <f t="shared" si="391"/>
        <v>470.30965345049407</v>
      </c>
    </row>
    <row r="1320" spans="2:9" x14ac:dyDescent="0.65">
      <c r="B1320" s="17">
        <f t="shared" si="385"/>
        <v>1285</v>
      </c>
      <c r="C1320" s="21">
        <f t="shared" si="386"/>
        <v>48.027342028047379</v>
      </c>
      <c r="D1320" s="22">
        <f t="shared" si="392"/>
        <v>-3.030651218205449E-5</v>
      </c>
      <c r="E1320" s="22">
        <f t="shared" si="387"/>
        <v>151.03693198145942</v>
      </c>
      <c r="F1320" s="23">
        <f t="shared" si="393"/>
        <v>6.1988050130977967E-2</v>
      </c>
      <c r="G1320" s="21">
        <f t="shared" si="388"/>
        <v>271.41922765755237</v>
      </c>
      <c r="H1320" s="23">
        <f t="shared" si="394"/>
        <v>0.11189047294628551</v>
      </c>
      <c r="I1320" s="14">
        <f t="shared" si="391"/>
        <v>470.48350166705916</v>
      </c>
    </row>
    <row r="1321" spans="2:9" x14ac:dyDescent="0.65">
      <c r="B1321" s="17">
        <f t="shared" si="385"/>
        <v>1286</v>
      </c>
      <c r="C1321" s="21">
        <f t="shared" si="386"/>
        <v>48.027311767549136</v>
      </c>
      <c r="D1321" s="22">
        <f t="shared" si="392"/>
        <v>-3.0260498239176314E-5</v>
      </c>
      <c r="E1321" s="22">
        <f t="shared" si="387"/>
        <v>151.09887682191584</v>
      </c>
      <c r="F1321" s="23">
        <f t="shared" si="393"/>
        <v>6.1944840456405359E-2</v>
      </c>
      <c r="G1321" s="21">
        <f t="shared" si="388"/>
        <v>271.53104013482101</v>
      </c>
      <c r="H1321" s="23">
        <f t="shared" si="394"/>
        <v>0.11181247726864285</v>
      </c>
      <c r="I1321" s="14">
        <f t="shared" si="391"/>
        <v>470.65722872428597</v>
      </c>
    </row>
    <row r="1322" spans="2:9" x14ac:dyDescent="0.65">
      <c r="B1322" s="34">
        <f t="shared" si="385"/>
        <v>1287</v>
      </c>
      <c r="C1322" s="21">
        <f t="shared" si="386"/>
        <v>48.02728155296721</v>
      </c>
      <c r="D1322" s="22">
        <f t="shared" si="392"/>
        <v>-3.0214581927978656E-5</v>
      </c>
      <c r="E1322" s="22">
        <f t="shared" si="387"/>
        <v>151.16077848292628</v>
      </c>
      <c r="F1322" s="35">
        <f t="shared" si="393"/>
        <v>6.1901661010438147E-2</v>
      </c>
      <c r="G1322" s="21">
        <f t="shared" si="388"/>
        <v>271.64277467097787</v>
      </c>
      <c r="H1322" s="35">
        <f t="shared" si="394"/>
        <v>0.11173453615687379</v>
      </c>
      <c r="I1322" s="61">
        <f t="shared" si="391"/>
        <v>470.83083470687137</v>
      </c>
    </row>
    <row r="1323" spans="2:9" x14ac:dyDescent="0.65">
      <c r="B1323" s="17">
        <f t="shared" si="385"/>
        <v>1288</v>
      </c>
      <c r="C1323" s="21">
        <f t="shared" si="386"/>
        <v>48.027251384204604</v>
      </c>
      <c r="D1323" s="22">
        <f t="shared" si="392"/>
        <v>-3.0168762607196697E-5</v>
      </c>
      <c r="E1323" s="22">
        <f t="shared" si="387"/>
        <v>151.22263699469747</v>
      </c>
      <c r="F1323" s="23">
        <f t="shared" si="393"/>
        <v>6.1858511771191615E-2</v>
      </c>
      <c r="G1323" s="21">
        <f t="shared" si="388"/>
        <v>271.75443132055022</v>
      </c>
      <c r="H1323" s="23">
        <f t="shared" si="394"/>
        <v>0.11165664957235322</v>
      </c>
      <c r="I1323" s="14">
        <f t="shared" si="391"/>
        <v>471.00431969945231</v>
      </c>
    </row>
    <row r="1324" spans="2:9" x14ac:dyDescent="0.65">
      <c r="B1324" s="17">
        <f t="shared" si="385"/>
        <v>1289</v>
      </c>
      <c r="C1324" s="21">
        <f t="shared" si="386"/>
        <v>48.027221261164257</v>
      </c>
      <c r="D1324" s="22">
        <f t="shared" si="392"/>
        <v>-3.0123040348772889E-5</v>
      </c>
      <c r="E1324" s="22">
        <f t="shared" si="387"/>
        <v>151.28445238741512</v>
      </c>
      <c r="F1324" s="23">
        <f t="shared" si="393"/>
        <v>6.181539271764791E-2</v>
      </c>
      <c r="G1324" s="21">
        <f t="shared" si="388"/>
        <v>271.86601013802652</v>
      </c>
      <c r="H1324" s="23">
        <f t="shared" si="394"/>
        <v>0.11157881747629972</v>
      </c>
      <c r="I1324" s="14">
        <f t="shared" si="391"/>
        <v>471.17768378660588</v>
      </c>
    </row>
    <row r="1325" spans="2:9" x14ac:dyDescent="0.65">
      <c r="B1325" s="17">
        <f t="shared" si="385"/>
        <v>1290</v>
      </c>
      <c r="C1325" s="21">
        <f t="shared" si="386"/>
        <v>48.02719118374975</v>
      </c>
      <c r="D1325" s="22">
        <f t="shared" si="392"/>
        <v>-3.0077414506113342E-5</v>
      </c>
      <c r="E1325" s="22">
        <f t="shared" si="387"/>
        <v>151.34622469124304</v>
      </c>
      <c r="F1325" s="23">
        <f t="shared" si="393"/>
        <v>6.1772303827936526E-2</v>
      </c>
      <c r="G1325" s="21">
        <f t="shared" si="388"/>
        <v>271.97751117785668</v>
      </c>
      <c r="H1325" s="23">
        <f t="shared" si="394"/>
        <v>0.11150103983017345</v>
      </c>
      <c r="I1325" s="14">
        <f t="shared" si="391"/>
        <v>471.35092705284944</v>
      </c>
    </row>
    <row r="1326" spans="2:9" x14ac:dyDescent="0.65">
      <c r="B1326" s="34">
        <f t="shared" si="385"/>
        <v>1291</v>
      </c>
      <c r="C1326" s="21">
        <f t="shared" si="386"/>
        <v>48.027161151864597</v>
      </c>
      <c r="D1326" s="22">
        <f t="shared" si="392"/>
        <v>-3.0031885153380955E-5</v>
      </c>
      <c r="E1326" s="22">
        <f t="shared" si="387"/>
        <v>151.40795393632419</v>
      </c>
      <c r="F1326" s="35">
        <f t="shared" si="393"/>
        <v>6.1729245081153294E-2</v>
      </c>
      <c r="G1326" s="21">
        <f t="shared" si="388"/>
        <v>272.08893449445191</v>
      </c>
      <c r="H1326" s="35">
        <f t="shared" si="394"/>
        <v>0.111423316595193</v>
      </c>
      <c r="I1326" s="61">
        <f t="shared" si="391"/>
        <v>471.52404958264071</v>
      </c>
    </row>
    <row r="1327" spans="2:9" x14ac:dyDescent="0.65">
      <c r="B1327" s="17">
        <f t="shared" si="385"/>
        <v>1292</v>
      </c>
      <c r="C1327" s="21">
        <f t="shared" si="386"/>
        <v>48.02713116541279</v>
      </c>
      <c r="D1327" s="22">
        <f t="shared" si="392"/>
        <v>-2.9986451806518488E-5</v>
      </c>
      <c r="E1327" s="22">
        <f t="shared" si="387"/>
        <v>151.46964015277979</v>
      </c>
      <c r="F1327" s="23">
        <f t="shared" si="393"/>
        <v>6.1686216455584031E-2</v>
      </c>
      <c r="G1327" s="21">
        <f t="shared" si="388"/>
        <v>272.20028014218485</v>
      </c>
      <c r="H1327" s="23">
        <f t="shared" si="394"/>
        <v>0.111345647732918</v>
      </c>
      <c r="I1327" s="14">
        <f t="shared" si="391"/>
        <v>471.69705146037745</v>
      </c>
    </row>
    <row r="1328" spans="2:9" x14ac:dyDescent="0.65">
      <c r="B1328" s="17">
        <f t="shared" ref="B1328:B1391" si="395">B1327+$C$33</f>
        <v>1293</v>
      </c>
      <c r="C1328" s="21">
        <f t="shared" ref="C1328:C1391" si="396">C1327+D1328*$C$33</f>
        <v>48.027101224298477</v>
      </c>
      <c r="D1328" s="22">
        <f t="shared" si="392"/>
        <v>-2.9941114310538808E-5</v>
      </c>
      <c r="E1328" s="22">
        <f t="shared" ref="E1328:E1391" si="397">E1327+F1328*$C$33</f>
        <v>151.53128337070979</v>
      </c>
      <c r="F1328" s="23">
        <f t="shared" si="393"/>
        <v>6.1643217930011929E-2</v>
      </c>
      <c r="G1328" s="21">
        <f t="shared" ref="G1328:G1391" si="398">G1327+H1328*$C$33</f>
        <v>272.31154817538953</v>
      </c>
      <c r="H1328" s="23">
        <f t="shared" si="394"/>
        <v>0.11126803320469492</v>
      </c>
      <c r="I1328" s="14">
        <f t="shared" si="391"/>
        <v>471.86993277039778</v>
      </c>
    </row>
    <row r="1329" spans="2:9" x14ac:dyDescent="0.65">
      <c r="B1329" s="17">
        <f t="shared" si="395"/>
        <v>1294</v>
      </c>
      <c r="C1329" s="21">
        <f t="shared" si="396"/>
        <v>48.02707132842616</v>
      </c>
      <c r="D1329" s="22">
        <f t="shared" si="392"/>
        <v>-2.9895872312835081E-5</v>
      </c>
      <c r="E1329" s="22">
        <f t="shared" si="397"/>
        <v>151.59288362019277</v>
      </c>
      <c r="F1329" s="23">
        <f t="shared" si="393"/>
        <v>6.1600249482978597E-2</v>
      </c>
      <c r="G1329" s="21">
        <f t="shared" si="398"/>
        <v>272.42273864836159</v>
      </c>
      <c r="H1329" s="23">
        <f t="shared" si="394"/>
        <v>0.11119047297202655</v>
      </c>
      <c r="I1329" s="14">
        <f t="shared" si="391"/>
        <v>472.04269359698048</v>
      </c>
    </row>
    <row r="1330" spans="2:9" x14ac:dyDescent="0.65">
      <c r="B1330" s="34">
        <f t="shared" si="395"/>
        <v>1295</v>
      </c>
      <c r="C1330" s="21">
        <f t="shared" si="396"/>
        <v>48.027041477700578</v>
      </c>
      <c r="D1330" s="22">
        <f t="shared" si="392"/>
        <v>-2.9850725585589544E-5</v>
      </c>
      <c r="E1330" s="22">
        <f t="shared" si="397"/>
        <v>151.65444093128602</v>
      </c>
      <c r="F1330" s="35">
        <f t="shared" si="393"/>
        <v>6.155731109325302E-2</v>
      </c>
      <c r="G1330" s="21">
        <f t="shared" si="398"/>
        <v>272.53385161535795</v>
      </c>
      <c r="H1330" s="35">
        <f t="shared" si="394"/>
        <v>0.11111296699634465</v>
      </c>
      <c r="I1330" s="61">
        <f t="shared" si="391"/>
        <v>472.21533402434454</v>
      </c>
    </row>
    <row r="1331" spans="2:9" x14ac:dyDescent="0.65">
      <c r="B1331" s="17">
        <f t="shared" si="395"/>
        <v>1296</v>
      </c>
      <c r="C1331" s="21">
        <f t="shared" si="396"/>
        <v>48.027011672026674</v>
      </c>
      <c r="D1331" s="22">
        <f t="shared" si="392"/>
        <v>-2.9805673905425323E-5</v>
      </c>
      <c r="E1331" s="22">
        <f t="shared" si="397"/>
        <v>151.71595533402558</v>
      </c>
      <c r="F1331" s="23">
        <f t="shared" si="393"/>
        <v>6.1514402739547336E-2</v>
      </c>
      <c r="G1331" s="21">
        <f t="shared" si="398"/>
        <v>272.64488713059717</v>
      </c>
      <c r="H1331" s="23">
        <f t="shared" si="394"/>
        <v>0.11103551523922306</v>
      </c>
      <c r="I1331" s="14">
        <f t="shared" si="391"/>
        <v>472.38785413664942</v>
      </c>
    </row>
    <row r="1332" spans="2:9" x14ac:dyDescent="0.65">
      <c r="B1332" s="17">
        <f t="shared" si="395"/>
        <v>1297</v>
      </c>
      <c r="C1332" s="21">
        <f t="shared" si="396"/>
        <v>48.026981911309733</v>
      </c>
      <c r="D1332" s="22">
        <f t="shared" si="392"/>
        <v>-2.9760716942384136E-5</v>
      </c>
      <c r="E1332" s="22">
        <f t="shared" si="397"/>
        <v>151.77742685842605</v>
      </c>
      <c r="F1332" s="23">
        <f t="shared" si="393"/>
        <v>6.1471524400459998E-2</v>
      </c>
      <c r="G1332" s="21">
        <f t="shared" si="398"/>
        <v>272.75584524825939</v>
      </c>
      <c r="H1332" s="23">
        <f t="shared" si="394"/>
        <v>0.11095811766222141</v>
      </c>
      <c r="I1332" s="14">
        <f t="shared" si="391"/>
        <v>472.56025401799519</v>
      </c>
    </row>
    <row r="1333" spans="2:9" x14ac:dyDescent="0.65">
      <c r="B1333" s="17">
        <f t="shared" si="395"/>
        <v>1298</v>
      </c>
      <c r="C1333" s="21">
        <f t="shared" si="396"/>
        <v>48.02695219545533</v>
      </c>
      <c r="D1333" s="22">
        <f t="shared" si="392"/>
        <v>-2.9715854402923014E-5</v>
      </c>
      <c r="E1333" s="22">
        <f t="shared" si="397"/>
        <v>151.83885553448076</v>
      </c>
      <c r="F1333" s="23">
        <f t="shared" si="393"/>
        <v>6.1428676054703146E-2</v>
      </c>
      <c r="G1333" s="21">
        <f t="shared" si="398"/>
        <v>272.86672602248626</v>
      </c>
      <c r="H1333" s="23">
        <f t="shared" si="394"/>
        <v>0.11088077422688514</v>
      </c>
      <c r="I1333" s="14">
        <f t="shared" si="391"/>
        <v>472.73253375242234</v>
      </c>
    </row>
    <row r="1334" spans="2:9" x14ac:dyDescent="0.65">
      <c r="B1334" s="34">
        <f t="shared" si="395"/>
        <v>1299</v>
      </c>
      <c r="C1334" s="21">
        <f t="shared" si="396"/>
        <v>48.026922524369176</v>
      </c>
      <c r="D1334" s="22">
        <f t="shared" si="392"/>
        <v>-2.9671086152482928E-5</v>
      </c>
      <c r="E1334" s="22">
        <f t="shared" si="397"/>
        <v>151.90024139216194</v>
      </c>
      <c r="F1334" s="35">
        <f t="shared" si="393"/>
        <v>6.1385857681187872E-2</v>
      </c>
      <c r="G1334" s="21">
        <f t="shared" si="398"/>
        <v>272.97752950738106</v>
      </c>
      <c r="H1334" s="35">
        <f t="shared" si="394"/>
        <v>0.11080348489477387</v>
      </c>
      <c r="I1334" s="61">
        <f t="shared" si="391"/>
        <v>472.90469342391219</v>
      </c>
    </row>
    <row r="1335" spans="2:9" x14ac:dyDescent="0.65">
      <c r="B1335" s="17">
        <f t="shared" si="395"/>
        <v>1300</v>
      </c>
      <c r="C1335" s="21">
        <f t="shared" si="396"/>
        <v>48.026892897957367</v>
      </c>
      <c r="D1335" s="22">
        <f t="shared" si="392"/>
        <v>-2.96264118073708E-5</v>
      </c>
      <c r="E1335" s="22">
        <f t="shared" si="397"/>
        <v>151.96158446142041</v>
      </c>
      <c r="F1335" s="23">
        <f t="shared" si="393"/>
        <v>6.1343069258469995E-2</v>
      </c>
      <c r="G1335" s="21">
        <f t="shared" si="398"/>
        <v>273.08825575700871</v>
      </c>
      <c r="H1335" s="23">
        <f t="shared" si="394"/>
        <v>0.11072624962761779</v>
      </c>
      <c r="I1335" s="14">
        <f t="shared" si="391"/>
        <v>473.07673311638649</v>
      </c>
    </row>
    <row r="1336" spans="2:9" x14ac:dyDescent="0.65">
      <c r="B1336" s="17">
        <f t="shared" si="395"/>
        <v>1301</v>
      </c>
      <c r="C1336" s="21">
        <f t="shared" si="396"/>
        <v>48.02686331612621</v>
      </c>
      <c r="D1336" s="22">
        <f t="shared" si="392"/>
        <v>-2.9581831155311988E-5</v>
      </c>
      <c r="E1336" s="22">
        <f t="shared" si="397"/>
        <v>152.02288477218582</v>
      </c>
      <c r="F1336" s="23">
        <f t="shared" si="393"/>
        <v>6.1300310765403765E-2</v>
      </c>
      <c r="G1336" s="21">
        <f t="shared" si="398"/>
        <v>273.19890482539574</v>
      </c>
      <c r="H1336" s="23">
        <f t="shared" si="394"/>
        <v>0.11064906838700495</v>
      </c>
      <c r="I1336" s="14">
        <f t="shared" si="391"/>
        <v>473.24865291370776</v>
      </c>
    </row>
    <row r="1337" spans="2:9" x14ac:dyDescent="0.65">
      <c r="B1337" s="17">
        <f t="shared" si="395"/>
        <v>1302</v>
      </c>
      <c r="C1337" s="21">
        <f t="shared" si="396"/>
        <v>48.026833778782226</v>
      </c>
      <c r="D1337" s="22">
        <f t="shared" si="392"/>
        <v>-2.9537343984475939E-5</v>
      </c>
      <c r="E1337" s="22">
        <f t="shared" si="397"/>
        <v>152.08414235436663</v>
      </c>
      <c r="F1337" s="23">
        <f t="shared" si="393"/>
        <v>6.1257582180800796E-2</v>
      </c>
      <c r="G1337" s="21">
        <f t="shared" si="398"/>
        <v>273.30947676653045</v>
      </c>
      <c r="H1337" s="23">
        <f t="shared" si="394"/>
        <v>0.11057194113467972</v>
      </c>
      <c r="I1337" s="14">
        <f t="shared" si="391"/>
        <v>473.42045289967928</v>
      </c>
    </row>
    <row r="1338" spans="2:9" x14ac:dyDescent="0.65">
      <c r="B1338" s="34">
        <f t="shared" si="395"/>
        <v>1303</v>
      </c>
      <c r="C1338" s="21">
        <f t="shared" si="396"/>
        <v>48.026804285832327</v>
      </c>
      <c r="D1338" s="22">
        <f t="shared" si="392"/>
        <v>-2.9492949899623255E-5</v>
      </c>
      <c r="E1338" s="22">
        <f t="shared" si="397"/>
        <v>152.14535723784996</v>
      </c>
      <c r="F1338" s="35">
        <f t="shared" si="393"/>
        <v>6.1214883483316385E-2</v>
      </c>
      <c r="G1338" s="21">
        <f t="shared" si="398"/>
        <v>273.41997163436281</v>
      </c>
      <c r="H1338" s="35">
        <f t="shared" si="394"/>
        <v>0.11049486783237228</v>
      </c>
      <c r="I1338" s="61">
        <f t="shared" si="391"/>
        <v>473.5921331580451</v>
      </c>
    </row>
    <row r="1339" spans="2:9" x14ac:dyDescent="0.65">
      <c r="B1339" s="17">
        <f t="shared" si="395"/>
        <v>1304</v>
      </c>
      <c r="C1339" s="21">
        <f t="shared" si="396"/>
        <v>48.026774837183524</v>
      </c>
      <c r="D1339" s="22">
        <f t="shared" si="392"/>
        <v>-2.9448648803054311E-5</v>
      </c>
      <c r="E1339" s="22">
        <f t="shared" si="397"/>
        <v>152.20652945250194</v>
      </c>
      <c r="F1339" s="23">
        <f t="shared" si="393"/>
        <v>6.117221465197531E-2</v>
      </c>
      <c r="G1339" s="21">
        <f t="shared" si="398"/>
        <v>273.53038948280459</v>
      </c>
      <c r="H1339" s="23">
        <f t="shared" si="394"/>
        <v>0.11041784844178437</v>
      </c>
      <c r="I1339" s="14">
        <f t="shared" si="391"/>
        <v>473.76369377249006</v>
      </c>
    </row>
    <row r="1340" spans="2:9" x14ac:dyDescent="0.65">
      <c r="B1340" s="17">
        <f t="shared" si="395"/>
        <v>1305</v>
      </c>
      <c r="C1340" s="21">
        <f t="shared" si="396"/>
        <v>48.026745432743233</v>
      </c>
      <c r="D1340" s="22">
        <f t="shared" si="392"/>
        <v>-2.9404440289315659E-5</v>
      </c>
      <c r="E1340" s="22">
        <f t="shared" si="397"/>
        <v>152.26765902816734</v>
      </c>
      <c r="F1340" s="23">
        <f t="shared" si="393"/>
        <v>6.1129575665404445E-2</v>
      </c>
      <c r="G1340" s="21">
        <f t="shared" si="398"/>
        <v>273.64073036572933</v>
      </c>
      <c r="H1340" s="23">
        <f t="shared" si="394"/>
        <v>0.11034088292473143</v>
      </c>
      <c r="I1340" s="14">
        <f t="shared" si="391"/>
        <v>473.93513482663991</v>
      </c>
    </row>
    <row r="1341" spans="2:9" x14ac:dyDescent="0.65">
      <c r="B1341" s="17">
        <f t="shared" si="395"/>
        <v>1306</v>
      </c>
      <c r="C1341" s="21">
        <f t="shared" si="396"/>
        <v>48.026716072419028</v>
      </c>
      <c r="D1341" s="22">
        <f t="shared" si="392"/>
        <v>-2.936032420519652E-5</v>
      </c>
      <c r="E1341" s="22">
        <f t="shared" si="397"/>
        <v>152.32874599466996</v>
      </c>
      <c r="F1341" s="23">
        <f t="shared" si="393"/>
        <v>6.1086966502614359E-2</v>
      </c>
      <c r="G1341" s="21">
        <f t="shared" si="398"/>
        <v>273.75099433697233</v>
      </c>
      <c r="H1341" s="23">
        <f t="shared" si="394"/>
        <v>0.11026397124297205</v>
      </c>
      <c r="I1341" s="14">
        <f t="shared" si="391"/>
        <v>474.1064564040613</v>
      </c>
    </row>
    <row r="1342" spans="2:9" x14ac:dyDescent="0.65">
      <c r="B1342" s="34">
        <f t="shared" si="395"/>
        <v>1307</v>
      </c>
      <c r="C1342" s="21">
        <f t="shared" si="396"/>
        <v>48.02668675611875</v>
      </c>
      <c r="D1342" s="22">
        <f t="shared" si="392"/>
        <v>-2.931630027758203E-5</v>
      </c>
      <c r="E1342" s="22">
        <f t="shared" si="397"/>
        <v>152.38979038181236</v>
      </c>
      <c r="F1342" s="35">
        <f t="shared" si="393"/>
        <v>6.1044387142388246E-2</v>
      </c>
      <c r="G1342" s="21">
        <f t="shared" si="398"/>
        <v>273.86118145033072</v>
      </c>
      <c r="H1342" s="35">
        <f t="shared" si="394"/>
        <v>0.11018711335840692</v>
      </c>
      <c r="I1342" s="61">
        <f t="shared" si="391"/>
        <v>474.27765858826183</v>
      </c>
    </row>
    <row r="1343" spans="2:9" x14ac:dyDescent="0.65">
      <c r="B1343" s="17">
        <f t="shared" si="395"/>
        <v>1308</v>
      </c>
      <c r="C1343" s="21">
        <f t="shared" si="396"/>
        <v>48.026657483750505</v>
      </c>
      <c r="D1343" s="22">
        <f t="shared" si="392"/>
        <v>-2.9272368242239111E-5</v>
      </c>
      <c r="E1343" s="22">
        <f t="shared" si="397"/>
        <v>152.45079221937596</v>
      </c>
      <c r="F1343" s="23">
        <f t="shared" si="393"/>
        <v>6.1001837563608774E-2</v>
      </c>
      <c r="G1343" s="21">
        <f t="shared" si="398"/>
        <v>273.9712917595636</v>
      </c>
      <c r="H1343" s="23">
        <f t="shared" si="394"/>
        <v>0.1101103092328799</v>
      </c>
      <c r="I1343" s="14">
        <f t="shared" si="391"/>
        <v>474.44874146269007</v>
      </c>
    </row>
    <row r="1344" spans="2:9" x14ac:dyDescent="0.65">
      <c r="B1344" s="17">
        <f t="shared" si="395"/>
        <v>1309</v>
      </c>
      <c r="C1344" s="21">
        <f t="shared" si="396"/>
        <v>48.026628255222761</v>
      </c>
      <c r="D1344" s="22">
        <f t="shared" si="392"/>
        <v>-2.9228527747449107E-5</v>
      </c>
      <c r="E1344" s="22">
        <f t="shared" si="397"/>
        <v>152.51175153712106</v>
      </c>
      <c r="F1344" s="23">
        <f t="shared" si="393"/>
        <v>6.0959317745101771E-2</v>
      </c>
      <c r="G1344" s="21">
        <f t="shared" si="398"/>
        <v>274.08132531839186</v>
      </c>
      <c r="H1344" s="23">
        <f t="shared" si="394"/>
        <v>0.11003355882827748</v>
      </c>
      <c r="I1344" s="14">
        <f t="shared" si="391"/>
        <v>474.61970511073571</v>
      </c>
    </row>
    <row r="1345" spans="2:9" x14ac:dyDescent="0.65">
      <c r="B1345" s="17">
        <f t="shared" si="395"/>
        <v>1310</v>
      </c>
      <c r="C1345" s="21">
        <f t="shared" si="396"/>
        <v>48.026599070443972</v>
      </c>
      <c r="D1345" s="22">
        <f t="shared" si="392"/>
        <v>-2.9184778787882948E-5</v>
      </c>
      <c r="E1345" s="22">
        <f t="shared" si="397"/>
        <v>152.57266836478709</v>
      </c>
      <c r="F1345" s="23">
        <f t="shared" si="393"/>
        <v>6.0916827666019913E-2</v>
      </c>
      <c r="G1345" s="21">
        <f t="shared" si="398"/>
        <v>274.19128218049838</v>
      </c>
      <c r="H1345" s="23">
        <f t="shared" si="394"/>
        <v>0.10995686210651456</v>
      </c>
      <c r="I1345" s="14">
        <f t="shared" si="391"/>
        <v>474.79054961572945</v>
      </c>
    </row>
    <row r="1346" spans="2:9" x14ac:dyDescent="0.65">
      <c r="B1346" s="34">
        <f t="shared" si="395"/>
        <v>1311</v>
      </c>
      <c r="C1346" s="21">
        <f t="shared" si="396"/>
        <v>48.026569929323166</v>
      </c>
      <c r="D1346" s="22">
        <f t="shared" si="392"/>
        <v>-2.9141120805764587E-5</v>
      </c>
      <c r="E1346" s="22">
        <f t="shared" si="397"/>
        <v>152.633542732092</v>
      </c>
      <c r="F1346" s="35">
        <f t="shared" si="393"/>
        <v>6.0874367304890598E-2</v>
      </c>
      <c r="G1346" s="21">
        <f t="shared" si="398"/>
        <v>274.30116239952798</v>
      </c>
      <c r="H1346" s="35">
        <f t="shared" si="394"/>
        <v>0.10988021902960554</v>
      </c>
      <c r="I1346" s="61">
        <f t="shared" si="391"/>
        <v>474.96127506094314</v>
      </c>
    </row>
    <row r="1347" spans="2:9" x14ac:dyDescent="0.65">
      <c r="B1347" s="17">
        <f t="shared" si="395"/>
        <v>1312</v>
      </c>
      <c r="C1347" s="21">
        <f t="shared" si="396"/>
        <v>48.026540831769402</v>
      </c>
      <c r="D1347" s="22">
        <f t="shared" si="392"/>
        <v>-2.9097553766899154E-5</v>
      </c>
      <c r="E1347" s="22">
        <f t="shared" si="397"/>
        <v>152.69437466873302</v>
      </c>
      <c r="F1347" s="23">
        <f t="shared" si="393"/>
        <v>6.0831936641037032E-2</v>
      </c>
      <c r="G1347" s="21">
        <f t="shared" si="398"/>
        <v>274.41096602908738</v>
      </c>
      <c r="H1347" s="23">
        <f t="shared" si="394"/>
        <v>0.10980362955940848</v>
      </c>
      <c r="I1347" s="14">
        <f t="shared" si="391"/>
        <v>475.1318815295898</v>
      </c>
    </row>
    <row r="1348" spans="2:9" x14ac:dyDescent="0.65">
      <c r="B1348" s="17">
        <f t="shared" si="395"/>
        <v>1313</v>
      </c>
      <c r="C1348" s="21">
        <f t="shared" si="396"/>
        <v>48.026511777692029</v>
      </c>
      <c r="D1348" s="22">
        <f t="shared" si="392"/>
        <v>-2.9054077370194165E-5</v>
      </c>
      <c r="E1348" s="22">
        <f t="shared" si="397"/>
        <v>152.75516420438629</v>
      </c>
      <c r="F1348" s="23">
        <f t="shared" si="393"/>
        <v>6.0789535653270832E-2</v>
      </c>
      <c r="G1348" s="21">
        <f t="shared" si="398"/>
        <v>274.5206931227454</v>
      </c>
      <c r="H1348" s="23">
        <f t="shared" si="394"/>
        <v>0.10972709365802302</v>
      </c>
      <c r="I1348" s="14">
        <f t="shared" si="391"/>
        <v>475.3023691048237</v>
      </c>
    </row>
    <row r="1349" spans="2:9" x14ac:dyDescent="0.65">
      <c r="B1349" s="17">
        <f t="shared" si="395"/>
        <v>1314</v>
      </c>
      <c r="C1349" s="21">
        <f t="shared" si="396"/>
        <v>48.026482767000751</v>
      </c>
      <c r="D1349" s="22">
        <f t="shared" si="392"/>
        <v>-2.9010691276809553E-5</v>
      </c>
      <c r="E1349" s="22">
        <f t="shared" si="397"/>
        <v>152.81591136870674</v>
      </c>
      <c r="F1349" s="23">
        <f t="shared" si="393"/>
        <v>6.0747164320446245E-2</v>
      </c>
      <c r="G1349" s="21">
        <f t="shared" si="398"/>
        <v>274.63034373403286</v>
      </c>
      <c r="H1349" s="23">
        <f t="shared" si="394"/>
        <v>0.10965061128747777</v>
      </c>
      <c r="I1349" s="14">
        <f t="shared" si="391"/>
        <v>475.47273786974034</v>
      </c>
    </row>
    <row r="1350" spans="2:9" x14ac:dyDescent="0.65">
      <c r="B1350" s="34">
        <f t="shared" si="395"/>
        <v>1315</v>
      </c>
      <c r="C1350" s="21">
        <f t="shared" si="396"/>
        <v>48.026453799605363</v>
      </c>
      <c r="D1350" s="22">
        <f t="shared" si="392"/>
        <v>-2.8967395389045691E-5</v>
      </c>
      <c r="E1350" s="22">
        <f t="shared" si="397"/>
        <v>152.87661619132851</v>
      </c>
      <c r="F1350" s="35">
        <f t="shared" si="393"/>
        <v>6.0704822621772792E-2</v>
      </c>
      <c r="G1350" s="21">
        <f t="shared" si="398"/>
        <v>274.73991791644266</v>
      </c>
      <c r="H1350" s="35">
        <f t="shared" si="394"/>
        <v>0.10957418240981553</v>
      </c>
      <c r="I1350" s="61">
        <f t="shared" si="391"/>
        <v>475.64298790737655</v>
      </c>
    </row>
    <row r="1351" spans="2:9" x14ac:dyDescent="0.65">
      <c r="B1351" s="17">
        <f t="shared" si="395"/>
        <v>1316</v>
      </c>
      <c r="C1351" s="21">
        <f t="shared" si="396"/>
        <v>48.026424875416048</v>
      </c>
      <c r="D1351" s="22">
        <f t="shared" si="392"/>
        <v>-2.8924189312551363E-5</v>
      </c>
      <c r="E1351" s="22">
        <f t="shared" si="397"/>
        <v>152.93727870186456</v>
      </c>
      <c r="F1351" s="23">
        <f t="shared" si="393"/>
        <v>6.0662510536062086E-2</v>
      </c>
      <c r="G1351" s="21">
        <f t="shared" si="398"/>
        <v>274.84941572342984</v>
      </c>
      <c r="H1351" s="23">
        <f t="shared" si="394"/>
        <v>0.10949780698716438</v>
      </c>
      <c r="I1351" s="14">
        <f t="shared" si="391"/>
        <v>475.81311930071047</v>
      </c>
    </row>
    <row r="1352" spans="2:9" x14ac:dyDescent="0.65">
      <c r="B1352" s="17">
        <f t="shared" si="395"/>
        <v>1317</v>
      </c>
      <c r="C1352" s="21">
        <f t="shared" si="396"/>
        <v>48.026395994343133</v>
      </c>
      <c r="D1352" s="22">
        <f t="shared" si="392"/>
        <v>-2.8881072915432071E-5</v>
      </c>
      <c r="E1352" s="22">
        <f t="shared" si="397"/>
        <v>152.99789892990708</v>
      </c>
      <c r="F1352" s="23">
        <f t="shared" si="393"/>
        <v>6.0620228042509439E-2</v>
      </c>
      <c r="G1352" s="21">
        <f t="shared" si="398"/>
        <v>274.95883720841141</v>
      </c>
      <c r="H1352" s="23">
        <f t="shared" si="394"/>
        <v>0.10942148498159554</v>
      </c>
      <c r="I1352" s="14">
        <f t="shared" si="391"/>
        <v>475.98313213266164</v>
      </c>
    </row>
    <row r="1353" spans="2:9" x14ac:dyDescent="0.65">
      <c r="B1353" s="17">
        <f t="shared" si="395"/>
        <v>1318</v>
      </c>
      <c r="C1353" s="21">
        <f t="shared" si="396"/>
        <v>48.026367156297241</v>
      </c>
      <c r="D1353" s="22">
        <f t="shared" si="392"/>
        <v>-2.8838045890378083E-5</v>
      </c>
      <c r="E1353" s="22">
        <f t="shared" si="397"/>
        <v>153.05847690502705</v>
      </c>
      <c r="F1353" s="23">
        <f t="shared" si="393"/>
        <v>6.0577975119969096E-2</v>
      </c>
      <c r="G1353" s="21">
        <f t="shared" si="398"/>
        <v>275.06818242476675</v>
      </c>
      <c r="H1353" s="23">
        <f t="shared" si="394"/>
        <v>0.10934521635533656</v>
      </c>
      <c r="I1353" s="14">
        <f t="shared" si="391"/>
        <v>476.15302648609105</v>
      </c>
    </row>
    <row r="1354" spans="2:9" x14ac:dyDescent="0.65">
      <c r="B1354" s="34">
        <f t="shared" si="395"/>
        <v>1319</v>
      </c>
      <c r="C1354" s="21">
        <f t="shared" si="396"/>
        <v>48.026338361189282</v>
      </c>
      <c r="D1354" s="22">
        <f t="shared" si="392"/>
        <v>-2.8795107958501376E-5</v>
      </c>
      <c r="E1354" s="22">
        <f t="shared" si="397"/>
        <v>153.11901265677463</v>
      </c>
      <c r="F1354" s="35">
        <f t="shared" si="393"/>
        <v>6.0535751747579525E-2</v>
      </c>
      <c r="G1354" s="21">
        <f t="shared" si="398"/>
        <v>275.17745142583726</v>
      </c>
      <c r="H1354" s="35">
        <f t="shared" si="394"/>
        <v>0.10926900107048709</v>
      </c>
      <c r="I1354" s="61">
        <f t="shared" si="391"/>
        <v>476.32280244380115</v>
      </c>
    </row>
    <row r="1355" spans="2:9" x14ac:dyDescent="0.65">
      <c r="B1355" s="17">
        <f t="shared" si="395"/>
        <v>1320</v>
      </c>
      <c r="C1355" s="21">
        <f t="shared" si="396"/>
        <v>48.026309608930283</v>
      </c>
      <c r="D1355" s="22">
        <f t="shared" si="392"/>
        <v>-2.8752259001674219E-5</v>
      </c>
      <c r="E1355" s="22">
        <f t="shared" si="397"/>
        <v>153.17950621467912</v>
      </c>
      <c r="F1355" s="23">
        <f t="shared" si="393"/>
        <v>6.0493557904507611E-2</v>
      </c>
      <c r="G1355" s="21">
        <f t="shared" si="398"/>
        <v>275.28664426492651</v>
      </c>
      <c r="H1355" s="23">
        <f t="shared" si="394"/>
        <v>0.10919283908927468</v>
      </c>
      <c r="I1355" s="14">
        <f t="shared" si="391"/>
        <v>476.49246008853595</v>
      </c>
    </row>
    <row r="1356" spans="2:9" x14ac:dyDescent="0.65">
      <c r="B1356" s="17">
        <f t="shared" si="395"/>
        <v>1321</v>
      </c>
      <c r="C1356" s="21">
        <f t="shared" si="396"/>
        <v>48.026280899431669</v>
      </c>
      <c r="D1356" s="22">
        <f t="shared" si="392"/>
        <v>-2.8709498611778628E-5</v>
      </c>
      <c r="E1356" s="22">
        <f t="shared" si="397"/>
        <v>153.23995760824874</v>
      </c>
      <c r="F1356" s="23">
        <f t="shared" si="393"/>
        <v>6.0451393569636025E-2</v>
      </c>
      <c r="G1356" s="21">
        <f t="shared" si="398"/>
        <v>275.39576099530052</v>
      </c>
      <c r="H1356" s="23">
        <f t="shared" si="394"/>
        <v>0.10911673037398373</v>
      </c>
      <c r="I1356" s="14">
        <f t="shared" si="391"/>
        <v>476.66199950298096</v>
      </c>
    </row>
    <row r="1357" spans="2:9" x14ac:dyDescent="0.65">
      <c r="B1357" s="17">
        <f t="shared" si="395"/>
        <v>1322</v>
      </c>
      <c r="C1357" s="21">
        <f t="shared" si="396"/>
        <v>48.026252232604989</v>
      </c>
      <c r="D1357" s="22">
        <f t="shared" si="392"/>
        <v>-2.8666826681345015E-5</v>
      </c>
      <c r="E1357" s="22">
        <f t="shared" si="397"/>
        <v>153.30036686697099</v>
      </c>
      <c r="F1357" s="23">
        <f t="shared" si="393"/>
        <v>6.0409258722231129E-2</v>
      </c>
      <c r="G1357" s="21">
        <f t="shared" si="398"/>
        <v>275.50480167018736</v>
      </c>
      <c r="H1357" s="23">
        <f t="shared" si="394"/>
        <v>0.10904067488681335</v>
      </c>
      <c r="I1357" s="14">
        <f t="shared" si="391"/>
        <v>476.83142076976333</v>
      </c>
    </row>
    <row r="1358" spans="2:9" x14ac:dyDescent="0.65">
      <c r="B1358" s="34">
        <f t="shared" si="395"/>
        <v>1323</v>
      </c>
      <c r="C1358" s="21">
        <f t="shared" si="396"/>
        <v>48.026223608362059</v>
      </c>
      <c r="D1358" s="22">
        <f t="shared" si="392"/>
        <v>-2.8624242930153088E-5</v>
      </c>
      <c r="E1358" s="22">
        <f t="shared" si="397"/>
        <v>153.36073402031232</v>
      </c>
      <c r="F1358" s="35">
        <f t="shared" si="393"/>
        <v>6.0367153341331914E-2</v>
      </c>
      <c r="G1358" s="21">
        <f t="shared" si="398"/>
        <v>275.61376634277747</v>
      </c>
      <c r="H1358" s="35">
        <f t="shared" si="394"/>
        <v>0.10896467259010478</v>
      </c>
      <c r="I1358" s="61">
        <f t="shared" si="391"/>
        <v>477.00072397145186</v>
      </c>
    </row>
    <row r="1359" spans="2:9" x14ac:dyDescent="0.65">
      <c r="B1359" s="17">
        <f t="shared" si="395"/>
        <v>1324</v>
      </c>
      <c r="C1359" s="21">
        <f t="shared" si="396"/>
        <v>48.026195026615049</v>
      </c>
      <c r="D1359" s="22">
        <f t="shared" si="392"/>
        <v>-2.8581747007372371E-5</v>
      </c>
      <c r="E1359" s="22">
        <f t="shared" si="397"/>
        <v>153.42105909771831</v>
      </c>
      <c r="F1359" s="23">
        <f t="shared" si="393"/>
        <v>6.0325077405991578E-2</v>
      </c>
      <c r="G1359" s="21">
        <f t="shared" si="398"/>
        <v>275.72265506622364</v>
      </c>
      <c r="H1359" s="23">
        <f t="shared" si="394"/>
        <v>0.10888872344618505</v>
      </c>
      <c r="I1359" s="14">
        <f t="shared" si="391"/>
        <v>477.16990919055701</v>
      </c>
    </row>
    <row r="1360" spans="2:9" x14ac:dyDescent="0.65">
      <c r="B1360" s="17">
        <f t="shared" si="395"/>
        <v>1325</v>
      </c>
      <c r="C1360" s="21">
        <f t="shared" si="396"/>
        <v>48.026166487276136</v>
      </c>
      <c r="D1360" s="22">
        <f t="shared" si="392"/>
        <v>-2.853933891033833E-5</v>
      </c>
      <c r="E1360" s="22">
        <f t="shared" si="397"/>
        <v>153.4813421286139</v>
      </c>
      <c r="F1360" s="23">
        <f t="shared" si="393"/>
        <v>6.0283030895604384E-2</v>
      </c>
      <c r="G1360" s="21">
        <f t="shared" si="398"/>
        <v>275.83146789364099</v>
      </c>
      <c r="H1360" s="23">
        <f t="shared" si="394"/>
        <v>0.10881282741733855</v>
      </c>
      <c r="I1360" s="14">
        <f t="shared" si="391"/>
        <v>477.33897650953099</v>
      </c>
    </row>
    <row r="1361" spans="2:9" x14ac:dyDescent="0.65">
      <c r="B1361" s="17">
        <f t="shared" si="395"/>
        <v>1326</v>
      </c>
      <c r="C1361" s="21">
        <f t="shared" si="396"/>
        <v>48.026137990258022</v>
      </c>
      <c r="D1361" s="22">
        <f t="shared" si="392"/>
        <v>-2.8497018115469785E-5</v>
      </c>
      <c r="E1361" s="22">
        <f t="shared" si="397"/>
        <v>153.54158314240289</v>
      </c>
      <c r="F1361" s="23">
        <f t="shared" si="393"/>
        <v>6.0241013788996156E-2</v>
      </c>
      <c r="G1361" s="21">
        <f t="shared" si="398"/>
        <v>275.94020487810701</v>
      </c>
      <c r="H1361" s="23">
        <f t="shared" si="394"/>
        <v>0.10873698446600599</v>
      </c>
      <c r="I1361" s="14">
        <f t="shared" si="391"/>
        <v>477.5079260107679</v>
      </c>
    </row>
    <row r="1362" spans="2:9" x14ac:dyDescent="0.65">
      <c r="B1362" s="34">
        <f t="shared" si="395"/>
        <v>1327</v>
      </c>
      <c r="C1362" s="21">
        <f t="shared" si="396"/>
        <v>48.026109535473417</v>
      </c>
      <c r="D1362" s="22">
        <f t="shared" si="392"/>
        <v>-2.8454784606335437E-5</v>
      </c>
      <c r="E1362" s="22">
        <f t="shared" si="397"/>
        <v>153.60178216846856</v>
      </c>
      <c r="F1362" s="35">
        <f t="shared" si="393"/>
        <v>6.0199026065660632E-2</v>
      </c>
      <c r="G1362" s="21">
        <f t="shared" si="398"/>
        <v>276.04886607266155</v>
      </c>
      <c r="H1362" s="35">
        <f t="shared" si="394"/>
        <v>0.10866119455454282</v>
      </c>
      <c r="I1362" s="61">
        <f t="shared" si="391"/>
        <v>477.67675777660349</v>
      </c>
    </row>
    <row r="1363" spans="2:9" x14ac:dyDescent="0.65">
      <c r="B1363" s="17">
        <f t="shared" si="395"/>
        <v>1328</v>
      </c>
      <c r="C1363" s="21">
        <f t="shared" si="396"/>
        <v>48.026081122835315</v>
      </c>
      <c r="D1363" s="22">
        <f t="shared" si="392"/>
        <v>-2.8412638103159082E-5</v>
      </c>
      <c r="E1363" s="22">
        <f t="shared" si="397"/>
        <v>153.66193923617317</v>
      </c>
      <c r="F1363" s="23">
        <f t="shared" si="393"/>
        <v>6.015706770460838E-2</v>
      </c>
      <c r="G1363" s="21">
        <f t="shared" si="398"/>
        <v>276.15745153030701</v>
      </c>
      <c r="H1363" s="23">
        <f t="shared" si="394"/>
        <v>0.10858545764546079</v>
      </c>
      <c r="I1363" s="14">
        <f t="shared" si="391"/>
        <v>477.84547188931549</v>
      </c>
    </row>
    <row r="1364" spans="2:9" x14ac:dyDescent="0.65">
      <c r="B1364" s="17">
        <f t="shared" si="395"/>
        <v>1329</v>
      </c>
      <c r="C1364" s="21">
        <f t="shared" si="396"/>
        <v>48.026052752257129</v>
      </c>
      <c r="D1364" s="22">
        <f t="shared" si="392"/>
        <v>-2.8370578185832329E-5</v>
      </c>
      <c r="E1364" s="22">
        <f t="shared" si="397"/>
        <v>153.72205437485815</v>
      </c>
      <c r="F1364" s="23">
        <f t="shared" si="393"/>
        <v>6.0115138684977865E-2</v>
      </c>
      <c r="G1364" s="21">
        <f t="shared" si="398"/>
        <v>276.26596130400821</v>
      </c>
      <c r="H1364" s="23">
        <f t="shared" si="394"/>
        <v>0.10850977370117221</v>
      </c>
      <c r="I1364" s="14">
        <f t="shared" si="391"/>
        <v>478.01406843112352</v>
      </c>
    </row>
    <row r="1365" spans="2:9" x14ac:dyDescent="0.65">
      <c r="B1365" s="17">
        <f t="shared" si="395"/>
        <v>1330</v>
      </c>
      <c r="C1365" s="21">
        <f t="shared" si="396"/>
        <v>48.026024423652231</v>
      </c>
      <c r="D1365" s="22">
        <f t="shared" si="392"/>
        <v>-2.8328604898320009E-5</v>
      </c>
      <c r="E1365" s="22">
        <f t="shared" si="397"/>
        <v>153.78212761384444</v>
      </c>
      <c r="F1365" s="23">
        <f t="shared" si="393"/>
        <v>6.0073238986291244E-2</v>
      </c>
      <c r="G1365" s="21">
        <f t="shared" si="398"/>
        <v>276.37439544669235</v>
      </c>
      <c r="H1365" s="23">
        <f t="shared" si="394"/>
        <v>0.10843414268411777</v>
      </c>
      <c r="I1365" s="14">
        <f t="shared" si="391"/>
        <v>478.182547484189</v>
      </c>
    </row>
    <row r="1366" spans="2:9" x14ac:dyDescent="0.65">
      <c r="B1366" s="34">
        <f t="shared" si="395"/>
        <v>1331</v>
      </c>
      <c r="C1366" s="21">
        <f t="shared" si="396"/>
        <v>48.02599613693441</v>
      </c>
      <c r="D1366" s="22">
        <f t="shared" si="392"/>
        <v>-2.8286717822734175E-5</v>
      </c>
      <c r="E1366" s="22">
        <f t="shared" si="397"/>
        <v>153.8421589824319</v>
      </c>
      <c r="F1366" s="35">
        <f t="shared" si="393"/>
        <v>6.0031368587473821E-2</v>
      </c>
      <c r="G1366" s="21">
        <f t="shared" si="398"/>
        <v>276.48275401124926</v>
      </c>
      <c r="H1366" s="35">
        <f t="shared" si="394"/>
        <v>0.10835856455690873</v>
      </c>
      <c r="I1366" s="61">
        <f t="shared" si="391"/>
        <v>478.35090913061555</v>
      </c>
    </row>
    <row r="1367" spans="2:9" x14ac:dyDescent="0.65">
      <c r="B1367" s="17">
        <f t="shared" si="395"/>
        <v>1332</v>
      </c>
      <c r="C1367" s="21">
        <f t="shared" si="396"/>
        <v>48.02596789201769</v>
      </c>
      <c r="D1367" s="22">
        <f t="shared" si="392"/>
        <v>-2.8244916719710744E-5</v>
      </c>
      <c r="E1367" s="22">
        <f t="shared" si="397"/>
        <v>153.90214850989977</v>
      </c>
      <c r="F1367" s="23">
        <f t="shared" si="393"/>
        <v>5.9989527467877224E-2</v>
      </c>
      <c r="G1367" s="21">
        <f t="shared" si="398"/>
        <v>276.59103705053133</v>
      </c>
      <c r="H1367" s="23">
        <f t="shared" si="394"/>
        <v>0.10828303928204264</v>
      </c>
      <c r="I1367" s="14">
        <f t="shared" si="391"/>
        <v>478.51915345244879</v>
      </c>
    </row>
    <row r="1368" spans="2:9" x14ac:dyDescent="0.65">
      <c r="B1368" s="17">
        <f t="shared" si="395"/>
        <v>1333</v>
      </c>
      <c r="C1368" s="21">
        <f t="shared" si="396"/>
        <v>48.025939688816194</v>
      </c>
      <c r="D1368" s="22">
        <f t="shared" si="392"/>
        <v>-2.8203201498655517E-5</v>
      </c>
      <c r="E1368" s="22">
        <f t="shared" si="397"/>
        <v>153.96209622550668</v>
      </c>
      <c r="F1368" s="23">
        <f t="shared" si="393"/>
        <v>5.9947715606924135E-2</v>
      </c>
      <c r="G1368" s="21">
        <f t="shared" si="398"/>
        <v>276.69924461735343</v>
      </c>
      <c r="H1368" s="23">
        <f t="shared" si="394"/>
        <v>0.10820756682207389</v>
      </c>
      <c r="I1368" s="14">
        <f t="shared" si="391"/>
        <v>478.68728053167632</v>
      </c>
    </row>
    <row r="1369" spans="2:9" x14ac:dyDescent="0.65">
      <c r="B1369" s="17">
        <f t="shared" si="395"/>
        <v>1334</v>
      </c>
      <c r="C1369" s="21">
        <f t="shared" si="396"/>
        <v>48.025911527244425</v>
      </c>
      <c r="D1369" s="22">
        <f t="shared" si="392"/>
        <v>-2.8161571767437721E-5</v>
      </c>
      <c r="E1369" s="22">
        <f t="shared" si="397"/>
        <v>154.02200215849035</v>
      </c>
      <c r="F1369" s="23">
        <f t="shared" si="393"/>
        <v>5.9905932983681964E-2</v>
      </c>
      <c r="G1369" s="21">
        <f t="shared" si="398"/>
        <v>276.80737676449309</v>
      </c>
      <c r="H1369" s="23">
        <f t="shared" si="394"/>
        <v>0.10813214713965635</v>
      </c>
      <c r="I1369" s="14">
        <f t="shared" si="391"/>
        <v>478.85529045022787</v>
      </c>
    </row>
    <row r="1370" spans="2:9" x14ac:dyDescent="0.65">
      <c r="B1370" s="34">
        <f t="shared" si="395"/>
        <v>1335</v>
      </c>
      <c r="C1370" s="21">
        <f t="shared" si="396"/>
        <v>48.025883407217052</v>
      </c>
      <c r="D1370" s="22">
        <f t="shared" si="392"/>
        <v>-2.8120027370626133E-5</v>
      </c>
      <c r="E1370" s="22">
        <f t="shared" si="397"/>
        <v>154.08186633806793</v>
      </c>
      <c r="F1370" s="35">
        <f t="shared" si="393"/>
        <v>5.9864179577559185E-2</v>
      </c>
      <c r="G1370" s="21">
        <f t="shared" si="398"/>
        <v>276.91543354469047</v>
      </c>
      <c r="H1370" s="35">
        <f t="shared" si="394"/>
        <v>0.10805678019738707</v>
      </c>
      <c r="I1370" s="61">
        <f t="shared" si="391"/>
        <v>479.02318328997546</v>
      </c>
    </row>
    <row r="1371" spans="2:9" x14ac:dyDescent="0.65">
      <c r="B1371" s="17">
        <f t="shared" si="395"/>
        <v>1336</v>
      </c>
      <c r="C1371" s="21">
        <f t="shared" si="396"/>
        <v>48.025855328648952</v>
      </c>
      <c r="D1371" s="22">
        <f t="shared" si="392"/>
        <v>-2.8078568101275181E-5</v>
      </c>
      <c r="E1371" s="22">
        <f t="shared" si="397"/>
        <v>154.1416887934358</v>
      </c>
      <c r="F1371" s="23">
        <f t="shared" si="393"/>
        <v>5.9822455367879002E-2</v>
      </c>
      <c r="G1371" s="21">
        <f t="shared" si="398"/>
        <v>277.02341501064842</v>
      </c>
      <c r="H1371" s="23">
        <f t="shared" si="394"/>
        <v>0.10798146595794833</v>
      </c>
      <c r="I1371" s="14">
        <f t="shared" si="391"/>
        <v>479.19095913273316</v>
      </c>
    </row>
    <row r="1372" spans="2:9" x14ac:dyDescent="0.65">
      <c r="B1372" s="17">
        <f t="shared" si="395"/>
        <v>1337</v>
      </c>
      <c r="C1372" s="21">
        <f t="shared" si="396"/>
        <v>48.025827291455322</v>
      </c>
      <c r="D1372" s="22">
        <f t="shared" si="392"/>
        <v>-2.8037193632979296E-5</v>
      </c>
      <c r="E1372" s="22">
        <f t="shared" si="397"/>
        <v>154.2014695537697</v>
      </c>
      <c r="F1372" s="23">
        <f t="shared" si="393"/>
        <v>5.9780760333879357E-2</v>
      </c>
      <c r="G1372" s="21">
        <f t="shared" si="398"/>
        <v>277.13132121503241</v>
      </c>
      <c r="H1372" s="23">
        <f t="shared" si="394"/>
        <v>0.10790620438400822</v>
      </c>
      <c r="I1372" s="14">
        <f t="shared" si="391"/>
        <v>479.35861806025741</v>
      </c>
    </row>
    <row r="1373" spans="2:9" x14ac:dyDescent="0.65">
      <c r="B1373" s="17">
        <f t="shared" si="395"/>
        <v>1338</v>
      </c>
      <c r="C1373" s="21">
        <f t="shared" si="396"/>
        <v>48.025799295551487</v>
      </c>
      <c r="D1373" s="22">
        <f t="shared" si="392"/>
        <v>-2.7995903834288072E-5</v>
      </c>
      <c r="E1373" s="22">
        <f t="shared" si="397"/>
        <v>154.26120864822474</v>
      </c>
      <c r="F1373" s="23">
        <f t="shared" si="393"/>
        <v>5.9739094455053987E-2</v>
      </c>
      <c r="G1373" s="21">
        <f t="shared" si="398"/>
        <v>277.23915221047071</v>
      </c>
      <c r="H1373" s="23">
        <f t="shared" si="394"/>
        <v>0.10783099543826324</v>
      </c>
      <c r="I1373" s="14">
        <f t="shared" si="391"/>
        <v>479.5261601542469</v>
      </c>
    </row>
    <row r="1374" spans="2:9" x14ac:dyDescent="0.65">
      <c r="B1374" s="34">
        <f t="shared" si="395"/>
        <v>1339</v>
      </c>
      <c r="C1374" s="21">
        <f t="shared" si="396"/>
        <v>48.025771340853076</v>
      </c>
      <c r="D1374" s="22">
        <f t="shared" si="392"/>
        <v>-2.7954698409882184E-5</v>
      </c>
      <c r="E1374" s="22">
        <f t="shared" si="397"/>
        <v>154.32090610593542</v>
      </c>
      <c r="F1374" s="35">
        <f t="shared" si="393"/>
        <v>5.9697457710683466E-2</v>
      </c>
      <c r="G1374" s="21">
        <f t="shared" si="398"/>
        <v>277.34690804955414</v>
      </c>
      <c r="H1374" s="35">
        <f t="shared" si="394"/>
        <v>0.10775583908345254</v>
      </c>
      <c r="I1374" s="61">
        <f t="shared" si="391"/>
        <v>479.69358549634262</v>
      </c>
    </row>
    <row r="1375" spans="2:9" x14ac:dyDescent="0.65">
      <c r="B1375" s="17">
        <f t="shared" si="395"/>
        <v>1340</v>
      </c>
      <c r="C1375" s="21">
        <f t="shared" si="396"/>
        <v>48.025743427275849</v>
      </c>
      <c r="D1375" s="22">
        <f t="shared" si="392"/>
        <v>-2.7913577225646691E-5</v>
      </c>
      <c r="E1375" s="22">
        <f t="shared" si="397"/>
        <v>154.38056195601561</v>
      </c>
      <c r="F1375" s="23">
        <f t="shared" si="393"/>
        <v>5.9655850080190476E-2</v>
      </c>
      <c r="G1375" s="21">
        <f t="shared" si="398"/>
        <v>277.45458878483657</v>
      </c>
      <c r="H1375" s="23">
        <f t="shared" si="394"/>
        <v>0.10768073528240052</v>
      </c>
      <c r="I1375" s="14">
        <f t="shared" si="391"/>
        <v>479.86089416812803</v>
      </c>
    </row>
    <row r="1376" spans="2:9" x14ac:dyDescent="0.65">
      <c r="B1376" s="17">
        <f t="shared" si="395"/>
        <v>1341</v>
      </c>
      <c r="C1376" s="21">
        <f t="shared" si="396"/>
        <v>48.025715554735982</v>
      </c>
      <c r="D1376" s="22">
        <f t="shared" si="392"/>
        <v>-2.7872539865025914E-5</v>
      </c>
      <c r="E1376" s="22">
        <f t="shared" si="397"/>
        <v>154.44017622755842</v>
      </c>
      <c r="F1376" s="23">
        <f t="shared" si="393"/>
        <v>5.9614271542798747E-2</v>
      </c>
      <c r="G1376" s="21">
        <f t="shared" si="398"/>
        <v>277.56219446883449</v>
      </c>
      <c r="H1376" s="23">
        <f t="shared" si="394"/>
        <v>0.10760568399788895</v>
      </c>
      <c r="I1376" s="14">
        <f t="shared" si="391"/>
        <v>480.02808625112891</v>
      </c>
    </row>
    <row r="1377" spans="2:9" x14ac:dyDescent="0.65">
      <c r="B1377" s="17">
        <f t="shared" si="395"/>
        <v>1342</v>
      </c>
      <c r="C1377" s="21">
        <f t="shared" si="396"/>
        <v>48.025687723149638</v>
      </c>
      <c r="D1377" s="22">
        <f t="shared" si="392"/>
        <v>-2.7831586345339332E-5</v>
      </c>
      <c r="E1377" s="22">
        <f t="shared" si="397"/>
        <v>154.49974894963663</v>
      </c>
      <c r="F1377" s="23">
        <f t="shared" si="393"/>
        <v>5.9572722078215179E-2</v>
      </c>
      <c r="G1377" s="21">
        <f t="shared" si="398"/>
        <v>277.66972515402716</v>
      </c>
      <c r="H1377" s="23">
        <f t="shared" si="394"/>
        <v>0.10753068519267117</v>
      </c>
      <c r="I1377" s="14">
        <f t="shared" si="391"/>
        <v>480.19516182681343</v>
      </c>
    </row>
    <row r="1378" spans="2:9" x14ac:dyDescent="0.65">
      <c r="B1378" s="34">
        <f t="shared" si="395"/>
        <v>1343</v>
      </c>
      <c r="C1378" s="21">
        <f t="shared" si="396"/>
        <v>48.025659932433399</v>
      </c>
      <c r="D1378" s="22">
        <f t="shared" si="392"/>
        <v>-2.7790716242037661E-5</v>
      </c>
      <c r="E1378" s="22">
        <f t="shared" si="397"/>
        <v>154.55928015130223</v>
      </c>
      <c r="F1378" s="35">
        <f t="shared" si="393"/>
        <v>5.9531201665592448E-2</v>
      </c>
      <c r="G1378" s="21">
        <f t="shared" si="398"/>
        <v>277.77718089285685</v>
      </c>
      <c r="H1378" s="35">
        <f t="shared" si="394"/>
        <v>0.1074557388296995</v>
      </c>
      <c r="I1378" s="61">
        <f t="shared" si="391"/>
        <v>480.36212097659245</v>
      </c>
    </row>
    <row r="1379" spans="2:9" x14ac:dyDescent="0.65">
      <c r="B1379" s="17">
        <f t="shared" si="395"/>
        <v>1344</v>
      </c>
      <c r="C1379" s="21">
        <f t="shared" si="396"/>
        <v>48.025632182503912</v>
      </c>
      <c r="D1379" s="22">
        <f t="shared" si="392"/>
        <v>-2.774992948806343E-5</v>
      </c>
      <c r="E1379" s="22">
        <f t="shared" si="397"/>
        <v>154.61876986158677</v>
      </c>
      <c r="F1379" s="23">
        <f t="shared" si="393"/>
        <v>5.9489710284552189E-2</v>
      </c>
      <c r="G1379" s="21">
        <f t="shared" si="398"/>
        <v>277.88456173772863</v>
      </c>
      <c r="H1379" s="23">
        <f t="shared" si="394"/>
        <v>0.10738084487179833</v>
      </c>
      <c r="I1379" s="14">
        <f t="shared" ref="I1379:I1442" si="399">C1379+E1379+G1379</f>
        <v>480.5289637818193</v>
      </c>
    </row>
    <row r="1380" spans="2:9" x14ac:dyDescent="0.65">
      <c r="B1380" s="17">
        <f t="shared" si="395"/>
        <v>1345</v>
      </c>
      <c r="C1380" s="21">
        <f t="shared" si="396"/>
        <v>48.025604473278278</v>
      </c>
      <c r="D1380" s="22">
        <f t="shared" si="392"/>
        <v>-2.7709225635330625E-5</v>
      </c>
      <c r="E1380" s="22">
        <f t="shared" si="397"/>
        <v>154.6782181095011</v>
      </c>
      <c r="F1380" s="23">
        <f t="shared" si="393"/>
        <v>5.9448247914332342E-2</v>
      </c>
      <c r="G1380" s="21">
        <f t="shared" si="398"/>
        <v>277.99186774101054</v>
      </c>
      <c r="H1380" s="23">
        <f t="shared" si="394"/>
        <v>0.10730600328189155</v>
      </c>
      <c r="I1380" s="14">
        <f t="shared" si="399"/>
        <v>480.6956903237899</v>
      </c>
    </row>
    <row r="1381" spans="2:9" x14ac:dyDescent="0.65">
      <c r="B1381" s="17">
        <f t="shared" si="395"/>
        <v>1346</v>
      </c>
      <c r="C1381" s="21">
        <f t="shared" si="396"/>
        <v>48.025576804673534</v>
      </c>
      <c r="D1381" s="22">
        <f t="shared" ref="D1381:D1444" si="400">$E$23*(C1380+E1380+G1380)-$E$24*C1380*E1380-$E$27*C1380+$E$26*G1380</f>
        <v>-2.7668604744235381E-5</v>
      </c>
      <c r="E1381" s="22">
        <f t="shared" si="397"/>
        <v>154.73762492403586</v>
      </c>
      <c r="F1381" s="23">
        <f t="shared" ref="F1381:F1444" si="401">$E$24*C1380*E1380-($E$25+$E$27+$E$28)*E1380</f>
        <v>5.9406814534753494E-2</v>
      </c>
      <c r="G1381" s="21">
        <f t="shared" si="398"/>
        <v>278.09909895503341</v>
      </c>
      <c r="H1381" s="23">
        <f t="shared" ref="H1381:H1444" si="402">$E$28*E1380-($E$27+$E$26)*G1380</f>
        <v>0.1072312140228604</v>
      </c>
      <c r="I1381" s="14">
        <f t="shared" si="399"/>
        <v>480.86230068374277</v>
      </c>
    </row>
    <row r="1382" spans="2:9" x14ac:dyDescent="0.65">
      <c r="B1382" s="34">
        <f t="shared" si="395"/>
        <v>1347</v>
      </c>
      <c r="C1382" s="21">
        <f t="shared" si="396"/>
        <v>48.025549176607171</v>
      </c>
      <c r="D1382" s="22">
        <f t="shared" si="400"/>
        <v>-2.7628066364471238E-5</v>
      </c>
      <c r="E1382" s="22">
        <f t="shared" si="397"/>
        <v>154.7969903341608</v>
      </c>
      <c r="F1382" s="35">
        <f t="shared" si="401"/>
        <v>5.9365410124925688E-2</v>
      </c>
      <c r="G1382" s="21">
        <f t="shared" si="398"/>
        <v>278.20625543209121</v>
      </c>
      <c r="H1382" s="35">
        <f t="shared" si="402"/>
        <v>0.10715647705778508</v>
      </c>
      <c r="I1382" s="61">
        <f t="shared" si="399"/>
        <v>481.02879494285918</v>
      </c>
    </row>
    <row r="1383" spans="2:9" x14ac:dyDescent="0.65">
      <c r="B1383" s="17">
        <f t="shared" si="395"/>
        <v>1348</v>
      </c>
      <c r="C1383" s="21">
        <f t="shared" si="396"/>
        <v>48.025521588996803</v>
      </c>
      <c r="D1383" s="22">
        <f t="shared" si="400"/>
        <v>-2.7587610365475967E-5</v>
      </c>
      <c r="E1383" s="22">
        <f t="shared" si="397"/>
        <v>154.85631436882539</v>
      </c>
      <c r="F1383" s="23">
        <f t="shared" si="401"/>
        <v>5.9324034664584246E-2</v>
      </c>
      <c r="G1383" s="21">
        <f t="shared" si="398"/>
        <v>278.31333722444077</v>
      </c>
      <c r="H1383" s="23">
        <f t="shared" si="402"/>
        <v>0.10708179234956106</v>
      </c>
      <c r="I1383" s="14">
        <f t="shared" si="399"/>
        <v>481.19517318226298</v>
      </c>
    </row>
    <row r="1384" spans="2:9" x14ac:dyDescent="0.65">
      <c r="B1384" s="17">
        <f t="shared" si="395"/>
        <v>1349</v>
      </c>
      <c r="C1384" s="21">
        <f t="shared" si="396"/>
        <v>48.025494041760233</v>
      </c>
      <c r="D1384" s="22">
        <f t="shared" si="400"/>
        <v>-2.754723656783753E-5</v>
      </c>
      <c r="E1384" s="22">
        <f t="shared" si="397"/>
        <v>154.9155970569586</v>
      </c>
      <c r="F1384" s="23">
        <f t="shared" si="401"/>
        <v>5.9282688133208694E-2</v>
      </c>
      <c r="G1384" s="21">
        <f t="shared" si="398"/>
        <v>278.42034438430198</v>
      </c>
      <c r="H1384" s="23">
        <f t="shared" si="402"/>
        <v>0.1070071598612401</v>
      </c>
      <c r="I1384" s="14">
        <f t="shared" si="399"/>
        <v>481.36143548302084</v>
      </c>
    </row>
    <row r="1385" spans="2:9" x14ac:dyDescent="0.65">
      <c r="B1385" s="17">
        <f t="shared" si="395"/>
        <v>1350</v>
      </c>
      <c r="C1385" s="21">
        <f t="shared" si="396"/>
        <v>48.025466534815585</v>
      </c>
      <c r="D1385" s="22">
        <f t="shared" si="400"/>
        <v>-2.750694464825898E-5</v>
      </c>
      <c r="E1385" s="22">
        <f t="shared" si="397"/>
        <v>154.97483842746885</v>
      </c>
      <c r="F1385" s="23">
        <f t="shared" si="401"/>
        <v>5.9241370510235924E-2</v>
      </c>
      <c r="G1385" s="21">
        <f t="shared" si="398"/>
        <v>278.52727696385784</v>
      </c>
      <c r="H1385" s="23">
        <f t="shared" si="402"/>
        <v>0.10693257955587399</v>
      </c>
      <c r="I1385" s="14">
        <f t="shared" si="399"/>
        <v>481.52758192614226</v>
      </c>
    </row>
    <row r="1386" spans="2:9" x14ac:dyDescent="0.65">
      <c r="B1386" s="34">
        <f t="shared" si="395"/>
        <v>1351</v>
      </c>
      <c r="C1386" s="21">
        <f t="shared" si="396"/>
        <v>48.025439068081127</v>
      </c>
      <c r="D1386" s="22">
        <f t="shared" si="400"/>
        <v>-2.74667344593027E-5</v>
      </c>
      <c r="E1386" s="22">
        <f t="shared" si="397"/>
        <v>155.03403850924414</v>
      </c>
      <c r="F1386" s="35">
        <f t="shared" si="401"/>
        <v>5.9200081775287572E-2</v>
      </c>
      <c r="G1386" s="21">
        <f t="shared" si="398"/>
        <v>278.6341350152544</v>
      </c>
      <c r="H1386" s="35">
        <f t="shared" si="402"/>
        <v>0.10685805139652871</v>
      </c>
      <c r="I1386" s="61">
        <f t="shared" si="399"/>
        <v>481.69361259257965</v>
      </c>
    </row>
    <row r="1387" spans="2:9" x14ac:dyDescent="0.65">
      <c r="B1387" s="17">
        <f t="shared" si="395"/>
        <v>1352</v>
      </c>
      <c r="C1387" s="21">
        <f t="shared" si="396"/>
        <v>48.025411641475422</v>
      </c>
      <c r="D1387" s="22">
        <f t="shared" si="400"/>
        <v>-2.7426605704317097E-5</v>
      </c>
      <c r="E1387" s="22">
        <f t="shared" si="397"/>
        <v>155.09319733115206</v>
      </c>
      <c r="F1387" s="23">
        <f t="shared" si="401"/>
        <v>5.9158821907914216E-2</v>
      </c>
      <c r="G1387" s="21">
        <f t="shared" si="398"/>
        <v>278.7409185906007</v>
      </c>
      <c r="H1387" s="23">
        <f t="shared" si="402"/>
        <v>0.10678357534627025</v>
      </c>
      <c r="I1387" s="14">
        <f t="shared" si="399"/>
        <v>481.8595275632282</v>
      </c>
    </row>
    <row r="1388" spans="2:9" x14ac:dyDescent="0.65">
      <c r="B1388" s="17">
        <f t="shared" si="395"/>
        <v>1353</v>
      </c>
      <c r="C1388" s="21">
        <f t="shared" si="396"/>
        <v>48.025384254917043</v>
      </c>
      <c r="D1388" s="22">
        <f t="shared" si="400"/>
        <v>-2.7386558376196746E-5</v>
      </c>
      <c r="E1388" s="22">
        <f t="shared" si="397"/>
        <v>155.15231492203992</v>
      </c>
      <c r="F1388" s="23">
        <f t="shared" si="401"/>
        <v>5.9117590887851179E-2</v>
      </c>
      <c r="G1388" s="21">
        <f t="shared" si="398"/>
        <v>278.84762774196895</v>
      </c>
      <c r="H1388" s="23">
        <f t="shared" si="402"/>
        <v>0.10670915136824988</v>
      </c>
      <c r="I1388" s="14">
        <f t="shared" si="399"/>
        <v>482.02532691892588</v>
      </c>
    </row>
    <row r="1389" spans="2:9" x14ac:dyDescent="0.65">
      <c r="B1389" s="17">
        <f t="shared" si="395"/>
        <v>1354</v>
      </c>
      <c r="C1389" s="21">
        <f t="shared" si="396"/>
        <v>48.025356908325122</v>
      </c>
      <c r="D1389" s="22">
        <f t="shared" si="400"/>
        <v>-2.7346591917609686E-5</v>
      </c>
      <c r="E1389" s="22">
        <f t="shared" si="397"/>
        <v>155.21139131073417</v>
      </c>
      <c r="F1389" s="23">
        <f t="shared" si="401"/>
        <v>5.9076388694251136E-2</v>
      </c>
      <c r="G1389" s="21">
        <f t="shared" si="398"/>
        <v>278.9542625213947</v>
      </c>
      <c r="H1389" s="23">
        <f t="shared" si="402"/>
        <v>0.10663477942573252</v>
      </c>
      <c r="I1389" s="14">
        <f t="shared" si="399"/>
        <v>482.19101074045398</v>
      </c>
    </row>
    <row r="1390" spans="2:9" x14ac:dyDescent="0.65">
      <c r="B1390" s="34">
        <f t="shared" si="395"/>
        <v>1355</v>
      </c>
      <c r="C1390" s="21">
        <f t="shared" si="396"/>
        <v>48.025329601618708</v>
      </c>
      <c r="D1390" s="22">
        <f t="shared" si="400"/>
        <v>-2.7306706412932868E-5</v>
      </c>
      <c r="E1390" s="22">
        <f t="shared" si="397"/>
        <v>155.27042652604138</v>
      </c>
      <c r="F1390" s="35">
        <f t="shared" si="401"/>
        <v>5.9035215307218891E-2</v>
      </c>
      <c r="G1390" s="21">
        <f t="shared" si="398"/>
        <v>279.06082298087642</v>
      </c>
      <c r="H1390" s="35">
        <f t="shared" si="402"/>
        <v>0.1065604594816989</v>
      </c>
      <c r="I1390" s="61">
        <f t="shared" si="399"/>
        <v>482.35657910853649</v>
      </c>
    </row>
    <row r="1391" spans="2:9" x14ac:dyDescent="0.65">
      <c r="B1391" s="17">
        <f t="shared" si="395"/>
        <v>1356</v>
      </c>
      <c r="C1391" s="21">
        <f t="shared" si="396"/>
        <v>48.025302334717246</v>
      </c>
      <c r="D1391" s="22">
        <f t="shared" si="400"/>
        <v>-2.7266901462486004E-5</v>
      </c>
      <c r="E1391" s="22">
        <f t="shared" si="397"/>
        <v>155.32942059674747</v>
      </c>
      <c r="F1391" s="23">
        <f t="shared" si="401"/>
        <v>5.899407070607765E-2</v>
      </c>
      <c r="G1391" s="21">
        <f t="shared" si="398"/>
        <v>279.16730917237595</v>
      </c>
      <c r="H1391" s="23">
        <f t="shared" si="402"/>
        <v>0.10648619149951344</v>
      </c>
      <c r="I1391" s="14">
        <f t="shared" si="399"/>
        <v>482.52203210384067</v>
      </c>
    </row>
    <row r="1392" spans="2:9" x14ac:dyDescent="0.65">
      <c r="B1392" s="17">
        <f t="shared" ref="B1392:B1455" si="403">B1391+$C$33</f>
        <v>1357</v>
      </c>
      <c r="C1392" s="21">
        <f t="shared" ref="C1392:C1455" si="404">C1391+D1392*$C$33</f>
        <v>48.025275107540239</v>
      </c>
      <c r="D1392" s="22">
        <f t="shared" si="400"/>
        <v>-2.7227177006317049E-5</v>
      </c>
      <c r="E1392" s="22">
        <f t="shared" ref="E1392:E1455" si="405">E1391+F1392*$C$33</f>
        <v>155.38837355161809</v>
      </c>
      <c r="F1392" s="23">
        <f t="shared" si="401"/>
        <v>5.8952954870619578E-2</v>
      </c>
      <c r="G1392" s="21">
        <f t="shared" ref="G1392:G1455" si="406">G1391+H1392*$C$33</f>
        <v>279.27372114781832</v>
      </c>
      <c r="H1392" s="23">
        <f t="shared" si="402"/>
        <v>0.10641197544237002</v>
      </c>
      <c r="I1392" s="14">
        <f t="shared" si="399"/>
        <v>482.68736980697668</v>
      </c>
    </row>
    <row r="1393" spans="2:9" x14ac:dyDescent="0.65">
      <c r="B1393" s="17">
        <f t="shared" si="403"/>
        <v>1358</v>
      </c>
      <c r="C1393" s="21">
        <f t="shared" si="404"/>
        <v>48.025247920007615</v>
      </c>
      <c r="D1393" s="22">
        <f t="shared" si="400"/>
        <v>-2.718753262520579E-5</v>
      </c>
      <c r="E1393" s="22">
        <f t="shared" si="405"/>
        <v>155.44728541939838</v>
      </c>
      <c r="F1393" s="23">
        <f t="shared" si="401"/>
        <v>5.8911867780295779E-2</v>
      </c>
      <c r="G1393" s="21">
        <f t="shared" si="406"/>
        <v>279.38005895909191</v>
      </c>
      <c r="H1393" s="23">
        <f t="shared" si="402"/>
        <v>0.10633781127356201</v>
      </c>
      <c r="I1393" s="14">
        <f t="shared" si="399"/>
        <v>482.85259229849794</v>
      </c>
    </row>
    <row r="1394" spans="2:9" x14ac:dyDescent="0.65">
      <c r="B1394" s="34">
        <f t="shared" si="403"/>
        <v>1359</v>
      </c>
      <c r="C1394" s="21">
        <f t="shared" si="404"/>
        <v>48.025220772039319</v>
      </c>
      <c r="D1394" s="22">
        <f t="shared" si="400"/>
        <v>-2.7147968298280034E-5</v>
      </c>
      <c r="E1394" s="22">
        <f t="shared" si="405"/>
        <v>155.50615622881344</v>
      </c>
      <c r="F1394" s="35">
        <f t="shared" si="401"/>
        <v>5.8870809415040526E-2</v>
      </c>
      <c r="G1394" s="21">
        <f t="shared" si="406"/>
        <v>279.48632265804821</v>
      </c>
      <c r="H1394" s="35">
        <f t="shared" si="402"/>
        <v>0.1062636989562975</v>
      </c>
      <c r="I1394" s="61">
        <f t="shared" si="399"/>
        <v>483.01769965890094</v>
      </c>
    </row>
    <row r="1395" spans="2:9" x14ac:dyDescent="0.65">
      <c r="B1395" s="17">
        <f t="shared" si="403"/>
        <v>1360</v>
      </c>
      <c r="C1395" s="21">
        <f t="shared" si="404"/>
        <v>48.025193663555569</v>
      </c>
      <c r="D1395" s="22">
        <f t="shared" si="400"/>
        <v>-2.7108483752424917E-5</v>
      </c>
      <c r="E1395" s="22">
        <f t="shared" si="405"/>
        <v>155.56498600856781</v>
      </c>
      <c r="F1395" s="23">
        <f t="shared" si="401"/>
        <v>5.8829779754361766E-2</v>
      </c>
      <c r="G1395" s="21">
        <f t="shared" si="406"/>
        <v>279.59251229650221</v>
      </c>
      <c r="H1395" s="23">
        <f t="shared" si="402"/>
        <v>0.10618963845399776</v>
      </c>
      <c r="I1395" s="14">
        <f t="shared" si="399"/>
        <v>483.18269196862559</v>
      </c>
    </row>
    <row r="1396" spans="2:9" x14ac:dyDescent="0.65">
      <c r="B1396" s="17">
        <f t="shared" si="403"/>
        <v>1361</v>
      </c>
      <c r="C1396" s="21">
        <f t="shared" si="404"/>
        <v>48.025166594476921</v>
      </c>
      <c r="D1396" s="22">
        <f t="shared" si="400"/>
        <v>-2.7069078647468103E-5</v>
      </c>
      <c r="E1396" s="22">
        <f t="shared" si="405"/>
        <v>155.62377478734572</v>
      </c>
      <c r="F1396" s="23">
        <f t="shared" si="401"/>
        <v>5.8788778777909556E-2</v>
      </c>
      <c r="G1396" s="21">
        <f t="shared" si="406"/>
        <v>279.69862792623218</v>
      </c>
      <c r="H1396" s="23">
        <f t="shared" si="402"/>
        <v>0.10611562972997035</v>
      </c>
      <c r="I1396" s="14">
        <f t="shared" si="399"/>
        <v>483.34756930805486</v>
      </c>
    </row>
    <row r="1397" spans="2:9" x14ac:dyDescent="0.65">
      <c r="B1397" s="17">
        <f t="shared" si="403"/>
        <v>1362</v>
      </c>
      <c r="C1397" s="21">
        <f t="shared" si="404"/>
        <v>48.025139564723972</v>
      </c>
      <c r="D1397" s="22">
        <f t="shared" si="400"/>
        <v>-2.702975294655019E-5</v>
      </c>
      <c r="E1397" s="22">
        <f t="shared" si="405"/>
        <v>155.68252259381131</v>
      </c>
      <c r="F1397" s="23">
        <f t="shared" si="401"/>
        <v>5.8747806465603958E-2</v>
      </c>
      <c r="G1397" s="21">
        <f t="shared" si="406"/>
        <v>279.80466959897973</v>
      </c>
      <c r="H1397" s="23">
        <f t="shared" si="402"/>
        <v>0.10604167274753706</v>
      </c>
      <c r="I1397" s="14">
        <f t="shared" si="399"/>
        <v>483.51233175751503</v>
      </c>
    </row>
    <row r="1398" spans="2:9" x14ac:dyDescent="0.65">
      <c r="B1398" s="34">
        <f t="shared" si="403"/>
        <v>1363</v>
      </c>
      <c r="C1398" s="21">
        <f t="shared" si="404"/>
        <v>48.025112574217559</v>
      </c>
      <c r="D1398" s="22">
        <f t="shared" si="400"/>
        <v>-2.6990506412527537E-5</v>
      </c>
      <c r="E1398" s="22">
        <f t="shared" si="405"/>
        <v>155.74122945660838</v>
      </c>
      <c r="F1398" s="35">
        <f t="shared" si="401"/>
        <v>5.8706862797066606E-2</v>
      </c>
      <c r="G1398" s="21">
        <f t="shared" si="406"/>
        <v>279.91063736644992</v>
      </c>
      <c r="H1398" s="35">
        <f t="shared" si="402"/>
        <v>0.10596776747016179</v>
      </c>
      <c r="I1398" s="61">
        <f t="shared" si="399"/>
        <v>483.67697939727589</v>
      </c>
    </row>
    <row r="1399" spans="2:9" x14ac:dyDescent="0.65">
      <c r="B1399" s="17">
        <f t="shared" si="403"/>
        <v>1364</v>
      </c>
      <c r="C1399" s="21">
        <f t="shared" si="404"/>
        <v>48.025085622878848</v>
      </c>
      <c r="D1399" s="22">
        <f t="shared" si="400"/>
        <v>-2.6951338713665507E-5</v>
      </c>
      <c r="E1399" s="22">
        <f t="shared" si="405"/>
        <v>155.79989540436031</v>
      </c>
      <c r="F1399" s="23">
        <f t="shared" si="401"/>
        <v>5.8665947751947556E-2</v>
      </c>
      <c r="G1399" s="21">
        <f t="shared" si="406"/>
        <v>280.0165312803112</v>
      </c>
      <c r="H1399" s="23">
        <f t="shared" si="402"/>
        <v>0.10589391386129421</v>
      </c>
      <c r="I1399" s="14">
        <f t="shared" si="399"/>
        <v>483.84151230755037</v>
      </c>
    </row>
    <row r="1400" spans="2:9" x14ac:dyDescent="0.65">
      <c r="B1400" s="17">
        <f t="shared" si="403"/>
        <v>1365</v>
      </c>
      <c r="C1400" s="21">
        <f t="shared" si="404"/>
        <v>48.025058710629047</v>
      </c>
      <c r="D1400" s="22">
        <f t="shared" si="400"/>
        <v>-2.691224979844975E-5</v>
      </c>
      <c r="E1400" s="22">
        <f t="shared" si="405"/>
        <v>155.85852046567047</v>
      </c>
      <c r="F1400" s="23">
        <f t="shared" si="401"/>
        <v>5.862506131015266E-2</v>
      </c>
      <c r="G1400" s="21">
        <f t="shared" si="406"/>
        <v>280.12235139219553</v>
      </c>
      <c r="H1400" s="23">
        <f t="shared" si="402"/>
        <v>0.10582011188434137</v>
      </c>
      <c r="I1400" s="14">
        <f t="shared" si="399"/>
        <v>484.00593056849505</v>
      </c>
    </row>
    <row r="1401" spans="2:9" x14ac:dyDescent="0.65">
      <c r="B1401" s="17">
        <f t="shared" si="403"/>
        <v>1366</v>
      </c>
      <c r="C1401" s="21">
        <f t="shared" si="404"/>
        <v>48.02503183738974</v>
      </c>
      <c r="D1401" s="22">
        <f t="shared" si="400"/>
        <v>-2.6873239303615293E-5</v>
      </c>
      <c r="E1401" s="22">
        <f t="shared" si="405"/>
        <v>155.91710466912178</v>
      </c>
      <c r="F1401" s="23">
        <f t="shared" si="401"/>
        <v>5.8584203451317762E-2</v>
      </c>
      <c r="G1401" s="21">
        <f t="shared" si="406"/>
        <v>280.22809775369836</v>
      </c>
      <c r="H1401" s="23">
        <f t="shared" si="402"/>
        <v>0.10574636150282402</v>
      </c>
      <c r="I1401" s="14">
        <f t="shared" si="399"/>
        <v>484.1702342602099</v>
      </c>
    </row>
    <row r="1402" spans="2:9" x14ac:dyDescent="0.65">
      <c r="B1402" s="34">
        <f t="shared" si="403"/>
        <v>1367</v>
      </c>
      <c r="C1402" s="21">
        <f t="shared" si="404"/>
        <v>48.025005003082633</v>
      </c>
      <c r="D1402" s="22">
        <f t="shared" si="400"/>
        <v>-2.6834307109258049E-5</v>
      </c>
      <c r="E1402" s="22">
        <f t="shared" si="405"/>
        <v>155.97564804327715</v>
      </c>
      <c r="F1402" s="35">
        <f t="shared" si="401"/>
        <v>5.8543374155348715E-2</v>
      </c>
      <c r="G1402" s="21">
        <f t="shared" si="406"/>
        <v>280.33377041637857</v>
      </c>
      <c r="H1402" s="35">
        <f t="shared" si="402"/>
        <v>0.10567266268022024</v>
      </c>
      <c r="I1402" s="61">
        <f t="shared" si="399"/>
        <v>484.33442346273836</v>
      </c>
    </row>
    <row r="1403" spans="2:9" x14ac:dyDescent="0.65">
      <c r="B1403" s="17">
        <f t="shared" si="403"/>
        <v>1368</v>
      </c>
      <c r="C1403" s="21">
        <f t="shared" si="404"/>
        <v>48.024978207629566</v>
      </c>
      <c r="D1403" s="22">
        <f t="shared" si="400"/>
        <v>-2.6795453065275865E-5</v>
      </c>
      <c r="E1403" s="22">
        <f t="shared" si="405"/>
        <v>156.0341506166792</v>
      </c>
      <c r="F1403" s="23">
        <f t="shared" si="401"/>
        <v>5.8502573402066105E-2</v>
      </c>
      <c r="G1403" s="21">
        <f t="shared" si="406"/>
        <v>280.43936943175868</v>
      </c>
      <c r="H1403" s="23">
        <f t="shared" si="402"/>
        <v>0.10559901538007921</v>
      </c>
      <c r="I1403" s="14">
        <f t="shared" si="399"/>
        <v>484.49849825606748</v>
      </c>
    </row>
    <row r="1404" spans="2:9" x14ac:dyDescent="0.65">
      <c r="B1404" s="17">
        <f t="shared" si="403"/>
        <v>1369</v>
      </c>
      <c r="C1404" s="21">
        <f t="shared" si="404"/>
        <v>48.024951450952813</v>
      </c>
      <c r="D1404" s="22">
        <f t="shared" si="400"/>
        <v>-2.675667675067217E-5</v>
      </c>
      <c r="E1404" s="22">
        <f t="shared" si="405"/>
        <v>156.09261241785029</v>
      </c>
      <c r="F1404" s="23">
        <f t="shared" si="401"/>
        <v>5.8461801171091565E-2</v>
      </c>
      <c r="G1404" s="21">
        <f t="shared" si="406"/>
        <v>280.54489485132467</v>
      </c>
      <c r="H1404" s="23">
        <f t="shared" si="402"/>
        <v>0.1055254195659785</v>
      </c>
      <c r="I1404" s="14">
        <f t="shared" si="399"/>
        <v>484.6624587201278</v>
      </c>
    </row>
    <row r="1405" spans="2:9" x14ac:dyDescent="0.65">
      <c r="B1405" s="17">
        <f t="shared" si="403"/>
        <v>1370</v>
      </c>
      <c r="C1405" s="21">
        <f t="shared" si="404"/>
        <v>48.024924732974533</v>
      </c>
      <c r="D1405" s="22">
        <f t="shared" si="400"/>
        <v>-2.6717978279577892E-5</v>
      </c>
      <c r="E1405" s="22">
        <f t="shared" si="405"/>
        <v>156.15103347529288</v>
      </c>
      <c r="F1405" s="23">
        <f t="shared" si="401"/>
        <v>5.8421057442600954E-2</v>
      </c>
      <c r="G1405" s="21">
        <f t="shared" si="406"/>
        <v>280.65034672652615</v>
      </c>
      <c r="H1405" s="23">
        <f t="shared" si="402"/>
        <v>0.10545187520146726</v>
      </c>
      <c r="I1405" s="14">
        <f t="shared" si="399"/>
        <v>484.8263049347936</v>
      </c>
    </row>
    <row r="1406" spans="2:9" x14ac:dyDescent="0.65">
      <c r="B1406" s="34">
        <f t="shared" si="403"/>
        <v>1371</v>
      </c>
      <c r="C1406" s="21">
        <f t="shared" si="404"/>
        <v>48.02489805361742</v>
      </c>
      <c r="D1406" s="22">
        <f t="shared" si="400"/>
        <v>-2.6679357113312818E-5</v>
      </c>
      <c r="E1406" s="22">
        <f t="shared" si="405"/>
        <v>156.20941381748889</v>
      </c>
      <c r="F1406" s="35">
        <f t="shared" si="401"/>
        <v>5.8380342196016954E-2</v>
      </c>
      <c r="G1406" s="21">
        <f t="shared" si="406"/>
        <v>280.7557251087764</v>
      </c>
      <c r="H1406" s="35">
        <f t="shared" si="402"/>
        <v>0.10537838225026519</v>
      </c>
      <c r="I1406" s="61">
        <f t="shared" si="399"/>
        <v>484.99003697988269</v>
      </c>
    </row>
    <row r="1407" spans="2:9" x14ac:dyDescent="0.65">
      <c r="B1407" s="17">
        <f t="shared" si="403"/>
        <v>1372</v>
      </c>
      <c r="C1407" s="21">
        <f t="shared" si="404"/>
        <v>48.024871412804075</v>
      </c>
      <c r="D1407" s="22">
        <f t="shared" si="400"/>
        <v>-2.6640813346467951E-5</v>
      </c>
      <c r="E1407" s="22">
        <f t="shared" si="405"/>
        <v>156.26775347290049</v>
      </c>
      <c r="F1407" s="23">
        <f t="shared" si="401"/>
        <v>5.8339655411600688E-2</v>
      </c>
      <c r="G1407" s="21">
        <f t="shared" si="406"/>
        <v>280.86103004945232</v>
      </c>
      <c r="H1407" s="23">
        <f t="shared" si="402"/>
        <v>0.10530494067590723</v>
      </c>
      <c r="I1407" s="14">
        <f t="shared" si="399"/>
        <v>485.15365493515691</v>
      </c>
    </row>
    <row r="1408" spans="2:9" x14ac:dyDescent="0.65">
      <c r="B1408" s="17">
        <f t="shared" si="403"/>
        <v>1373</v>
      </c>
      <c r="C1408" s="21">
        <f t="shared" si="404"/>
        <v>48.024844810457644</v>
      </c>
      <c r="D1408" s="22">
        <f t="shared" si="400"/>
        <v>-2.6602346428816759E-5</v>
      </c>
      <c r="E1408" s="22">
        <f t="shared" si="405"/>
        <v>156.32605246996934</v>
      </c>
      <c r="F1408" s="23">
        <f t="shared" si="401"/>
        <v>5.8298997068845892E-2</v>
      </c>
      <c r="G1408" s="21">
        <f t="shared" si="406"/>
        <v>280.96626159989444</v>
      </c>
      <c r="H1408" s="23">
        <f t="shared" si="402"/>
        <v>0.1052315504421415</v>
      </c>
      <c r="I1408" s="14">
        <f t="shared" si="399"/>
        <v>485.31715888032141</v>
      </c>
    </row>
    <row r="1409" spans="2:9" x14ac:dyDescent="0.65">
      <c r="B1409" s="17">
        <f t="shared" si="403"/>
        <v>1374</v>
      </c>
      <c r="C1409" s="21">
        <f t="shared" si="404"/>
        <v>48.024818246501063</v>
      </c>
      <c r="D1409" s="22">
        <f t="shared" si="400"/>
        <v>-2.6563956581959758E-5</v>
      </c>
      <c r="E1409" s="22">
        <f t="shared" si="405"/>
        <v>156.38431083711748</v>
      </c>
      <c r="F1409" s="23">
        <f t="shared" si="401"/>
        <v>5.8258367148127377E-2</v>
      </c>
      <c r="G1409" s="21">
        <f t="shared" si="406"/>
        <v>281.07141981140705</v>
      </c>
      <c r="H1409" s="23">
        <f t="shared" si="402"/>
        <v>0.10515821151260241</v>
      </c>
      <c r="I1409" s="14">
        <f t="shared" si="399"/>
        <v>485.48054889502561</v>
      </c>
    </row>
    <row r="1410" spans="2:9" x14ac:dyDescent="0.65">
      <c r="B1410" s="34">
        <f t="shared" si="403"/>
        <v>1375</v>
      </c>
      <c r="C1410" s="21">
        <f t="shared" si="404"/>
        <v>48.024791720857877</v>
      </c>
      <c r="D1410" s="22">
        <f t="shared" si="400"/>
        <v>-2.6525643183727965E-5</v>
      </c>
      <c r="E1410" s="22">
        <f t="shared" si="405"/>
        <v>156.44252860274631</v>
      </c>
      <c r="F1410" s="35">
        <f t="shared" si="401"/>
        <v>5.8217765628825191E-2</v>
      </c>
      <c r="G1410" s="21">
        <f t="shared" si="406"/>
        <v>281.17650473525816</v>
      </c>
      <c r="H1410" s="35">
        <f t="shared" si="402"/>
        <v>0.10508492385110912</v>
      </c>
      <c r="I1410" s="61">
        <f t="shared" si="399"/>
        <v>485.64382505886238</v>
      </c>
    </row>
    <row r="1411" spans="2:9" x14ac:dyDescent="0.65">
      <c r="B1411" s="17">
        <f t="shared" si="403"/>
        <v>1376</v>
      </c>
      <c r="C1411" s="21">
        <f t="shared" si="404"/>
        <v>48.024765233451539</v>
      </c>
      <c r="D1411" s="22">
        <f t="shared" si="400"/>
        <v>-2.6487406335817809E-5</v>
      </c>
      <c r="E1411" s="22">
        <f t="shared" si="405"/>
        <v>156.50070579523759</v>
      </c>
      <c r="F1411" s="23">
        <f t="shared" si="401"/>
        <v>5.8177192491285723E-2</v>
      </c>
      <c r="G1411" s="21">
        <f t="shared" si="406"/>
        <v>281.28151642267949</v>
      </c>
      <c r="H1411" s="23">
        <f t="shared" si="402"/>
        <v>0.10501168742129607</v>
      </c>
      <c r="I1411" s="14">
        <f t="shared" si="399"/>
        <v>485.80698745136863</v>
      </c>
    </row>
    <row r="1412" spans="2:9" x14ac:dyDescent="0.65">
      <c r="B1412" s="17">
        <f t="shared" si="403"/>
        <v>1377</v>
      </c>
      <c r="C1412" s="21">
        <f t="shared" si="404"/>
        <v>48.024738784205809</v>
      </c>
      <c r="D1412" s="22">
        <f t="shared" si="400"/>
        <v>-2.6449245728255022E-5</v>
      </c>
      <c r="E1412" s="22">
        <f t="shared" si="405"/>
        <v>156.55884244295282</v>
      </c>
      <c r="F1412" s="23">
        <f t="shared" si="401"/>
        <v>5.8136647715244294E-2</v>
      </c>
      <c r="G1412" s="21">
        <f t="shared" si="406"/>
        <v>281.38645492486654</v>
      </c>
      <c r="H1412" s="23">
        <f t="shared" si="402"/>
        <v>0.10493850218705347</v>
      </c>
      <c r="I1412" s="14">
        <f t="shared" si="399"/>
        <v>485.97003615202516</v>
      </c>
    </row>
    <row r="1413" spans="2:9" x14ac:dyDescent="0.65">
      <c r="B1413" s="17">
        <f t="shared" si="403"/>
        <v>1378</v>
      </c>
      <c r="C1413" s="21">
        <f t="shared" si="404"/>
        <v>48.024712373044736</v>
      </c>
      <c r="D1413" s="22">
        <f t="shared" si="400"/>
        <v>-2.6411161071049349E-5</v>
      </c>
      <c r="E1413" s="22">
        <f t="shared" si="405"/>
        <v>156.61693857423342</v>
      </c>
      <c r="F1413" s="23">
        <f t="shared" si="401"/>
        <v>5.8096131280606755E-2</v>
      </c>
      <c r="G1413" s="21">
        <f t="shared" si="406"/>
        <v>281.49132029297868</v>
      </c>
      <c r="H1413" s="23">
        <f t="shared" si="402"/>
        <v>0.10486536811214364</v>
      </c>
      <c r="I1413" s="14">
        <f t="shared" si="399"/>
        <v>486.13297124025684</v>
      </c>
    </row>
    <row r="1414" spans="2:9" x14ac:dyDescent="0.65">
      <c r="B1414" s="34">
        <f t="shared" si="403"/>
        <v>1379</v>
      </c>
      <c r="C1414" s="21">
        <f t="shared" si="404"/>
        <v>48.024685999892384</v>
      </c>
      <c r="D1414" s="22">
        <f t="shared" si="400"/>
        <v>-2.637315235398674E-5</v>
      </c>
      <c r="E1414" s="22">
        <f t="shared" si="405"/>
        <v>156.67499421740098</v>
      </c>
      <c r="F1414" s="35">
        <f t="shared" si="401"/>
        <v>5.8055643167563176E-2</v>
      </c>
      <c r="G1414" s="21">
        <f t="shared" si="406"/>
        <v>281.59611257813907</v>
      </c>
      <c r="H1414" s="35">
        <f t="shared" si="402"/>
        <v>0.10479228516037153</v>
      </c>
      <c r="I1414" s="61">
        <f t="shared" si="399"/>
        <v>486.29579279543242</v>
      </c>
    </row>
    <row r="1415" spans="2:9" x14ac:dyDescent="0.65">
      <c r="B1415" s="17">
        <f t="shared" si="403"/>
        <v>1380</v>
      </c>
      <c r="C1415" s="21">
        <f t="shared" si="404"/>
        <v>48.024659664673166</v>
      </c>
      <c r="D1415" s="22">
        <f t="shared" si="400"/>
        <v>-2.6335219219131289E-5</v>
      </c>
      <c r="E1415" s="22">
        <f t="shared" si="405"/>
        <v>156.73300940075683</v>
      </c>
      <c r="F1415" s="23">
        <f t="shared" si="401"/>
        <v>5.8015183355848876E-2</v>
      </c>
      <c r="G1415" s="21">
        <f t="shared" si="406"/>
        <v>281.70083183143475</v>
      </c>
      <c r="H1415" s="23">
        <f t="shared" si="402"/>
        <v>0.10471925329567</v>
      </c>
      <c r="I1415" s="14">
        <f t="shared" si="399"/>
        <v>486.45850089686473</v>
      </c>
    </row>
    <row r="1416" spans="2:9" x14ac:dyDescent="0.65">
      <c r="B1416" s="17">
        <f t="shared" si="403"/>
        <v>1381</v>
      </c>
      <c r="C1416" s="21">
        <f t="shared" si="404"/>
        <v>48.024633367311637</v>
      </c>
      <c r="D1416" s="22">
        <f t="shared" si="400"/>
        <v>-2.6297361526594898E-5</v>
      </c>
      <c r="E1416" s="22">
        <f t="shared" si="405"/>
        <v>156.79098415258241</v>
      </c>
      <c r="F1416" s="23">
        <f t="shared" si="401"/>
        <v>5.7974751825582871E-2</v>
      </c>
      <c r="G1416" s="21">
        <f t="shared" si="406"/>
        <v>281.80547810391664</v>
      </c>
      <c r="H1416" s="23">
        <f t="shared" si="402"/>
        <v>0.10464627248188663</v>
      </c>
      <c r="I1416" s="14">
        <f t="shared" si="399"/>
        <v>486.62109562381067</v>
      </c>
    </row>
    <row r="1417" spans="2:9" x14ac:dyDescent="0.65">
      <c r="B1417" s="17">
        <f t="shared" si="403"/>
        <v>1382</v>
      </c>
      <c r="C1417" s="21">
        <f t="shared" si="404"/>
        <v>48.024607107732592</v>
      </c>
      <c r="D1417" s="22">
        <f t="shared" si="400"/>
        <v>-2.6259579045895265E-5</v>
      </c>
      <c r="E1417" s="22">
        <f t="shared" si="405"/>
        <v>156.84891850113917</v>
      </c>
      <c r="F1417" s="23">
        <f t="shared" si="401"/>
        <v>5.7934348556756277E-2</v>
      </c>
      <c r="G1417" s="21">
        <f t="shared" si="406"/>
        <v>281.9100514465996</v>
      </c>
      <c r="H1417" s="23">
        <f t="shared" si="402"/>
        <v>0.10457334268292584</v>
      </c>
      <c r="I1417" s="14">
        <f t="shared" si="399"/>
        <v>486.78357705547137</v>
      </c>
    </row>
    <row r="1418" spans="2:9" x14ac:dyDescent="0.65">
      <c r="B1418" s="34">
        <f t="shared" si="403"/>
        <v>1383</v>
      </c>
      <c r="C1418" s="21">
        <f t="shared" si="404"/>
        <v>48.024580885860935</v>
      </c>
      <c r="D1418" s="22">
        <f t="shared" si="400"/>
        <v>-2.6221871656684215E-5</v>
      </c>
      <c r="E1418" s="22">
        <f t="shared" si="405"/>
        <v>156.90681247466864</v>
      </c>
      <c r="F1418" s="35">
        <f t="shared" si="401"/>
        <v>5.7893973529473897E-2</v>
      </c>
      <c r="G1418" s="21">
        <f t="shared" si="406"/>
        <v>282.01455191046233</v>
      </c>
      <c r="H1418" s="35">
        <f t="shared" si="402"/>
        <v>0.1045004638627347</v>
      </c>
      <c r="I1418" s="61">
        <f t="shared" si="399"/>
        <v>486.9459452709919</v>
      </c>
    </row>
    <row r="1419" spans="2:9" x14ac:dyDescent="0.65">
      <c r="B1419" s="17">
        <f t="shared" si="403"/>
        <v>1384</v>
      </c>
      <c r="C1419" s="21">
        <f t="shared" si="404"/>
        <v>48.024554701621852</v>
      </c>
      <c r="D1419" s="22">
        <f t="shared" si="400"/>
        <v>-2.6184239083626437E-5</v>
      </c>
      <c r="E1419" s="22">
        <f t="shared" si="405"/>
        <v>156.96466610139228</v>
      </c>
      <c r="F1419" s="23">
        <f t="shared" si="401"/>
        <v>5.7853626723641582E-2</v>
      </c>
      <c r="G1419" s="21">
        <f t="shared" si="406"/>
        <v>282.11897954644763</v>
      </c>
      <c r="H1419" s="23">
        <f t="shared" si="402"/>
        <v>0.10442763598530291</v>
      </c>
      <c r="I1419" s="14">
        <f t="shared" si="399"/>
        <v>487.10820034946175</v>
      </c>
    </row>
    <row r="1420" spans="2:9" x14ac:dyDescent="0.65">
      <c r="B1420" s="17">
        <f t="shared" si="403"/>
        <v>1385</v>
      </c>
      <c r="C1420" s="21">
        <f t="shared" si="404"/>
        <v>48.024528554940687</v>
      </c>
      <c r="D1420" s="22">
        <f t="shared" si="400"/>
        <v>-2.6146681167293906E-5</v>
      </c>
      <c r="E1420" s="22">
        <f t="shared" si="405"/>
        <v>157.02247940951167</v>
      </c>
      <c r="F1420" s="23">
        <f t="shared" si="401"/>
        <v>5.7813308119392559E-2</v>
      </c>
      <c r="G1420" s="21">
        <f t="shared" si="406"/>
        <v>282.22333440546225</v>
      </c>
      <c r="H1420" s="23">
        <f t="shared" si="402"/>
        <v>0.10435485901462016</v>
      </c>
      <c r="I1420" s="14">
        <f t="shared" si="399"/>
        <v>487.2703423699146</v>
      </c>
    </row>
    <row r="1421" spans="2:9" x14ac:dyDescent="0.65">
      <c r="B1421" s="17">
        <f t="shared" si="403"/>
        <v>1386</v>
      </c>
      <c r="C1421" s="21">
        <f t="shared" si="404"/>
        <v>48.024502445743011</v>
      </c>
      <c r="D1421" s="22">
        <f t="shared" si="400"/>
        <v>-2.6109197674095697E-5</v>
      </c>
      <c r="E1421" s="22">
        <f t="shared" si="405"/>
        <v>157.08025242720845</v>
      </c>
      <c r="F1421" s="23">
        <f t="shared" si="401"/>
        <v>5.7773017696774787E-2</v>
      </c>
      <c r="G1421" s="21">
        <f t="shared" si="406"/>
        <v>282.32761653837696</v>
      </c>
      <c r="H1421" s="23">
        <f t="shared" si="402"/>
        <v>0.10428213291469035</v>
      </c>
      <c r="I1421" s="14">
        <f t="shared" si="399"/>
        <v>487.4323714113284</v>
      </c>
    </row>
    <row r="1422" spans="2:9" x14ac:dyDescent="0.65">
      <c r="B1422" s="34">
        <f t="shared" si="403"/>
        <v>1387</v>
      </c>
      <c r="C1422" s="21">
        <f t="shared" si="404"/>
        <v>48.024476373954535</v>
      </c>
      <c r="D1422" s="22">
        <f t="shared" si="400"/>
        <v>-2.6071788478354563E-5</v>
      </c>
      <c r="E1422" s="22">
        <f t="shared" si="405"/>
        <v>157.1379851826444</v>
      </c>
      <c r="F1422" s="35">
        <f t="shared" si="401"/>
        <v>5.7732755435949912E-2</v>
      </c>
      <c r="G1422" s="21">
        <f t="shared" si="406"/>
        <v>282.43182599602653</v>
      </c>
      <c r="H1422" s="35">
        <f t="shared" si="402"/>
        <v>0.10420945764956002</v>
      </c>
      <c r="I1422" s="61">
        <f t="shared" si="399"/>
        <v>487.59428755262547</v>
      </c>
    </row>
    <row r="1423" spans="2:9" x14ac:dyDescent="0.65">
      <c r="B1423" s="17">
        <f t="shared" si="403"/>
        <v>1388</v>
      </c>
      <c r="C1423" s="21">
        <f t="shared" si="404"/>
        <v>48.024450339501222</v>
      </c>
      <c r="D1423" s="22">
        <f t="shared" si="400"/>
        <v>-2.6034453314505157E-5</v>
      </c>
      <c r="E1423" s="22">
        <f t="shared" si="405"/>
        <v>157.19567770396128</v>
      </c>
      <c r="F1423" s="23">
        <f t="shared" si="401"/>
        <v>5.769252131689484E-2</v>
      </c>
      <c r="G1423" s="21">
        <f t="shared" si="406"/>
        <v>282.53596282920989</v>
      </c>
      <c r="H1423" s="23">
        <f t="shared" si="402"/>
        <v>0.10413683318334677</v>
      </c>
      <c r="I1423" s="14">
        <f t="shared" si="399"/>
        <v>487.75609087267242</v>
      </c>
    </row>
    <row r="1424" spans="2:9" x14ac:dyDescent="0.65">
      <c r="B1424" s="17">
        <f t="shared" si="403"/>
        <v>1389</v>
      </c>
      <c r="C1424" s="21">
        <f t="shared" si="404"/>
        <v>48.02442434230921</v>
      </c>
      <c r="D1424" s="22">
        <f t="shared" si="400"/>
        <v>-2.5997192014237669E-5</v>
      </c>
      <c r="E1424" s="22">
        <f t="shared" si="405"/>
        <v>157.25333001928107</v>
      </c>
      <c r="F1424" s="23">
        <f t="shared" si="401"/>
        <v>5.7652315319799641E-2</v>
      </c>
      <c r="G1424" s="21">
        <f t="shared" si="406"/>
        <v>282.64002708868998</v>
      </c>
      <c r="H1424" s="23">
        <f t="shared" si="402"/>
        <v>0.10406425948011133</v>
      </c>
      <c r="I1424" s="14">
        <f t="shared" si="399"/>
        <v>487.91778145028024</v>
      </c>
    </row>
    <row r="1425" spans="2:9" x14ac:dyDescent="0.65">
      <c r="B1425" s="17">
        <f t="shared" si="403"/>
        <v>1390</v>
      </c>
      <c r="C1425" s="21">
        <f t="shared" si="404"/>
        <v>48.024398382304781</v>
      </c>
      <c r="D1425" s="22">
        <f t="shared" si="400"/>
        <v>-2.5960004425673588E-5</v>
      </c>
      <c r="E1425" s="22">
        <f t="shared" si="405"/>
        <v>157.31094215670589</v>
      </c>
      <c r="F1425" s="23">
        <f t="shared" si="401"/>
        <v>5.7612137424811749E-2</v>
      </c>
      <c r="G1425" s="21">
        <f t="shared" si="406"/>
        <v>282.74401882519396</v>
      </c>
      <c r="H1425" s="23">
        <f t="shared" si="402"/>
        <v>0.10399173650398552</v>
      </c>
      <c r="I1425" s="14">
        <f t="shared" si="399"/>
        <v>488.07935936420461</v>
      </c>
    </row>
    <row r="1426" spans="2:9" x14ac:dyDescent="0.65">
      <c r="B1426" s="34">
        <f t="shared" si="403"/>
        <v>1391</v>
      </c>
      <c r="C1426" s="21">
        <f t="shared" si="404"/>
        <v>48.024372459414515</v>
      </c>
      <c r="D1426" s="22">
        <f t="shared" si="400"/>
        <v>-2.5922890264595821E-5</v>
      </c>
      <c r="E1426" s="22">
        <f t="shared" si="405"/>
        <v>157.36851414431786</v>
      </c>
      <c r="F1426" s="35">
        <f t="shared" si="401"/>
        <v>5.7571987611964914E-2</v>
      </c>
      <c r="G1426" s="21">
        <f t="shared" si="406"/>
        <v>282.84793808941311</v>
      </c>
      <c r="H1426" s="35">
        <f t="shared" si="402"/>
        <v>0.10391926421915798</v>
      </c>
      <c r="I1426" s="61">
        <f t="shared" si="399"/>
        <v>488.24082469314544</v>
      </c>
    </row>
    <row r="1427" spans="2:9" x14ac:dyDescent="0.65">
      <c r="B1427" s="17">
        <f t="shared" si="403"/>
        <v>1392</v>
      </c>
      <c r="C1427" s="21">
        <f t="shared" si="404"/>
        <v>48.024346573565111</v>
      </c>
      <c r="D1427" s="22">
        <f t="shared" si="400"/>
        <v>-2.5885849404438943E-5</v>
      </c>
      <c r="E1427" s="22">
        <f t="shared" si="405"/>
        <v>157.42604601017942</v>
      </c>
      <c r="F1427" s="23">
        <f t="shared" si="401"/>
        <v>5.7531865861562892E-2</v>
      </c>
      <c r="G1427" s="21">
        <f t="shared" si="406"/>
        <v>282.95178493200285</v>
      </c>
      <c r="H1427" s="23">
        <f t="shared" si="402"/>
        <v>0.10384684258976051</v>
      </c>
      <c r="I1427" s="14">
        <f t="shared" si="399"/>
        <v>488.40217751574738</v>
      </c>
    </row>
    <row r="1428" spans="2:9" x14ac:dyDescent="0.65">
      <c r="B1428" s="17">
        <f t="shared" si="403"/>
        <v>1393</v>
      </c>
      <c r="C1428" s="21">
        <f t="shared" si="404"/>
        <v>48.024320724683399</v>
      </c>
      <c r="D1428" s="22">
        <f t="shared" si="400"/>
        <v>-2.5848881714196636E-5</v>
      </c>
      <c r="E1428" s="22">
        <f t="shared" si="405"/>
        <v>157.4835377823332</v>
      </c>
      <c r="F1428" s="23">
        <f t="shared" si="401"/>
        <v>5.749177215378154E-2</v>
      </c>
      <c r="G1428" s="21">
        <f t="shared" si="406"/>
        <v>283.05555940358289</v>
      </c>
      <c r="H1428" s="23">
        <f t="shared" si="402"/>
        <v>0.1037744715800244</v>
      </c>
      <c r="I1428" s="14">
        <f t="shared" si="399"/>
        <v>488.56341791059947</v>
      </c>
    </row>
    <row r="1429" spans="2:9" x14ac:dyDescent="0.65">
      <c r="B1429" s="17">
        <f t="shared" si="403"/>
        <v>1394</v>
      </c>
      <c r="C1429" s="21">
        <f t="shared" si="404"/>
        <v>48.024294912696611</v>
      </c>
      <c r="D1429" s="22">
        <f t="shared" si="400"/>
        <v>-2.5811986787971364E-5</v>
      </c>
      <c r="E1429" s="22">
        <f t="shared" si="405"/>
        <v>157.54098948880176</v>
      </c>
      <c r="F1429" s="23">
        <f t="shared" si="401"/>
        <v>5.7451706468569341E-2</v>
      </c>
      <c r="G1429" s="21">
        <f t="shared" si="406"/>
        <v>283.1592615547371</v>
      </c>
      <c r="H1429" s="23">
        <f t="shared" si="402"/>
        <v>0.10370215115422354</v>
      </c>
      <c r="I1429" s="14">
        <f t="shared" si="399"/>
        <v>488.72454595623549</v>
      </c>
    </row>
    <row r="1430" spans="2:9" x14ac:dyDescent="0.65">
      <c r="B1430" s="34">
        <f t="shared" si="403"/>
        <v>1395</v>
      </c>
      <c r="C1430" s="21">
        <f t="shared" si="404"/>
        <v>48.024269137531881</v>
      </c>
      <c r="D1430" s="22">
        <f t="shared" si="400"/>
        <v>-2.5775164727015465E-5</v>
      </c>
      <c r="E1430" s="22">
        <f t="shared" si="405"/>
        <v>157.59840115758828</v>
      </c>
      <c r="F1430" s="35">
        <f t="shared" si="401"/>
        <v>5.741166878652848E-2</v>
      </c>
      <c r="G1430" s="21">
        <f t="shared" si="406"/>
        <v>283.2628914360136</v>
      </c>
      <c r="H1430" s="35">
        <f t="shared" si="402"/>
        <v>0.10362988127651818</v>
      </c>
      <c r="I1430" s="61">
        <f t="shared" si="399"/>
        <v>488.88556173113375</v>
      </c>
    </row>
    <row r="1431" spans="2:9" x14ac:dyDescent="0.65">
      <c r="B1431" s="17">
        <f t="shared" si="403"/>
        <v>1396</v>
      </c>
      <c r="C1431" s="21">
        <f t="shared" si="404"/>
        <v>48.024243399116763</v>
      </c>
      <c r="D1431" s="22">
        <f t="shared" si="400"/>
        <v>-2.5738415121434599E-5</v>
      </c>
      <c r="E1431" s="22">
        <f t="shared" si="405"/>
        <v>157.65577281667578</v>
      </c>
      <c r="F1431" s="23">
        <f t="shared" si="401"/>
        <v>5.7371659087479543E-2</v>
      </c>
      <c r="G1431" s="21">
        <f t="shared" si="406"/>
        <v>283.36644909792494</v>
      </c>
      <c r="H1431" s="23">
        <f t="shared" si="402"/>
        <v>0.10355766191132432</v>
      </c>
      <c r="I1431" s="14">
        <f t="shared" si="399"/>
        <v>489.04646531371748</v>
      </c>
    </row>
    <row r="1432" spans="2:9" x14ac:dyDescent="0.65">
      <c r="B1432" s="17">
        <f t="shared" si="403"/>
        <v>1397</v>
      </c>
      <c r="C1432" s="21">
        <f t="shared" si="404"/>
        <v>48.024217697378973</v>
      </c>
      <c r="D1432" s="22">
        <f t="shared" si="400"/>
        <v>-2.5701737791816726E-5</v>
      </c>
      <c r="E1432" s="22">
        <f t="shared" si="405"/>
        <v>157.71310449402762</v>
      </c>
      <c r="F1432" s="23">
        <f t="shared" si="401"/>
        <v>5.7331677351825761E-2</v>
      </c>
      <c r="G1432" s="21">
        <f t="shared" si="406"/>
        <v>283.46993459094779</v>
      </c>
      <c r="H1432" s="23">
        <f t="shared" si="402"/>
        <v>0.10348549302287324</v>
      </c>
      <c r="I1432" s="14">
        <f t="shared" si="399"/>
        <v>489.20725678235436</v>
      </c>
    </row>
    <row r="1433" spans="2:9" x14ac:dyDescent="0.65">
      <c r="B1433" s="17">
        <f t="shared" si="403"/>
        <v>1398</v>
      </c>
      <c r="C1433" s="21">
        <f t="shared" si="404"/>
        <v>48.024192032246198</v>
      </c>
      <c r="D1433" s="22">
        <f t="shared" si="400"/>
        <v>-2.5665132775909427E-5</v>
      </c>
      <c r="E1433" s="22">
        <f t="shared" si="405"/>
        <v>157.77039621758763</v>
      </c>
      <c r="F1433" s="23">
        <f t="shared" si="401"/>
        <v>5.7291723560012997E-2</v>
      </c>
      <c r="G1433" s="21">
        <f t="shared" si="406"/>
        <v>283.57334796552328</v>
      </c>
      <c r="H1433" s="23">
        <f t="shared" si="402"/>
        <v>0.1034133745754815</v>
      </c>
      <c r="I1433" s="14">
        <f t="shared" si="399"/>
        <v>489.36793621535708</v>
      </c>
    </row>
    <row r="1434" spans="2:9" x14ac:dyDescent="0.65">
      <c r="B1434" s="34">
        <f t="shared" si="403"/>
        <v>1399</v>
      </c>
      <c r="C1434" s="21">
        <f t="shared" si="404"/>
        <v>48.024166403646667</v>
      </c>
      <c r="D1434" s="22">
        <f t="shared" si="400"/>
        <v>-2.5628599531923868E-5</v>
      </c>
      <c r="E1434" s="22">
        <f t="shared" si="405"/>
        <v>157.82764801527949</v>
      </c>
      <c r="F1434" s="35">
        <f t="shared" si="401"/>
        <v>5.7251797691861839E-2</v>
      </c>
      <c r="G1434" s="21">
        <f t="shared" si="406"/>
        <v>283.67668927205693</v>
      </c>
      <c r="H1434" s="35">
        <f t="shared" si="402"/>
        <v>0.10334130653362195</v>
      </c>
      <c r="I1434" s="61">
        <f t="shared" si="399"/>
        <v>489.52850369098309</v>
      </c>
    </row>
    <row r="1435" spans="2:9" x14ac:dyDescent="0.65">
      <c r="B1435" s="17">
        <f t="shared" si="403"/>
        <v>1400</v>
      </c>
      <c r="C1435" s="21">
        <f t="shared" si="404"/>
        <v>48.024140811508467</v>
      </c>
      <c r="D1435" s="22">
        <f t="shared" si="400"/>
        <v>-2.5592138203300863E-5</v>
      </c>
      <c r="E1435" s="22">
        <f t="shared" si="405"/>
        <v>157.88485991500761</v>
      </c>
      <c r="F1435" s="23">
        <f t="shared" si="401"/>
        <v>5.7211899728116578E-2</v>
      </c>
      <c r="G1435" s="21">
        <f t="shared" si="406"/>
        <v>283.77995856091849</v>
      </c>
      <c r="H1435" s="23">
        <f t="shared" si="402"/>
        <v>0.10326928886154008</v>
      </c>
      <c r="I1435" s="14">
        <f t="shared" si="399"/>
        <v>489.68895928743456</v>
      </c>
    </row>
    <row r="1436" spans="2:9" x14ac:dyDescent="0.65">
      <c r="B1436" s="17">
        <f t="shared" si="403"/>
        <v>1401</v>
      </c>
      <c r="C1436" s="21">
        <f t="shared" si="404"/>
        <v>48.024115255760044</v>
      </c>
      <c r="D1436" s="22">
        <f t="shared" si="400"/>
        <v>-2.5555748421890456E-5</v>
      </c>
      <c r="E1436" s="22">
        <f t="shared" si="405"/>
        <v>157.94203194465635</v>
      </c>
      <c r="F1436" s="23">
        <f t="shared" si="401"/>
        <v>5.7172029648739908E-2</v>
      </c>
      <c r="G1436" s="21">
        <f t="shared" si="406"/>
        <v>283.88315588244228</v>
      </c>
      <c r="H1436" s="23">
        <f t="shared" si="402"/>
        <v>0.10319732152380823</v>
      </c>
      <c r="I1436" s="14">
        <f t="shared" si="399"/>
        <v>489.84930308285868</v>
      </c>
    </row>
    <row r="1437" spans="2:9" x14ac:dyDescent="0.65">
      <c r="B1437" s="17">
        <f t="shared" si="403"/>
        <v>1402</v>
      </c>
      <c r="C1437" s="21">
        <f t="shared" si="404"/>
        <v>48.024089736330076</v>
      </c>
      <c r="D1437" s="22">
        <f t="shared" si="400"/>
        <v>-2.5519429969200758E-5</v>
      </c>
      <c r="E1437" s="22">
        <f t="shared" si="405"/>
        <v>157.99916413209044</v>
      </c>
      <c r="F1437" s="23">
        <f t="shared" si="401"/>
        <v>5.713218743409243E-2</v>
      </c>
      <c r="G1437" s="21">
        <f t="shared" si="406"/>
        <v>283.98628128692707</v>
      </c>
      <c r="H1437" s="23">
        <f t="shared" si="402"/>
        <v>0.10312540448478558</v>
      </c>
      <c r="I1437" s="14">
        <f t="shared" si="399"/>
        <v>490.00953515534758</v>
      </c>
    </row>
    <row r="1438" spans="2:9" x14ac:dyDescent="0.65">
      <c r="B1438" s="34">
        <f t="shared" si="403"/>
        <v>1403</v>
      </c>
      <c r="C1438" s="21">
        <f t="shared" si="404"/>
        <v>48.024064253147188</v>
      </c>
      <c r="D1438" s="22">
        <f t="shared" si="400"/>
        <v>-2.5483182891861134E-5</v>
      </c>
      <c r="E1438" s="22">
        <f t="shared" si="405"/>
        <v>158.05625650515515</v>
      </c>
      <c r="F1438" s="35">
        <f t="shared" si="401"/>
        <v>5.7092373064719482E-2</v>
      </c>
      <c r="G1438" s="21">
        <f t="shared" si="406"/>
        <v>284.08933482463601</v>
      </c>
      <c r="H1438" s="35">
        <f t="shared" si="402"/>
        <v>0.10305353770893078</v>
      </c>
      <c r="I1438" s="61">
        <f t="shared" si="399"/>
        <v>490.16965558293833</v>
      </c>
    </row>
    <row r="1439" spans="2:9" x14ac:dyDescent="0.65">
      <c r="B1439" s="17">
        <f t="shared" si="403"/>
        <v>1404</v>
      </c>
      <c r="C1439" s="21">
        <f t="shared" si="404"/>
        <v>48.024038806140545</v>
      </c>
      <c r="D1439" s="22">
        <f t="shared" si="400"/>
        <v>-2.5447006644974124E-5</v>
      </c>
      <c r="E1439" s="22">
        <f t="shared" si="405"/>
        <v>158.11330909167572</v>
      </c>
      <c r="F1439" s="23">
        <f t="shared" si="401"/>
        <v>5.7052586520555337E-2</v>
      </c>
      <c r="G1439" s="21">
        <f t="shared" si="406"/>
        <v>284.19231654579681</v>
      </c>
      <c r="H1439" s="23">
        <f t="shared" si="402"/>
        <v>0.10298172116081616</v>
      </c>
      <c r="I1439" s="14">
        <f t="shared" si="399"/>
        <v>490.32966444361307</v>
      </c>
    </row>
    <row r="1440" spans="2:9" x14ac:dyDescent="0.65">
      <c r="B1440" s="17">
        <f t="shared" si="403"/>
        <v>1405</v>
      </c>
      <c r="C1440" s="21">
        <f t="shared" si="404"/>
        <v>48.024013395239116</v>
      </c>
      <c r="D1440" s="22">
        <f t="shared" si="400"/>
        <v>-2.5410901431488497E-5</v>
      </c>
      <c r="E1440" s="22">
        <f t="shared" si="405"/>
        <v>158.17032191945816</v>
      </c>
      <c r="F1440" s="23">
        <f t="shared" si="401"/>
        <v>5.7012827782429554E-2</v>
      </c>
      <c r="G1440" s="21">
        <f t="shared" si="406"/>
        <v>284.2952265006017</v>
      </c>
      <c r="H1440" s="23">
        <f t="shared" si="402"/>
        <v>0.10290995480487197</v>
      </c>
      <c r="I1440" s="14">
        <f t="shared" si="399"/>
        <v>490.489561815299</v>
      </c>
    </row>
    <row r="1441" spans="2:9" x14ac:dyDescent="0.65">
      <c r="B1441" s="17">
        <f t="shared" si="403"/>
        <v>1406</v>
      </c>
      <c r="C1441" s="21">
        <f t="shared" si="404"/>
        <v>48.023988020372364</v>
      </c>
      <c r="D1441" s="22">
        <f t="shared" si="400"/>
        <v>-2.5374866750471625E-5</v>
      </c>
      <c r="E1441" s="22">
        <f t="shared" si="405"/>
        <v>158.22729501628842</v>
      </c>
      <c r="F1441" s="23">
        <f t="shared" si="401"/>
        <v>5.6973096830262193E-2</v>
      </c>
      <c r="G1441" s="21">
        <f t="shared" si="406"/>
        <v>284.39806473920748</v>
      </c>
      <c r="H1441" s="23">
        <f t="shared" si="402"/>
        <v>0.10283823860575581</v>
      </c>
      <c r="I1441" s="14">
        <f t="shared" si="399"/>
        <v>490.64934777586825</v>
      </c>
    </row>
    <row r="1442" spans="2:9" x14ac:dyDescent="0.65">
      <c r="B1442" s="34">
        <f t="shared" si="403"/>
        <v>1407</v>
      </c>
      <c r="C1442" s="21">
        <f t="shared" si="404"/>
        <v>48.023962681469747</v>
      </c>
      <c r="D1442" s="22">
        <f t="shared" si="400"/>
        <v>-2.5338902614802095E-5</v>
      </c>
      <c r="E1442" s="22">
        <f t="shared" si="405"/>
        <v>158.28422840993315</v>
      </c>
      <c r="F1442" s="35">
        <f t="shared" si="401"/>
        <v>5.6933393644726493E-2</v>
      </c>
      <c r="G1442" s="21">
        <f t="shared" si="406"/>
        <v>284.5008313117354</v>
      </c>
      <c r="H1442" s="35">
        <f t="shared" si="402"/>
        <v>0.10276657252792631</v>
      </c>
      <c r="I1442" s="61">
        <f t="shared" si="399"/>
        <v>490.80902240313833</v>
      </c>
    </row>
    <row r="1443" spans="2:9" x14ac:dyDescent="0.65">
      <c r="B1443" s="17">
        <f t="shared" si="403"/>
        <v>1408</v>
      </c>
      <c r="C1443" s="21">
        <f t="shared" si="404"/>
        <v>48.023937378460992</v>
      </c>
      <c r="D1443" s="22">
        <f t="shared" si="400"/>
        <v>-2.5303008757138201E-5</v>
      </c>
      <c r="E1443" s="22">
        <f t="shared" si="405"/>
        <v>158.34112212813923</v>
      </c>
      <c r="F1443" s="23">
        <f t="shared" si="401"/>
        <v>5.6893718206083577E-2</v>
      </c>
      <c r="G1443" s="21">
        <f t="shared" si="406"/>
        <v>284.60352626827148</v>
      </c>
      <c r="H1443" s="23">
        <f t="shared" si="402"/>
        <v>0.10269495653606953</v>
      </c>
      <c r="I1443" s="14">
        <f t="shared" ref="I1443:I1506" si="407">C1443+E1443+G1443</f>
        <v>490.96858577487171</v>
      </c>
    </row>
    <row r="1444" spans="2:9" x14ac:dyDescent="0.65">
      <c r="B1444" s="17">
        <f t="shared" si="403"/>
        <v>1409</v>
      </c>
      <c r="C1444" s="21">
        <f t="shared" si="404"/>
        <v>48.023912111275955</v>
      </c>
      <c r="D1444" s="22">
        <f t="shared" si="400"/>
        <v>-2.5267185036259576E-5</v>
      </c>
      <c r="E1444" s="22">
        <f t="shared" si="405"/>
        <v>158.39797619863401</v>
      </c>
      <c r="F1444" s="23">
        <f t="shared" si="401"/>
        <v>5.6854070494793518E-2</v>
      </c>
      <c r="G1444" s="21">
        <f t="shared" si="406"/>
        <v>284.70614965886625</v>
      </c>
      <c r="H1444" s="23">
        <f t="shared" si="402"/>
        <v>0.1026233905947862</v>
      </c>
      <c r="I1444" s="14">
        <f t="shared" si="407"/>
        <v>491.1280379687762</v>
      </c>
    </row>
    <row r="1445" spans="2:9" x14ac:dyDescent="0.65">
      <c r="B1445" s="17">
        <f t="shared" si="403"/>
        <v>1410</v>
      </c>
      <c r="C1445" s="21">
        <f t="shared" si="404"/>
        <v>48.023886879844738</v>
      </c>
      <c r="D1445" s="22">
        <f t="shared" ref="D1445:D1508" si="408">$E$23*(C1444+E1444+G1444)-$E$24*C1444*E1444-$E$27*C1444+$E$26*G1444</f>
        <v>-2.5231431217243028E-5</v>
      </c>
      <c r="E1445" s="22">
        <f t="shared" si="405"/>
        <v>158.45479064912524</v>
      </c>
      <c r="F1445" s="23">
        <f t="shared" ref="F1445:F1508" si="409">$E$24*C1444*E1444-($E$25+$E$27+$E$28)*E1444</f>
        <v>5.6814450491216917E-2</v>
      </c>
      <c r="G1445" s="21">
        <f t="shared" si="406"/>
        <v>284.80870153353499</v>
      </c>
      <c r="H1445" s="23">
        <f t="shared" ref="H1445:H1508" si="410">$E$28*E1444-($E$27+$E$26)*G1444</f>
        <v>0.10255187466874816</v>
      </c>
      <c r="I1445" s="14">
        <f t="shared" si="407"/>
        <v>491.28737906250495</v>
      </c>
    </row>
    <row r="1446" spans="2:9" x14ac:dyDescent="0.65">
      <c r="B1446" s="34">
        <f t="shared" si="403"/>
        <v>1411</v>
      </c>
      <c r="C1446" s="21">
        <f t="shared" si="404"/>
        <v>48.023861684097547</v>
      </c>
      <c r="D1446" s="22">
        <f t="shared" si="408"/>
        <v>-2.5195747193951235E-5</v>
      </c>
      <c r="E1446" s="22">
        <f t="shared" si="405"/>
        <v>158.5115655073011</v>
      </c>
      <c r="F1446" s="35">
        <f t="shared" si="409"/>
        <v>5.6774858175870691E-2</v>
      </c>
      <c r="G1446" s="21">
        <f t="shared" si="406"/>
        <v>284.9111819422576</v>
      </c>
      <c r="H1446" s="35">
        <f t="shared" si="410"/>
        <v>0.10248040872261299</v>
      </c>
      <c r="I1446" s="61">
        <f t="shared" si="407"/>
        <v>491.44660913365624</v>
      </c>
    </row>
    <row r="1447" spans="2:9" x14ac:dyDescent="0.65">
      <c r="B1447" s="17">
        <f t="shared" si="403"/>
        <v>1412</v>
      </c>
      <c r="C1447" s="21">
        <f t="shared" si="404"/>
        <v>48.023836523964853</v>
      </c>
      <c r="D1447" s="22">
        <f t="shared" si="408"/>
        <v>-2.5160132695933868E-5</v>
      </c>
      <c r="E1447" s="22">
        <f t="shared" si="405"/>
        <v>158.56830080083023</v>
      </c>
      <c r="F1447" s="23">
        <f t="shared" si="409"/>
        <v>5.6735293529129649E-2</v>
      </c>
      <c r="G1447" s="21">
        <f t="shared" si="406"/>
        <v>285.01359093497871</v>
      </c>
      <c r="H1447" s="23">
        <f t="shared" si="410"/>
        <v>0.10240899272109516</v>
      </c>
      <c r="I1447" s="14">
        <f t="shared" si="407"/>
        <v>491.6057282597738</v>
      </c>
    </row>
    <row r="1448" spans="2:9" x14ac:dyDescent="0.65">
      <c r="B1448" s="17">
        <f t="shared" si="403"/>
        <v>1413</v>
      </c>
      <c r="C1448" s="21">
        <f t="shared" si="404"/>
        <v>48.02381139937718</v>
      </c>
      <c r="D1448" s="22">
        <f t="shared" si="408"/>
        <v>-2.5124587673452936E-5</v>
      </c>
      <c r="E1448" s="22">
        <f t="shared" si="405"/>
        <v>158.62499655736181</v>
      </c>
      <c r="F1448" s="23">
        <f t="shared" si="409"/>
        <v>5.6695756531581765E-2</v>
      </c>
      <c r="G1448" s="21">
        <f t="shared" si="406"/>
        <v>285.11592856160763</v>
      </c>
      <c r="H1448" s="23">
        <f t="shared" si="410"/>
        <v>0.10233762662892332</v>
      </c>
      <c r="I1448" s="14">
        <f t="shared" si="407"/>
        <v>491.76473651834664</v>
      </c>
    </row>
    <row r="1449" spans="2:9" x14ac:dyDescent="0.65">
      <c r="B1449" s="17">
        <f t="shared" si="403"/>
        <v>1414</v>
      </c>
      <c r="C1449" s="21">
        <f t="shared" si="404"/>
        <v>48.023786310265429</v>
      </c>
      <c r="D1449" s="22">
        <f t="shared" si="408"/>
        <v>-2.5089111754361682E-5</v>
      </c>
      <c r="E1449" s="22">
        <f t="shared" si="405"/>
        <v>158.6816528045253</v>
      </c>
      <c r="F1449" s="23">
        <f t="shared" si="409"/>
        <v>5.665624716347395E-2</v>
      </c>
      <c r="G1449" s="21">
        <f t="shared" si="406"/>
        <v>285.21819487201856</v>
      </c>
      <c r="H1449" s="23">
        <f t="shared" si="410"/>
        <v>0.10226631041091139</v>
      </c>
      <c r="I1449" s="14">
        <f t="shared" si="407"/>
        <v>491.92363398680925</v>
      </c>
    </row>
    <row r="1450" spans="2:9" x14ac:dyDescent="0.65">
      <c r="B1450" s="34">
        <f t="shared" si="403"/>
        <v>1415</v>
      </c>
      <c r="C1450" s="21">
        <f t="shared" si="404"/>
        <v>48.023761256560427</v>
      </c>
      <c r="D1450" s="22">
        <f t="shared" si="408"/>
        <v>-2.5053705001276683E-5</v>
      </c>
      <c r="E1450" s="22">
        <f t="shared" si="405"/>
        <v>158.73826956993088</v>
      </c>
      <c r="F1450" s="35">
        <f t="shared" si="409"/>
        <v>5.6616765405578917E-2</v>
      </c>
      <c r="G1450" s="21">
        <f t="shared" si="406"/>
        <v>285.32038991605032</v>
      </c>
      <c r="H1450" s="35">
        <f t="shared" si="410"/>
        <v>0.1021950440317454</v>
      </c>
      <c r="I1450" s="61">
        <f t="shared" si="407"/>
        <v>492.08242074254161</v>
      </c>
    </row>
    <row r="1451" spans="2:9" x14ac:dyDescent="0.65">
      <c r="B1451" s="17">
        <f t="shared" si="403"/>
        <v>1416</v>
      </c>
      <c r="C1451" s="21">
        <f t="shared" si="404"/>
        <v>48.023736238193457</v>
      </c>
      <c r="D1451" s="22">
        <f t="shared" si="408"/>
        <v>-2.5018366970996908E-5</v>
      </c>
      <c r="E1451" s="22">
        <f t="shared" si="405"/>
        <v>158.79484688116901</v>
      </c>
      <c r="F1451" s="23">
        <f t="shared" si="409"/>
        <v>5.6577311238143579E-2</v>
      </c>
      <c r="G1451" s="21">
        <f t="shared" si="406"/>
        <v>285.42251374350667</v>
      </c>
      <c r="H1451" s="23">
        <f t="shared" si="410"/>
        <v>0.10212382745632453</v>
      </c>
      <c r="I1451" s="14">
        <f t="shared" si="407"/>
        <v>492.24109686286914</v>
      </c>
    </row>
    <row r="1452" spans="2:9" x14ac:dyDescent="0.65">
      <c r="B1452" s="17">
        <f t="shared" si="403"/>
        <v>1417</v>
      </c>
      <c r="C1452" s="21">
        <f t="shared" si="404"/>
        <v>48.023711255095719</v>
      </c>
      <c r="D1452" s="22">
        <f t="shared" si="408"/>
        <v>-2.4983097735020721E-5</v>
      </c>
      <c r="E1452" s="22">
        <f t="shared" si="405"/>
        <v>158.85138476581099</v>
      </c>
      <c r="F1452" s="23">
        <f t="shared" si="409"/>
        <v>5.6537884641983283E-2</v>
      </c>
      <c r="G1452" s="21">
        <f t="shared" si="406"/>
        <v>285.52456640415608</v>
      </c>
      <c r="H1452" s="23">
        <f t="shared" si="410"/>
        <v>0.10205266064939167</v>
      </c>
      <c r="I1452" s="14">
        <f t="shared" si="407"/>
        <v>492.39966242506279</v>
      </c>
    </row>
    <row r="1453" spans="2:9" x14ac:dyDescent="0.65">
      <c r="B1453" s="17">
        <f t="shared" si="403"/>
        <v>1418</v>
      </c>
      <c r="C1453" s="21">
        <f t="shared" si="404"/>
        <v>48.023686307198744</v>
      </c>
      <c r="D1453" s="22">
        <f t="shared" si="408"/>
        <v>-2.4947896977156603E-5</v>
      </c>
      <c r="E1453" s="22">
        <f t="shared" si="405"/>
        <v>158.90788325140835</v>
      </c>
      <c r="F1453" s="23">
        <f t="shared" si="409"/>
        <v>5.6498485597359149E-2</v>
      </c>
      <c r="G1453" s="21">
        <f t="shared" si="406"/>
        <v>285.62654794773198</v>
      </c>
      <c r="H1453" s="23">
        <f t="shared" si="410"/>
        <v>0.10198154357593125</v>
      </c>
      <c r="I1453" s="14">
        <f t="shared" si="407"/>
        <v>492.55811750633904</v>
      </c>
    </row>
    <row r="1454" spans="2:9" x14ac:dyDescent="0.65">
      <c r="B1454" s="34">
        <f t="shared" si="403"/>
        <v>1419</v>
      </c>
      <c r="C1454" s="21">
        <f t="shared" si="404"/>
        <v>48.023661394434207</v>
      </c>
      <c r="D1454" s="22">
        <f t="shared" si="408"/>
        <v>-2.4912764538420618E-5</v>
      </c>
      <c r="E1454" s="22">
        <f t="shared" si="405"/>
        <v>158.96434236549328</v>
      </c>
      <c r="F1454" s="35">
        <f t="shared" si="409"/>
        <v>5.6459114084915996E-2</v>
      </c>
      <c r="G1454" s="21">
        <f t="shared" si="406"/>
        <v>285.72845842393275</v>
      </c>
      <c r="H1454" s="35">
        <f t="shared" si="410"/>
        <v>0.10191047620077143</v>
      </c>
      <c r="I1454" s="61">
        <f t="shared" si="407"/>
        <v>492.71646218386024</v>
      </c>
    </row>
    <row r="1455" spans="2:9" x14ac:dyDescent="0.65">
      <c r="B1455" s="17">
        <f t="shared" si="403"/>
        <v>1420</v>
      </c>
      <c r="C1455" s="21">
        <f t="shared" si="404"/>
        <v>48.023636516733959</v>
      </c>
      <c r="D1455" s="22">
        <f t="shared" si="408"/>
        <v>-2.4877700249614776E-5</v>
      </c>
      <c r="E1455" s="22">
        <f t="shared" si="405"/>
        <v>159.02076213557854</v>
      </c>
      <c r="F1455" s="23">
        <f t="shared" si="409"/>
        <v>5.6419770085270216E-2</v>
      </c>
      <c r="G1455" s="21">
        <f t="shared" si="406"/>
        <v>285.83029788242152</v>
      </c>
      <c r="H1455" s="23">
        <f t="shared" si="410"/>
        <v>0.10183945848879716</v>
      </c>
      <c r="I1455" s="14">
        <f t="shared" si="407"/>
        <v>492.87469653473403</v>
      </c>
    </row>
    <row r="1456" spans="2:9" x14ac:dyDescent="0.65">
      <c r="B1456" s="17">
        <f t="shared" ref="B1456:B1519" si="411">B1455+$C$33</f>
        <v>1421</v>
      </c>
      <c r="C1456" s="21">
        <f t="shared" ref="C1456:C1519" si="412">C1455+D1456*$C$33</f>
        <v>48.023611674030022</v>
      </c>
      <c r="D1456" s="22">
        <f t="shared" si="408"/>
        <v>-2.4842703934435661E-5</v>
      </c>
      <c r="E1456" s="22">
        <f t="shared" ref="E1456:E1519" si="413">E1455+F1456*$C$33</f>
        <v>159.07714258915752</v>
      </c>
      <c r="F1456" s="23">
        <f t="shared" si="409"/>
        <v>5.6380453578967149E-2</v>
      </c>
      <c r="G1456" s="21">
        <f t="shared" ref="G1456:G1519" si="414">G1455+H1456*$C$33</f>
        <v>285.93206637282651</v>
      </c>
      <c r="H1456" s="23">
        <f t="shared" si="410"/>
        <v>0.1017684904049645</v>
      </c>
      <c r="I1456" s="14">
        <f t="shared" si="407"/>
        <v>493.03282063601404</v>
      </c>
    </row>
    <row r="1457" spans="2:9" x14ac:dyDescent="0.65">
      <c r="B1457" s="17">
        <f t="shared" si="411"/>
        <v>1422</v>
      </c>
      <c r="C1457" s="21">
        <f t="shared" si="412"/>
        <v>48.02358686625454</v>
      </c>
      <c r="D1457" s="22">
        <f t="shared" si="408"/>
        <v>-2.4807775482305061E-5</v>
      </c>
      <c r="E1457" s="22">
        <f t="shared" si="413"/>
        <v>159.13348375370416</v>
      </c>
      <c r="F1457" s="23">
        <f t="shared" si="409"/>
        <v>5.6341164546637401E-2</v>
      </c>
      <c r="G1457" s="21">
        <f t="shared" si="414"/>
        <v>286.03376394474077</v>
      </c>
      <c r="H1457" s="23">
        <f t="shared" si="410"/>
        <v>0.10169757191425788</v>
      </c>
      <c r="I1457" s="14">
        <f t="shared" si="407"/>
        <v>493.19083456469946</v>
      </c>
    </row>
    <row r="1458" spans="2:9" x14ac:dyDescent="0.65">
      <c r="B1458" s="34">
        <f t="shared" si="411"/>
        <v>1423</v>
      </c>
      <c r="C1458" s="21">
        <f t="shared" si="412"/>
        <v>48.023562093339955</v>
      </c>
      <c r="D1458" s="22">
        <f t="shared" si="408"/>
        <v>-2.4772914582360528E-5</v>
      </c>
      <c r="E1458" s="22">
        <f t="shared" si="413"/>
        <v>159.18978565667294</v>
      </c>
      <c r="F1458" s="35">
        <f t="shared" si="409"/>
        <v>5.6301902968783679E-2</v>
      </c>
      <c r="G1458" s="21">
        <f t="shared" si="414"/>
        <v>286.13539064772243</v>
      </c>
      <c r="H1458" s="35">
        <f t="shared" si="410"/>
        <v>0.10162670298167598</v>
      </c>
      <c r="I1458" s="61">
        <f t="shared" si="407"/>
        <v>493.34873839773536</v>
      </c>
    </row>
    <row r="1459" spans="2:9" x14ac:dyDescent="0.65">
      <c r="B1459" s="17">
        <f t="shared" si="411"/>
        <v>1424</v>
      </c>
      <c r="C1459" s="21">
        <f t="shared" si="412"/>
        <v>48.023537355218771</v>
      </c>
      <c r="D1459" s="22">
        <f t="shared" si="408"/>
        <v>-2.4738121184419981E-5</v>
      </c>
      <c r="E1459" s="22">
        <f t="shared" si="413"/>
        <v>159.24604832549909</v>
      </c>
      <c r="F1459" s="23">
        <f t="shared" si="409"/>
        <v>5.6262668826150275E-2</v>
      </c>
      <c r="G1459" s="21">
        <f t="shared" si="414"/>
        <v>286.23694653129462</v>
      </c>
      <c r="H1459" s="23">
        <f t="shared" si="410"/>
        <v>0.10155588357221745</v>
      </c>
      <c r="I1459" s="14">
        <f t="shared" si="407"/>
        <v>493.50653221201247</v>
      </c>
    </row>
    <row r="1460" spans="2:9" x14ac:dyDescent="0.65">
      <c r="B1460" s="17">
        <f t="shared" si="411"/>
        <v>1425</v>
      </c>
      <c r="C1460" s="21">
        <f t="shared" si="412"/>
        <v>48.023512651823651</v>
      </c>
      <c r="D1460" s="22">
        <f t="shared" si="408"/>
        <v>-2.4703395121949967E-5</v>
      </c>
      <c r="E1460" s="22">
        <f t="shared" si="413"/>
        <v>159.30227178759844</v>
      </c>
      <c r="F1460" s="23">
        <f t="shared" si="409"/>
        <v>5.6223462099339372E-2</v>
      </c>
      <c r="G1460" s="21">
        <f t="shared" si="414"/>
        <v>286.33843164494556</v>
      </c>
      <c r="H1460" s="23">
        <f t="shared" si="410"/>
        <v>0.10148511365093782</v>
      </c>
      <c r="I1460" s="14">
        <f t="shared" si="407"/>
        <v>493.66421608436764</v>
      </c>
    </row>
    <row r="1461" spans="2:9" x14ac:dyDescent="0.65">
      <c r="B1461" s="17">
        <f t="shared" si="411"/>
        <v>1426</v>
      </c>
      <c r="C1461" s="21">
        <f t="shared" si="412"/>
        <v>48.023487983087584</v>
      </c>
      <c r="D1461" s="22">
        <f t="shared" si="408"/>
        <v>-2.4668736064992203E-5</v>
      </c>
      <c r="E1461" s="22">
        <f t="shared" si="413"/>
        <v>159.35845607036731</v>
      </c>
      <c r="F1461" s="23">
        <f t="shared" si="409"/>
        <v>5.6184282768882099E-2</v>
      </c>
      <c r="G1461" s="21">
        <f t="shared" si="414"/>
        <v>286.43984603812845</v>
      </c>
      <c r="H1461" s="23">
        <f t="shared" si="410"/>
        <v>0.10141439318290679</v>
      </c>
      <c r="I1461" s="14">
        <f t="shared" si="407"/>
        <v>493.82179009158335</v>
      </c>
    </row>
    <row r="1462" spans="2:9" x14ac:dyDescent="0.65">
      <c r="B1462" s="34">
        <f t="shared" si="411"/>
        <v>1427</v>
      </c>
      <c r="C1462" s="21">
        <f t="shared" si="412"/>
        <v>48.023463348943565</v>
      </c>
      <c r="D1462" s="22">
        <f t="shared" si="408"/>
        <v>-2.4634144018875759E-5</v>
      </c>
      <c r="E1462" s="22">
        <f t="shared" si="413"/>
        <v>159.41460120118296</v>
      </c>
      <c r="F1462" s="35">
        <f t="shared" si="409"/>
        <v>5.6145130815664857E-2</v>
      </c>
      <c r="G1462" s="21">
        <f t="shared" si="414"/>
        <v>286.54118976026166</v>
      </c>
      <c r="H1462" s="35">
        <f t="shared" si="410"/>
        <v>0.10134372213317988</v>
      </c>
      <c r="I1462" s="61">
        <f t="shared" si="407"/>
        <v>493.97925431038817</v>
      </c>
    </row>
    <row r="1463" spans="2:9" x14ac:dyDescent="0.65">
      <c r="B1463" s="17">
        <f t="shared" si="411"/>
        <v>1428</v>
      </c>
      <c r="C1463" s="21">
        <f t="shared" si="412"/>
        <v>48.023438749324804</v>
      </c>
      <c r="D1463" s="22">
        <f t="shared" si="408"/>
        <v>-2.4599618762888298E-5</v>
      </c>
      <c r="E1463" s="22">
        <f t="shared" si="413"/>
        <v>159.47070720740319</v>
      </c>
      <c r="F1463" s="23">
        <f t="shared" si="409"/>
        <v>5.6106006220232985E-2</v>
      </c>
      <c r="G1463" s="21">
        <f t="shared" si="414"/>
        <v>286.64246286072859</v>
      </c>
      <c r="H1463" s="23">
        <f t="shared" si="410"/>
        <v>0.10127310046692628</v>
      </c>
      <c r="I1463" s="14">
        <f t="shared" si="407"/>
        <v>494.13660881745659</v>
      </c>
    </row>
    <row r="1464" spans="2:9" x14ac:dyDescent="0.65">
      <c r="B1464" s="17">
        <f t="shared" si="411"/>
        <v>1429</v>
      </c>
      <c r="C1464" s="21">
        <f t="shared" si="412"/>
        <v>48.023414184164743</v>
      </c>
      <c r="D1464" s="22">
        <f t="shared" si="408"/>
        <v>-2.4565160062106628E-5</v>
      </c>
      <c r="E1464" s="22">
        <f t="shared" si="413"/>
        <v>159.52677411636643</v>
      </c>
      <c r="F1464" s="23">
        <f t="shared" si="409"/>
        <v>5.606690896324551E-2</v>
      </c>
      <c r="G1464" s="21">
        <f t="shared" si="414"/>
        <v>286.74366538887784</v>
      </c>
      <c r="H1464" s="23">
        <f t="shared" si="410"/>
        <v>0.10120252814928676</v>
      </c>
      <c r="I1464" s="14">
        <f t="shared" si="407"/>
        <v>494.29385368940905</v>
      </c>
    </row>
    <row r="1465" spans="2:9" x14ac:dyDescent="0.65">
      <c r="B1465" s="17">
        <f t="shared" si="411"/>
        <v>1430</v>
      </c>
      <c r="C1465" s="21">
        <f t="shared" si="412"/>
        <v>48.023389653396897</v>
      </c>
      <c r="D1465" s="22">
        <f t="shared" si="408"/>
        <v>-2.4530767848141011E-5</v>
      </c>
      <c r="E1465" s="22">
        <f t="shared" si="413"/>
        <v>159.58280195539197</v>
      </c>
      <c r="F1465" s="23">
        <f t="shared" si="409"/>
        <v>5.6027839025531989E-2</v>
      </c>
      <c r="G1465" s="21">
        <f t="shared" si="414"/>
        <v>286.84479739402326</v>
      </c>
      <c r="H1465" s="23">
        <f t="shared" si="410"/>
        <v>0.10113200514543053</v>
      </c>
      <c r="I1465" s="14">
        <f t="shared" si="407"/>
        <v>494.45098900281209</v>
      </c>
    </row>
    <row r="1466" spans="2:9" x14ac:dyDescent="0.65">
      <c r="B1466" s="34">
        <f t="shared" si="411"/>
        <v>1431</v>
      </c>
      <c r="C1466" s="21">
        <f t="shared" si="412"/>
        <v>48.023365156955045</v>
      </c>
      <c r="D1466" s="22">
        <f t="shared" si="408"/>
        <v>-2.449644185498201E-5</v>
      </c>
      <c r="E1466" s="22">
        <f t="shared" si="413"/>
        <v>159.6387907517796</v>
      </c>
      <c r="F1466" s="35">
        <f t="shared" si="409"/>
        <v>5.5988796387637763E-2</v>
      </c>
      <c r="G1466" s="21">
        <f t="shared" si="414"/>
        <v>286.94585892544382</v>
      </c>
      <c r="H1466" s="35">
        <f t="shared" si="410"/>
        <v>0.10106153142056939</v>
      </c>
      <c r="I1466" s="61">
        <f t="shared" si="407"/>
        <v>494.60801483417845</v>
      </c>
    </row>
    <row r="1467" spans="2:9" x14ac:dyDescent="0.65">
      <c r="B1467" s="17">
        <f t="shared" si="411"/>
        <v>1432</v>
      </c>
      <c r="C1467" s="21">
        <f t="shared" si="412"/>
        <v>48.023340694773147</v>
      </c>
      <c r="D1467" s="22">
        <f t="shared" si="408"/>
        <v>-2.4462181894779889E-5</v>
      </c>
      <c r="E1467" s="22">
        <f t="shared" si="413"/>
        <v>159.69474053281004</v>
      </c>
      <c r="F1467" s="23">
        <f t="shared" si="409"/>
        <v>5.594978103043502E-2</v>
      </c>
      <c r="G1467" s="21">
        <f t="shared" si="414"/>
        <v>287.0468500323837</v>
      </c>
      <c r="H1467" s="23">
        <f t="shared" si="410"/>
        <v>0.10099110693987257</v>
      </c>
      <c r="I1467" s="14">
        <f t="shared" si="407"/>
        <v>494.76493125996689</v>
      </c>
    </row>
    <row r="1468" spans="2:9" x14ac:dyDescent="0.65">
      <c r="B1468" s="17">
        <f t="shared" si="411"/>
        <v>1433</v>
      </c>
      <c r="C1468" s="21">
        <f t="shared" si="412"/>
        <v>48.023316266785137</v>
      </c>
      <c r="D1468" s="22">
        <f t="shared" si="408"/>
        <v>-2.4427988011943569E-5</v>
      </c>
      <c r="E1468" s="22">
        <f t="shared" si="413"/>
        <v>159.75065132574483</v>
      </c>
      <c r="F1468" s="23">
        <f t="shared" si="409"/>
        <v>5.5910792934781739E-2</v>
      </c>
      <c r="G1468" s="21">
        <f t="shared" si="414"/>
        <v>287.14777076405232</v>
      </c>
      <c r="H1468" s="23">
        <f t="shared" si="410"/>
        <v>0.1009207316685945</v>
      </c>
      <c r="I1468" s="14">
        <f t="shared" si="407"/>
        <v>494.9217383565823</v>
      </c>
    </row>
    <row r="1469" spans="2:9" x14ac:dyDescent="0.65">
      <c r="B1469" s="17">
        <f t="shared" si="411"/>
        <v>1434</v>
      </c>
      <c r="C1469" s="21">
        <f t="shared" si="412"/>
        <v>48.023291872925384</v>
      </c>
      <c r="D1469" s="22">
        <f t="shared" si="408"/>
        <v>-2.4393859756610681E-5</v>
      </c>
      <c r="E1469" s="22">
        <f t="shared" si="413"/>
        <v>159.80652315782598</v>
      </c>
      <c r="F1469" s="23">
        <f t="shared" si="409"/>
        <v>5.5871832081152206E-2</v>
      </c>
      <c r="G1469" s="21">
        <f t="shared" si="414"/>
        <v>287.24862116962441</v>
      </c>
      <c r="H1469" s="23">
        <f t="shared" si="410"/>
        <v>0.10085040557208913</v>
      </c>
      <c r="I1469" s="14">
        <f t="shared" si="407"/>
        <v>495.07843620037579</v>
      </c>
    </row>
    <row r="1470" spans="2:9" x14ac:dyDescent="0.65">
      <c r="B1470" s="34">
        <f t="shared" si="411"/>
        <v>1435</v>
      </c>
      <c r="C1470" s="21">
        <f t="shared" si="412"/>
        <v>48.023267513128182</v>
      </c>
      <c r="D1470" s="22">
        <f t="shared" si="408"/>
        <v>-2.435979719850323E-5</v>
      </c>
      <c r="E1470" s="22">
        <f t="shared" si="413"/>
        <v>159.86235605627658</v>
      </c>
      <c r="F1470" s="35">
        <f t="shared" si="409"/>
        <v>5.5832898450603352E-2</v>
      </c>
      <c r="G1470" s="21">
        <f t="shared" si="414"/>
        <v>287.34940129823997</v>
      </c>
      <c r="H1470" s="35">
        <f t="shared" si="410"/>
        <v>0.1007801286155825</v>
      </c>
      <c r="I1470" s="61">
        <f t="shared" si="407"/>
        <v>495.23502486764471</v>
      </c>
    </row>
    <row r="1471" spans="2:9" x14ac:dyDescent="0.65">
      <c r="B1471" s="17">
        <f t="shared" si="411"/>
        <v>1436</v>
      </c>
      <c r="C1471" s="21">
        <f t="shared" si="412"/>
        <v>48.023243187328227</v>
      </c>
      <c r="D1471" s="22">
        <f t="shared" si="408"/>
        <v>-2.4325799954372229E-5</v>
      </c>
      <c r="E1471" s="22">
        <f t="shared" si="413"/>
        <v>159.91815004830022</v>
      </c>
      <c r="F1471" s="23">
        <f t="shared" si="409"/>
        <v>5.5793992023637884E-2</v>
      </c>
      <c r="G1471" s="21">
        <f t="shared" si="414"/>
        <v>287.45011119900443</v>
      </c>
      <c r="H1471" s="23">
        <f t="shared" si="410"/>
        <v>0.10070990076447117</v>
      </c>
      <c r="I1471" s="14">
        <f t="shared" si="407"/>
        <v>495.39150443463291</v>
      </c>
    </row>
    <row r="1472" spans="2:9" x14ac:dyDescent="0.65">
      <c r="B1472" s="17">
        <f t="shared" si="411"/>
        <v>1437</v>
      </c>
      <c r="C1472" s="21">
        <f t="shared" si="412"/>
        <v>48.023218895460232</v>
      </c>
      <c r="D1472" s="22">
        <f t="shared" si="408"/>
        <v>-2.4291867998016414E-5</v>
      </c>
      <c r="E1472" s="22">
        <f t="shared" si="413"/>
        <v>159.97390516108157</v>
      </c>
      <c r="F1472" s="23">
        <f t="shared" si="409"/>
        <v>5.5755112781341154E-2</v>
      </c>
      <c r="G1472" s="21">
        <f t="shared" si="414"/>
        <v>287.55075092098843</v>
      </c>
      <c r="H1472" s="23">
        <f t="shared" si="410"/>
        <v>0.1006397219839954</v>
      </c>
      <c r="I1472" s="14">
        <f t="shared" si="407"/>
        <v>495.54787497753023</v>
      </c>
    </row>
    <row r="1473" spans="2:9" x14ac:dyDescent="0.65">
      <c r="B1473" s="17">
        <f t="shared" si="411"/>
        <v>1438</v>
      </c>
      <c r="C1473" s="21">
        <f t="shared" si="412"/>
        <v>48.023194637458985</v>
      </c>
      <c r="D1473" s="22">
        <f t="shared" si="408"/>
        <v>-2.425800124816746E-5</v>
      </c>
      <c r="E1473" s="22">
        <f t="shared" si="413"/>
        <v>160.02962142178609</v>
      </c>
      <c r="F1473" s="23">
        <f t="shared" si="409"/>
        <v>5.5716260704500087E-2</v>
      </c>
      <c r="G1473" s="21">
        <f t="shared" si="414"/>
        <v>287.65132051322803</v>
      </c>
      <c r="H1473" s="23">
        <f t="shared" si="410"/>
        <v>0.1005695922396086</v>
      </c>
      <c r="I1473" s="14">
        <f t="shared" si="407"/>
        <v>495.70413657247309</v>
      </c>
    </row>
    <row r="1474" spans="2:9" x14ac:dyDescent="0.65">
      <c r="B1474" s="34">
        <f t="shared" si="411"/>
        <v>1439</v>
      </c>
      <c r="C1474" s="21">
        <f t="shared" si="412"/>
        <v>48.023170413259763</v>
      </c>
      <c r="D1474" s="22">
        <f t="shared" si="408"/>
        <v>-2.4224199226097198E-5</v>
      </c>
      <c r="E1474" s="22">
        <f t="shared" si="413"/>
        <v>160.08529885755974</v>
      </c>
      <c r="F1474" s="35">
        <f t="shared" si="409"/>
        <v>5.5677435773645811E-2</v>
      </c>
      <c r="G1474" s="21">
        <f t="shared" si="414"/>
        <v>287.75182002472479</v>
      </c>
      <c r="H1474" s="35">
        <f t="shared" si="410"/>
        <v>0.10049951149673575</v>
      </c>
      <c r="I1474" s="61">
        <f t="shared" si="407"/>
        <v>495.86028929554431</v>
      </c>
    </row>
    <row r="1475" spans="2:9" x14ac:dyDescent="0.65">
      <c r="B1475" s="17">
        <f t="shared" si="411"/>
        <v>1440</v>
      </c>
      <c r="C1475" s="21">
        <f t="shared" si="412"/>
        <v>48.0231462227976</v>
      </c>
      <c r="D1475" s="22">
        <f t="shared" si="408"/>
        <v>-2.4190462165396553E-5</v>
      </c>
      <c r="E1475" s="22">
        <f t="shared" si="413"/>
        <v>160.1409374955299</v>
      </c>
      <c r="F1475" s="23">
        <f t="shared" si="409"/>
        <v>5.5638637970147897E-2</v>
      </c>
      <c r="G1475" s="21">
        <f t="shared" si="414"/>
        <v>287.85224950444547</v>
      </c>
      <c r="H1475" s="23">
        <f t="shared" si="410"/>
        <v>0.10042947972068816</v>
      </c>
      <c r="I1475" s="14">
        <f t="shared" si="407"/>
        <v>496.01633322277297</v>
      </c>
    </row>
    <row r="1476" spans="2:9" x14ac:dyDescent="0.65">
      <c r="B1476" s="17">
        <f t="shared" si="411"/>
        <v>1441</v>
      </c>
      <c r="C1476" s="21">
        <f t="shared" si="412"/>
        <v>48.023122066008028</v>
      </c>
      <c r="D1476" s="22">
        <f t="shared" si="408"/>
        <v>-2.4156789572238324E-5</v>
      </c>
      <c r="E1476" s="22">
        <f t="shared" si="413"/>
        <v>160.19653736280424</v>
      </c>
      <c r="F1476" s="23">
        <f t="shared" si="409"/>
        <v>5.5599867274324311E-2</v>
      </c>
      <c r="G1476" s="21">
        <f t="shared" si="414"/>
        <v>287.95260900132257</v>
      </c>
      <c r="H1476" s="23">
        <f t="shared" si="410"/>
        <v>0.10035949687708978</v>
      </c>
      <c r="I1476" s="14">
        <f t="shared" si="407"/>
        <v>496.17226843013486</v>
      </c>
    </row>
    <row r="1477" spans="2:9" x14ac:dyDescent="0.65">
      <c r="B1477" s="17">
        <f t="shared" si="411"/>
        <v>1442</v>
      </c>
      <c r="C1477" s="21">
        <f t="shared" si="412"/>
        <v>48.023097942826595</v>
      </c>
      <c r="D1477" s="22">
        <f t="shared" si="408"/>
        <v>-2.4123181436408458E-5</v>
      </c>
      <c r="E1477" s="22">
        <f t="shared" si="413"/>
        <v>160.25209848647165</v>
      </c>
      <c r="F1477" s="23">
        <f t="shared" si="409"/>
        <v>5.5561123667402512E-2</v>
      </c>
      <c r="G1477" s="21">
        <f t="shared" si="414"/>
        <v>288.05289856425384</v>
      </c>
      <c r="H1477" s="23">
        <f t="shared" si="410"/>
        <v>0.10028956293126612</v>
      </c>
      <c r="I1477" s="14">
        <f t="shared" si="407"/>
        <v>496.3280949935521</v>
      </c>
    </row>
    <row r="1478" spans="2:9" x14ac:dyDescent="0.65">
      <c r="B1478" s="34">
        <f t="shared" si="411"/>
        <v>1443</v>
      </c>
      <c r="C1478" s="21">
        <f t="shared" si="412"/>
        <v>48.023073853188961</v>
      </c>
      <c r="D1478" s="22">
        <f t="shared" si="408"/>
        <v>-2.4089637637558781E-5</v>
      </c>
      <c r="E1478" s="22">
        <f t="shared" si="413"/>
        <v>160.30762089360189</v>
      </c>
      <c r="F1478" s="35">
        <f t="shared" si="409"/>
        <v>5.5522407130240481E-2</v>
      </c>
      <c r="G1478" s="21">
        <f t="shared" si="414"/>
        <v>288.15311824210261</v>
      </c>
      <c r="H1478" s="35">
        <f t="shared" si="410"/>
        <v>0.10021967784878427</v>
      </c>
      <c r="I1478" s="61">
        <f t="shared" si="407"/>
        <v>496.48381298889348</v>
      </c>
    </row>
    <row r="1479" spans="2:9" x14ac:dyDescent="0.65">
      <c r="B1479" s="17">
        <f t="shared" si="411"/>
        <v>1444</v>
      </c>
      <c r="C1479" s="21">
        <f t="shared" si="412"/>
        <v>48.023049797031099</v>
      </c>
      <c r="D1479" s="22">
        <f t="shared" si="408"/>
        <v>-2.4056157864382754E-5</v>
      </c>
      <c r="E1479" s="22">
        <f t="shared" si="413"/>
        <v>160.36310461124543</v>
      </c>
      <c r="F1479" s="23">
        <f t="shared" si="409"/>
        <v>5.5483717643554087E-2</v>
      </c>
      <c r="G1479" s="21">
        <f t="shared" si="414"/>
        <v>288.25326808369778</v>
      </c>
      <c r="H1479" s="23">
        <f t="shared" si="410"/>
        <v>0.10014984159519713</v>
      </c>
      <c r="I1479" s="14">
        <f t="shared" si="407"/>
        <v>496.6394224919743</v>
      </c>
    </row>
    <row r="1480" spans="2:9" x14ac:dyDescent="0.65">
      <c r="B1480" s="17">
        <f t="shared" si="411"/>
        <v>1445</v>
      </c>
      <c r="C1480" s="21">
        <f t="shared" si="412"/>
        <v>48.023025774288975</v>
      </c>
      <c r="D1480" s="22">
        <f t="shared" si="408"/>
        <v>-2.4022742122209451E-5</v>
      </c>
      <c r="E1480" s="22">
        <f t="shared" si="413"/>
        <v>160.41854966643393</v>
      </c>
      <c r="F1480" s="23">
        <f t="shared" si="409"/>
        <v>5.5445055188499737E-2</v>
      </c>
      <c r="G1480" s="21">
        <f t="shared" si="414"/>
        <v>288.35334813783379</v>
      </c>
      <c r="H1480" s="23">
        <f t="shared" si="410"/>
        <v>0.10008005413600074</v>
      </c>
      <c r="I1480" s="14">
        <f t="shared" si="407"/>
        <v>496.79492357855668</v>
      </c>
    </row>
    <row r="1481" spans="2:9" x14ac:dyDescent="0.65">
      <c r="B1481" s="17">
        <f t="shared" si="411"/>
        <v>1446</v>
      </c>
      <c r="C1481" s="21">
        <f t="shared" si="412"/>
        <v>48.023001784898945</v>
      </c>
      <c r="D1481" s="22">
        <f t="shared" si="408"/>
        <v>-2.3989390031786684E-5</v>
      </c>
      <c r="E1481" s="22">
        <f t="shared" si="413"/>
        <v>160.4739560861797</v>
      </c>
      <c r="F1481" s="23">
        <f t="shared" si="409"/>
        <v>5.5406419745764879E-2</v>
      </c>
      <c r="G1481" s="21">
        <f t="shared" si="414"/>
        <v>288.4533584532706</v>
      </c>
      <c r="H1481" s="23">
        <f t="shared" si="410"/>
        <v>0.10001031543681904</v>
      </c>
      <c r="I1481" s="14">
        <f t="shared" si="407"/>
        <v>496.95031632434927</v>
      </c>
    </row>
    <row r="1482" spans="2:9" x14ac:dyDescent="0.65">
      <c r="B1482" s="34">
        <f t="shared" si="411"/>
        <v>1447</v>
      </c>
      <c r="C1482" s="21">
        <f t="shared" si="412"/>
        <v>48.022977828797202</v>
      </c>
      <c r="D1482" s="22">
        <f t="shared" si="408"/>
        <v>-2.3956101744104785E-5</v>
      </c>
      <c r="E1482" s="22">
        <f t="shared" si="413"/>
        <v>160.52932389747633</v>
      </c>
      <c r="F1482" s="35">
        <f t="shared" si="409"/>
        <v>5.5367811296648028E-2</v>
      </c>
      <c r="G1482" s="21">
        <f t="shared" si="414"/>
        <v>288.5532990787338</v>
      </c>
      <c r="H1482" s="35">
        <f t="shared" si="410"/>
        <v>9.9940625463219135E-2</v>
      </c>
      <c r="I1482" s="61">
        <f t="shared" si="407"/>
        <v>497.10560080500733</v>
      </c>
    </row>
    <row r="1483" spans="2:9" x14ac:dyDescent="0.65">
      <c r="B1483" s="17">
        <f t="shared" si="411"/>
        <v>1448</v>
      </c>
      <c r="C1483" s="21">
        <f t="shared" si="412"/>
        <v>48.022953905920389</v>
      </c>
      <c r="D1483" s="22">
        <f t="shared" si="408"/>
        <v>-2.3922876815518634E-5</v>
      </c>
      <c r="E1483" s="22">
        <f t="shared" si="413"/>
        <v>160.58465312729805</v>
      </c>
      <c r="F1483" s="23">
        <f t="shared" si="409"/>
        <v>5.5329229821708736E-2</v>
      </c>
      <c r="G1483" s="21">
        <f t="shared" si="414"/>
        <v>288.65317006291468</v>
      </c>
      <c r="H1483" s="23">
        <f t="shared" si="410"/>
        <v>9.9870984180896016E-2</v>
      </c>
      <c r="I1483" s="14">
        <f t="shared" si="407"/>
        <v>497.2607770961331</v>
      </c>
    </row>
    <row r="1484" spans="2:9" x14ac:dyDescent="0.65">
      <c r="B1484" s="17">
        <f t="shared" si="411"/>
        <v>1449</v>
      </c>
      <c r="C1484" s="21">
        <f t="shared" si="412"/>
        <v>48.02293001620518</v>
      </c>
      <c r="D1484" s="22">
        <f t="shared" si="408"/>
        <v>-2.3889715209168827E-5</v>
      </c>
      <c r="E1484" s="22">
        <f t="shared" si="413"/>
        <v>160.63994380260021</v>
      </c>
      <c r="F1484" s="23">
        <f t="shared" si="409"/>
        <v>5.5290675302146042E-2</v>
      </c>
      <c r="G1484" s="21">
        <f t="shared" si="414"/>
        <v>288.75297145447013</v>
      </c>
      <c r="H1484" s="23">
        <f t="shared" si="410"/>
        <v>9.9801391555459418E-2</v>
      </c>
      <c r="I1484" s="14">
        <f t="shared" si="407"/>
        <v>497.41584527327552</v>
      </c>
    </row>
    <row r="1485" spans="2:9" x14ac:dyDescent="0.65">
      <c r="B1485" s="17">
        <f t="shared" si="411"/>
        <v>1450</v>
      </c>
      <c r="C1485" s="21">
        <f t="shared" si="412"/>
        <v>48.02290615958848</v>
      </c>
      <c r="D1485" s="22">
        <f t="shared" si="408"/>
        <v>-2.385661670167849E-5</v>
      </c>
      <c r="E1485" s="22">
        <f t="shared" si="413"/>
        <v>160.69519595031909</v>
      </c>
      <c r="F1485" s="23">
        <f t="shared" si="409"/>
        <v>5.5252147718888978E-2</v>
      </c>
      <c r="G1485" s="21">
        <f t="shared" si="414"/>
        <v>288.85270330202269</v>
      </c>
      <c r="H1485" s="23">
        <f t="shared" si="410"/>
        <v>9.9731847552561703E-2</v>
      </c>
      <c r="I1485" s="14">
        <f t="shared" si="407"/>
        <v>497.57080541193022</v>
      </c>
    </row>
    <row r="1486" spans="2:9" x14ac:dyDescent="0.65">
      <c r="B1486" s="34">
        <f t="shared" si="411"/>
        <v>1451</v>
      </c>
      <c r="C1486" s="21">
        <f t="shared" si="412"/>
        <v>48.022882336007193</v>
      </c>
      <c r="D1486" s="22">
        <f t="shared" si="408"/>
        <v>-2.3823581286830375E-5</v>
      </c>
      <c r="E1486" s="22">
        <f t="shared" si="413"/>
        <v>160.7504095973722</v>
      </c>
      <c r="F1486" s="35">
        <f t="shared" si="409"/>
        <v>5.521364705309395E-2</v>
      </c>
      <c r="G1486" s="21">
        <f t="shared" si="414"/>
        <v>288.95236565416064</v>
      </c>
      <c r="H1486" s="35">
        <f t="shared" si="410"/>
        <v>9.9662352137926291E-2</v>
      </c>
      <c r="I1486" s="61">
        <f t="shared" si="407"/>
        <v>497.72565758754001</v>
      </c>
    </row>
    <row r="1487" spans="2:9" x14ac:dyDescent="0.65">
      <c r="B1487" s="17">
        <f t="shared" si="411"/>
        <v>1452</v>
      </c>
      <c r="C1487" s="21">
        <f t="shared" si="412"/>
        <v>48.022858545398577</v>
      </c>
      <c r="D1487" s="22">
        <f t="shared" si="408"/>
        <v>-2.3790608612905828E-5</v>
      </c>
      <c r="E1487" s="22">
        <f t="shared" si="413"/>
        <v>160.80558477065773</v>
      </c>
      <c r="F1487" s="23">
        <f t="shared" si="409"/>
        <v>5.5175173285519463E-2</v>
      </c>
      <c r="G1487" s="21">
        <f t="shared" si="414"/>
        <v>289.05195855943799</v>
      </c>
      <c r="H1487" s="23">
        <f t="shared" si="410"/>
        <v>9.9592905277333443E-2</v>
      </c>
      <c r="I1487" s="14">
        <f t="shared" si="407"/>
        <v>497.88040187549427</v>
      </c>
    </row>
    <row r="1488" spans="2:9" x14ac:dyDescent="0.65">
      <c r="B1488" s="17">
        <f t="shared" si="411"/>
        <v>1453</v>
      </c>
      <c r="C1488" s="21">
        <f t="shared" si="412"/>
        <v>48.022834787699935</v>
      </c>
      <c r="D1488" s="22">
        <f t="shared" si="408"/>
        <v>-2.375769864526589E-5</v>
      </c>
      <c r="E1488" s="22">
        <f t="shared" si="413"/>
        <v>160.86072149705512</v>
      </c>
      <c r="F1488" s="23">
        <f t="shared" si="409"/>
        <v>5.5136726397378766E-2</v>
      </c>
      <c r="G1488" s="21">
        <f t="shared" si="414"/>
        <v>289.15148206637446</v>
      </c>
      <c r="H1488" s="23">
        <f t="shared" si="410"/>
        <v>9.9523506936478157E-2</v>
      </c>
      <c r="I1488" s="14">
        <f t="shared" si="407"/>
        <v>498.03503835112951</v>
      </c>
    </row>
    <row r="1489" spans="2:9" x14ac:dyDescent="0.65">
      <c r="B1489" s="17">
        <f t="shared" si="411"/>
        <v>1454</v>
      </c>
      <c r="C1489" s="21">
        <f t="shared" si="412"/>
        <v>48.022811062848746</v>
      </c>
      <c r="D1489" s="22">
        <f t="shared" si="408"/>
        <v>-2.3724851190731755E-5</v>
      </c>
      <c r="E1489" s="22">
        <f t="shared" si="413"/>
        <v>160.91581980342477</v>
      </c>
      <c r="F1489" s="23">
        <f t="shared" si="409"/>
        <v>5.5098306369643524E-2</v>
      </c>
      <c r="G1489" s="21">
        <f t="shared" si="414"/>
        <v>289.25093622345565</v>
      </c>
      <c r="H1489" s="23">
        <f t="shared" si="410"/>
        <v>9.9454157081197536E-2</v>
      </c>
      <c r="I1489" s="14">
        <f t="shared" si="407"/>
        <v>498.18956708972917</v>
      </c>
    </row>
    <row r="1490" spans="2:9" x14ac:dyDescent="0.65">
      <c r="B1490" s="34">
        <f t="shared" si="411"/>
        <v>1455</v>
      </c>
      <c r="C1490" s="21">
        <f t="shared" si="412"/>
        <v>48.022787370782673</v>
      </c>
      <c r="D1490" s="22">
        <f t="shared" si="408"/>
        <v>-2.3692066071667739E-5</v>
      </c>
      <c r="E1490" s="22">
        <f t="shared" si="413"/>
        <v>160.97087971660818</v>
      </c>
      <c r="F1490" s="35">
        <f t="shared" si="409"/>
        <v>5.505991318339909E-2</v>
      </c>
      <c r="G1490" s="21">
        <f t="shared" si="414"/>
        <v>289.35032107913287</v>
      </c>
      <c r="H1490" s="35">
        <f t="shared" si="410"/>
        <v>9.9384855677229211E-2</v>
      </c>
      <c r="I1490" s="61">
        <f t="shared" si="407"/>
        <v>498.34398816652373</v>
      </c>
    </row>
    <row r="1491" spans="2:9" x14ac:dyDescent="0.65">
      <c r="B1491" s="17">
        <f t="shared" si="411"/>
        <v>1456</v>
      </c>
      <c r="C1491" s="21">
        <f t="shared" si="412"/>
        <v>48.022763711439474</v>
      </c>
      <c r="D1491" s="22">
        <f t="shared" si="408"/>
        <v>-2.3659343197035554E-5</v>
      </c>
      <c r="E1491" s="22">
        <f t="shared" si="413"/>
        <v>161.0259012634279</v>
      </c>
      <c r="F1491" s="23">
        <f t="shared" si="409"/>
        <v>5.5021546819730816E-2</v>
      </c>
      <c r="G1491" s="21">
        <f t="shared" si="414"/>
        <v>289.44963668182334</v>
      </c>
      <c r="H1491" s="23">
        <f t="shared" si="410"/>
        <v>9.9315602690467131E-2</v>
      </c>
      <c r="I1491" s="14">
        <f t="shared" si="407"/>
        <v>498.49830165669073</v>
      </c>
    </row>
    <row r="1492" spans="2:9" x14ac:dyDescent="0.65">
      <c r="B1492" s="17">
        <f t="shared" si="411"/>
        <v>1457</v>
      </c>
      <c r="C1492" s="21">
        <f t="shared" si="412"/>
        <v>48.022740084757203</v>
      </c>
      <c r="D1492" s="22">
        <f t="shared" si="408"/>
        <v>-2.3626682272404054E-5</v>
      </c>
      <c r="E1492" s="22">
        <f t="shared" si="413"/>
        <v>161.08088447068752</v>
      </c>
      <c r="F1492" s="23">
        <f t="shared" si="409"/>
        <v>5.4983207259638789E-2</v>
      </c>
      <c r="G1492" s="21">
        <f t="shared" si="414"/>
        <v>289.54888307991007</v>
      </c>
      <c r="H1492" s="23">
        <f t="shared" si="410"/>
        <v>9.9246398086719978E-2</v>
      </c>
      <c r="I1492" s="14">
        <f t="shared" si="407"/>
        <v>498.65250763535482</v>
      </c>
    </row>
    <row r="1493" spans="2:9" x14ac:dyDescent="0.65">
      <c r="B1493" s="17">
        <f t="shared" si="411"/>
        <v>1458</v>
      </c>
      <c r="C1493" s="21">
        <f t="shared" si="412"/>
        <v>48.022716490673844</v>
      </c>
      <c r="D1493" s="22">
        <f t="shared" si="408"/>
        <v>-2.3594083355504836E-5</v>
      </c>
      <c r="E1493" s="22">
        <f t="shared" si="413"/>
        <v>161.13582936517196</v>
      </c>
      <c r="F1493" s="23">
        <f t="shared" si="409"/>
        <v>5.4944894484421525E-2</v>
      </c>
      <c r="G1493" s="21">
        <f t="shared" si="414"/>
        <v>289.64806032174192</v>
      </c>
      <c r="H1493" s="23">
        <f t="shared" si="410"/>
        <v>9.9177241831867491E-2</v>
      </c>
      <c r="I1493" s="14">
        <f t="shared" si="407"/>
        <v>498.8066061775877</v>
      </c>
    </row>
    <row r="1494" spans="2:9" x14ac:dyDescent="0.65">
      <c r="B1494" s="34">
        <f t="shared" si="411"/>
        <v>1459</v>
      </c>
      <c r="C1494" s="21">
        <f t="shared" si="412"/>
        <v>48.022692929127714</v>
      </c>
      <c r="D1494" s="22">
        <f t="shared" si="408"/>
        <v>-2.3561546127925936E-5</v>
      </c>
      <c r="E1494" s="22">
        <f t="shared" si="413"/>
        <v>161.19073597364689</v>
      </c>
      <c r="F1494" s="35">
        <f t="shared" si="409"/>
        <v>5.4906608474937002E-2</v>
      </c>
      <c r="G1494" s="21">
        <f t="shared" si="414"/>
        <v>289.74716845563381</v>
      </c>
      <c r="H1494" s="35">
        <f t="shared" si="410"/>
        <v>9.9108133891903094E-2</v>
      </c>
      <c r="I1494" s="61">
        <f t="shared" si="407"/>
        <v>498.96059735840845</v>
      </c>
    </row>
    <row r="1495" spans="2:9" x14ac:dyDescent="0.65">
      <c r="B1495" s="17">
        <f t="shared" si="411"/>
        <v>1460</v>
      </c>
      <c r="C1495" s="21">
        <f t="shared" si="412"/>
        <v>48.022669400057332</v>
      </c>
      <c r="D1495" s="22">
        <f t="shared" si="408"/>
        <v>-2.3529070380945427E-5</v>
      </c>
      <c r="E1495" s="22">
        <f t="shared" si="413"/>
        <v>161.24560432285932</v>
      </c>
      <c r="F1495" s="23">
        <f t="shared" si="409"/>
        <v>5.4868349212426892E-2</v>
      </c>
      <c r="G1495" s="21">
        <f t="shared" si="414"/>
        <v>289.84620752986643</v>
      </c>
      <c r="H1495" s="23">
        <f t="shared" si="410"/>
        <v>9.9039074232649682E-2</v>
      </c>
      <c r="I1495" s="14">
        <f t="shared" si="407"/>
        <v>499.11448125278309</v>
      </c>
    </row>
    <row r="1496" spans="2:9" x14ac:dyDescent="0.65">
      <c r="B1496" s="17">
        <f t="shared" si="411"/>
        <v>1461</v>
      </c>
      <c r="C1496" s="21">
        <f t="shared" si="412"/>
        <v>48.022645903401084</v>
      </c>
      <c r="D1496" s="22">
        <f t="shared" si="408"/>
        <v>-2.3496656244681446E-5</v>
      </c>
      <c r="E1496" s="22">
        <f t="shared" si="413"/>
        <v>161.30043443953753</v>
      </c>
      <c r="F1496" s="23">
        <f t="shared" si="409"/>
        <v>5.4830116678218133E-2</v>
      </c>
      <c r="G1496" s="21">
        <f t="shared" si="414"/>
        <v>289.94517759268649</v>
      </c>
      <c r="H1496" s="23">
        <f t="shared" si="410"/>
        <v>9.8970062820086468E-2</v>
      </c>
      <c r="I1496" s="14">
        <f t="shared" si="407"/>
        <v>499.26825793562512</v>
      </c>
    </row>
    <row r="1497" spans="2:9" x14ac:dyDescent="0.65">
      <c r="B1497" s="17">
        <f t="shared" si="411"/>
        <v>1462</v>
      </c>
      <c r="C1497" s="21">
        <f t="shared" si="412"/>
        <v>48.022622439097887</v>
      </c>
      <c r="D1497" s="22">
        <f t="shared" si="408"/>
        <v>-2.3464303195552816E-5</v>
      </c>
      <c r="E1497" s="22">
        <f t="shared" si="413"/>
        <v>161.35522635039058</v>
      </c>
      <c r="F1497" s="23">
        <f t="shared" si="409"/>
        <v>5.4791910853069226E-2</v>
      </c>
      <c r="G1497" s="21">
        <f t="shared" si="414"/>
        <v>290.04407869230675</v>
      </c>
      <c r="H1497" s="23">
        <f t="shared" si="410"/>
        <v>9.8901099620263722E-2</v>
      </c>
      <c r="I1497" s="14">
        <f t="shared" si="407"/>
        <v>499.42192748179525</v>
      </c>
    </row>
    <row r="1498" spans="2:9" x14ac:dyDescent="0.65">
      <c r="B1498" s="34">
        <f t="shared" si="411"/>
        <v>1463</v>
      </c>
      <c r="C1498" s="21">
        <f t="shared" si="412"/>
        <v>48.022599007086491</v>
      </c>
      <c r="D1498" s="22">
        <f t="shared" si="408"/>
        <v>-2.3432011395208008E-5</v>
      </c>
      <c r="E1498" s="22">
        <f t="shared" si="413"/>
        <v>161.40998008210914</v>
      </c>
      <c r="F1498" s="35">
        <f t="shared" si="409"/>
        <v>5.4753731718562904E-2</v>
      </c>
      <c r="G1498" s="21">
        <f t="shared" si="414"/>
        <v>290.14291087690583</v>
      </c>
      <c r="H1498" s="35">
        <f t="shared" si="410"/>
        <v>9.883218459907539E-2</v>
      </c>
      <c r="I1498" s="61">
        <f t="shared" si="407"/>
        <v>499.57548996610149</v>
      </c>
    </row>
    <row r="1499" spans="2:9" x14ac:dyDescent="0.65">
      <c r="B1499" s="17">
        <f t="shared" si="411"/>
        <v>1464</v>
      </c>
      <c r="C1499" s="21">
        <f t="shared" si="412"/>
        <v>48.022575607305988</v>
      </c>
      <c r="D1499" s="22">
        <f t="shared" si="408"/>
        <v>-2.339978050214242E-5</v>
      </c>
      <c r="E1499" s="22">
        <f t="shared" si="413"/>
        <v>161.46469566136474</v>
      </c>
      <c r="F1499" s="23">
        <f t="shared" si="409"/>
        <v>5.4715579255599778E-2</v>
      </c>
      <c r="G1499" s="21">
        <f t="shared" si="414"/>
        <v>290.2416741946285</v>
      </c>
      <c r="H1499" s="23">
        <f t="shared" si="410"/>
        <v>9.8763317722657007E-2</v>
      </c>
      <c r="I1499" s="14">
        <f t="shared" si="407"/>
        <v>499.72894546329923</v>
      </c>
    </row>
    <row r="1500" spans="2:9" x14ac:dyDescent="0.65">
      <c r="B1500" s="17">
        <f t="shared" si="411"/>
        <v>1465</v>
      </c>
      <c r="C1500" s="21">
        <f t="shared" si="412"/>
        <v>48.022552239695564</v>
      </c>
      <c r="D1500" s="22">
        <f t="shared" si="408"/>
        <v>-2.3367610423985496E-5</v>
      </c>
      <c r="E1500" s="22">
        <f t="shared" si="413"/>
        <v>161.51937311481021</v>
      </c>
      <c r="F1500" s="23">
        <f t="shared" si="409"/>
        <v>5.4677453445464153E-2</v>
      </c>
      <c r="G1500" s="21">
        <f t="shared" si="414"/>
        <v>290.3403686935855</v>
      </c>
      <c r="H1500" s="23">
        <f t="shared" si="410"/>
        <v>9.8694498957016208E-2</v>
      </c>
      <c r="I1500" s="14">
        <f t="shared" si="407"/>
        <v>499.88229404809124</v>
      </c>
    </row>
    <row r="1501" spans="2:9" x14ac:dyDescent="0.65">
      <c r="B1501" s="17">
        <f t="shared" si="411"/>
        <v>1466</v>
      </c>
      <c r="C1501" s="21">
        <f t="shared" si="412"/>
        <v>48.022528904194516</v>
      </c>
      <c r="D1501" s="22">
        <f t="shared" si="408"/>
        <v>-2.3335501047494489E-5</v>
      </c>
      <c r="E1501" s="22">
        <f t="shared" si="413"/>
        <v>161.57401246907966</v>
      </c>
      <c r="F1501" s="23">
        <f t="shared" si="409"/>
        <v>5.4639354269440332E-2</v>
      </c>
      <c r="G1501" s="21">
        <f t="shared" si="414"/>
        <v>290.43899442185375</v>
      </c>
      <c r="H1501" s="23">
        <f t="shared" si="410"/>
        <v>9.8625728268217472E-2</v>
      </c>
      <c r="I1501" s="14">
        <f t="shared" si="407"/>
        <v>500.03553579512794</v>
      </c>
    </row>
    <row r="1502" spans="2:9" x14ac:dyDescent="0.65">
      <c r="B1502" s="34">
        <f t="shared" si="411"/>
        <v>1467</v>
      </c>
      <c r="C1502" s="21">
        <f t="shared" si="412"/>
        <v>48.022505600742399</v>
      </c>
      <c r="D1502" s="22">
        <f t="shared" si="408"/>
        <v>-2.3303452114209477E-5</v>
      </c>
      <c r="E1502" s="22">
        <f t="shared" si="413"/>
        <v>161.62861375078825</v>
      </c>
      <c r="F1502" s="35">
        <f t="shared" si="409"/>
        <v>5.4601281708599458E-2</v>
      </c>
      <c r="G1502" s="21">
        <f t="shared" si="414"/>
        <v>290.53755142747616</v>
      </c>
      <c r="H1502" s="35">
        <f t="shared" si="410"/>
        <v>9.8557005622410543E-2</v>
      </c>
      <c r="I1502" s="61">
        <f t="shared" si="407"/>
        <v>500.18867077900677</v>
      </c>
    </row>
    <row r="1503" spans="2:9" x14ac:dyDescent="0.65">
      <c r="B1503" s="17">
        <f t="shared" si="411"/>
        <v>1468</v>
      </c>
      <c r="C1503" s="21">
        <f t="shared" si="412"/>
        <v>48.022482329278809</v>
      </c>
      <c r="D1503" s="22">
        <f t="shared" si="408"/>
        <v>-2.3271463590823771E-5</v>
      </c>
      <c r="E1503" s="22">
        <f t="shared" si="413"/>
        <v>161.6831769865326</v>
      </c>
      <c r="F1503" s="23">
        <f t="shared" si="409"/>
        <v>5.4563235744339522E-2</v>
      </c>
      <c r="G1503" s="21">
        <f t="shared" si="414"/>
        <v>290.63603975846183</v>
      </c>
      <c r="H1503" s="23">
        <f t="shared" si="410"/>
        <v>9.8488330985674111E-2</v>
      </c>
      <c r="I1503" s="14">
        <f t="shared" si="407"/>
        <v>500.34169907427327</v>
      </c>
    </row>
    <row r="1504" spans="2:9" x14ac:dyDescent="0.65">
      <c r="B1504" s="17">
        <f t="shared" si="411"/>
        <v>1469</v>
      </c>
      <c r="C1504" s="21">
        <f t="shared" si="412"/>
        <v>48.022459089743535</v>
      </c>
      <c r="D1504" s="22">
        <f t="shared" si="408"/>
        <v>-2.3239535276164958E-5</v>
      </c>
      <c r="E1504" s="22">
        <f t="shared" si="413"/>
        <v>161.73770220289043</v>
      </c>
      <c r="F1504" s="23">
        <f t="shared" si="409"/>
        <v>5.4525216357831141E-2</v>
      </c>
      <c r="G1504" s="21">
        <f t="shared" si="414"/>
        <v>290.73445946278605</v>
      </c>
      <c r="H1504" s="23">
        <f t="shared" si="410"/>
        <v>9.8419704324214763E-2</v>
      </c>
      <c r="I1504" s="14">
        <f t="shared" si="407"/>
        <v>500.49462075541999</v>
      </c>
    </row>
    <row r="1505" spans="2:9" x14ac:dyDescent="0.65">
      <c r="B1505" s="17">
        <f t="shared" si="411"/>
        <v>1470</v>
      </c>
      <c r="C1505" s="21">
        <f t="shared" si="412"/>
        <v>48.022435882076515</v>
      </c>
      <c r="D1505" s="22">
        <f t="shared" si="408"/>
        <v>-2.3207667017910438E-5</v>
      </c>
      <c r="E1505" s="22">
        <f t="shared" si="413"/>
        <v>161.79218942642075</v>
      </c>
      <c r="F1505" s="23">
        <f t="shared" si="409"/>
        <v>5.4487223530315987E-2</v>
      </c>
      <c r="G1505" s="21">
        <f t="shared" si="414"/>
        <v>290.8328105883902</v>
      </c>
      <c r="H1505" s="23">
        <f t="shared" si="410"/>
        <v>9.8351125604182243E-2</v>
      </c>
      <c r="I1505" s="14">
        <f t="shared" si="407"/>
        <v>500.64743589688749</v>
      </c>
    </row>
    <row r="1506" spans="2:9" x14ac:dyDescent="0.65">
      <c r="B1506" s="34">
        <f t="shared" si="411"/>
        <v>1471</v>
      </c>
      <c r="C1506" s="21">
        <f t="shared" si="412"/>
        <v>48.022412706217899</v>
      </c>
      <c r="D1506" s="22">
        <f t="shared" si="408"/>
        <v>-2.3175858616664158E-5</v>
      </c>
      <c r="E1506" s="22">
        <f t="shared" si="413"/>
        <v>161.84663868366385</v>
      </c>
      <c r="F1506" s="35">
        <f t="shared" si="409"/>
        <v>5.4449257243092575E-2</v>
      </c>
      <c r="G1506" s="21">
        <f t="shared" si="414"/>
        <v>290.93109318318199</v>
      </c>
      <c r="H1506" s="35">
        <f t="shared" si="410"/>
        <v>9.828259479178314E-2</v>
      </c>
      <c r="I1506" s="61">
        <f t="shared" si="407"/>
        <v>500.80014457306373</v>
      </c>
    </row>
    <row r="1507" spans="2:9" x14ac:dyDescent="0.65">
      <c r="B1507" s="17">
        <f t="shared" si="411"/>
        <v>1472</v>
      </c>
      <c r="C1507" s="21">
        <f t="shared" si="412"/>
        <v>48.022389562107811</v>
      </c>
      <c r="D1507" s="22">
        <f t="shared" si="408"/>
        <v>-2.3144110088413328E-5</v>
      </c>
      <c r="E1507" s="22">
        <f t="shared" si="413"/>
        <v>161.90105000114141</v>
      </c>
      <c r="F1507" s="23">
        <f t="shared" si="409"/>
        <v>5.4411317477573107E-2</v>
      </c>
      <c r="G1507" s="21">
        <f t="shared" si="414"/>
        <v>291.02930729503521</v>
      </c>
      <c r="H1507" s="23">
        <f t="shared" si="410"/>
        <v>9.8214111853238251E-2</v>
      </c>
      <c r="I1507" s="14">
        <f t="shared" ref="I1507:I1570" si="415">C1507+E1507+G1507</f>
        <v>500.9527468582844</v>
      </c>
    </row>
    <row r="1508" spans="2:9" x14ac:dyDescent="0.65">
      <c r="B1508" s="17">
        <f t="shared" si="411"/>
        <v>1473</v>
      </c>
      <c r="C1508" s="21">
        <f t="shared" si="412"/>
        <v>48.022366449686764</v>
      </c>
      <c r="D1508" s="22">
        <f t="shared" si="408"/>
        <v>-2.31124210441358E-5</v>
      </c>
      <c r="E1508" s="22">
        <f t="shared" si="413"/>
        <v>161.95542340535621</v>
      </c>
      <c r="F1508" s="23">
        <f t="shared" si="409"/>
        <v>5.4373404214814514E-2</v>
      </c>
      <c r="G1508" s="21">
        <f t="shared" si="414"/>
        <v>291.12745297179004</v>
      </c>
      <c r="H1508" s="23">
        <f t="shared" si="410"/>
        <v>9.8145676754839428E-2</v>
      </c>
      <c r="I1508" s="14">
        <f t="shared" si="415"/>
        <v>501.10524282683298</v>
      </c>
    </row>
    <row r="1509" spans="2:9" x14ac:dyDescent="0.65">
      <c r="B1509" s="17">
        <f t="shared" si="411"/>
        <v>1474</v>
      </c>
      <c r="C1509" s="21">
        <f t="shared" si="412"/>
        <v>48.022343368895214</v>
      </c>
      <c r="D1509" s="22">
        <f t="shared" ref="D1509:D1572" si="416">$E$23*(C1508+E1508+G1508)-$E$24*C1508*E1508-$E$27*C1508+$E$26*G1508</f>
        <v>-2.3080791551777224E-5</v>
      </c>
      <c r="E1509" s="22">
        <f t="shared" si="413"/>
        <v>162.00975892279263</v>
      </c>
      <c r="F1509" s="23">
        <f t="shared" ref="F1509:F1572" si="417">$E$24*C1508*E1508-($E$25+$E$27+$E$28)*E1508</f>
        <v>5.4335517436399527E-2</v>
      </c>
      <c r="G1509" s="21">
        <f t="shared" si="414"/>
        <v>291.22553026125286</v>
      </c>
      <c r="H1509" s="23">
        <f t="shared" ref="H1509:H1572" si="418">$E$28*E1508-($E$27+$E$26)*G1508</f>
        <v>9.807728946279326E-2</v>
      </c>
      <c r="I1509" s="14">
        <f t="shared" si="415"/>
        <v>501.25763255294066</v>
      </c>
    </row>
    <row r="1510" spans="2:9" x14ac:dyDescent="0.65">
      <c r="B1510" s="34">
        <f t="shared" si="411"/>
        <v>1475</v>
      </c>
      <c r="C1510" s="21">
        <f t="shared" si="412"/>
        <v>48.022320319673817</v>
      </c>
      <c r="D1510" s="22">
        <f t="shared" si="416"/>
        <v>-2.3049221395954334E-5</v>
      </c>
      <c r="E1510" s="22">
        <f t="shared" si="413"/>
        <v>162.06405657991618</v>
      </c>
      <c r="F1510" s="35">
        <f t="shared" si="417"/>
        <v>5.4297657123555609E-2</v>
      </c>
      <c r="G1510" s="21">
        <f t="shared" si="414"/>
        <v>291.32353921119636</v>
      </c>
      <c r="H1510" s="35">
        <f t="shared" si="418"/>
        <v>9.8008949943476864E-2</v>
      </c>
      <c r="I1510" s="61">
        <f t="shared" si="415"/>
        <v>501.40991611078636</v>
      </c>
    </row>
    <row r="1511" spans="2:9" x14ac:dyDescent="0.65">
      <c r="B1511" s="17">
        <f t="shared" si="411"/>
        <v>1476</v>
      </c>
      <c r="C1511" s="21">
        <f t="shared" si="412"/>
        <v>48.022297301963519</v>
      </c>
      <c r="D1511" s="22">
        <f t="shared" si="416"/>
        <v>-2.3017710298667282E-5</v>
      </c>
      <c r="E1511" s="22">
        <f t="shared" si="413"/>
        <v>162.11831640317365</v>
      </c>
      <c r="F1511" s="23">
        <f t="shared" si="417"/>
        <v>5.4259823257481798E-2</v>
      </c>
      <c r="G1511" s="21">
        <f t="shared" si="414"/>
        <v>291.42147986935959</v>
      </c>
      <c r="H1511" s="23">
        <f t="shared" si="418"/>
        <v>9.7940658163196304E-2</v>
      </c>
      <c r="I1511" s="14">
        <f t="shared" si="415"/>
        <v>501.56209357449677</v>
      </c>
    </row>
    <row r="1512" spans="2:9" x14ac:dyDescent="0.65">
      <c r="B1512" s="17">
        <f t="shared" si="411"/>
        <v>1477</v>
      </c>
      <c r="C1512" s="21">
        <f t="shared" si="412"/>
        <v>48.022274315705154</v>
      </c>
      <c r="D1512" s="22">
        <f t="shared" si="416"/>
        <v>-2.2986258365165213E-5</v>
      </c>
      <c r="E1512" s="22">
        <f t="shared" si="413"/>
        <v>162.17253841899355</v>
      </c>
      <c r="F1512" s="23">
        <f t="shared" si="417"/>
        <v>5.4222015819888725E-2</v>
      </c>
      <c r="G1512" s="21">
        <f t="shared" si="414"/>
        <v>291.5193522834478</v>
      </c>
      <c r="H1512" s="23">
        <f t="shared" si="418"/>
        <v>9.7872414088243431E-2</v>
      </c>
      <c r="I1512" s="14">
        <f t="shared" si="415"/>
        <v>501.7141650181465</v>
      </c>
    </row>
    <row r="1513" spans="2:9" x14ac:dyDescent="0.65">
      <c r="B1513" s="17">
        <f t="shared" si="411"/>
        <v>1478</v>
      </c>
      <c r="C1513" s="21">
        <f t="shared" si="412"/>
        <v>48.022251360839896</v>
      </c>
      <c r="D1513" s="22">
        <f t="shared" si="416"/>
        <v>-2.2954865258828505E-5</v>
      </c>
      <c r="E1513" s="22">
        <f t="shared" si="413"/>
        <v>162.22672265378532</v>
      </c>
      <c r="F1513" s="23">
        <f t="shared" si="417"/>
        <v>5.4184234791776476E-2</v>
      </c>
      <c r="G1513" s="21">
        <f t="shared" si="414"/>
        <v>291.61715650113297</v>
      </c>
      <c r="H1513" s="23">
        <f t="shared" si="418"/>
        <v>9.7804217685151684E-2</v>
      </c>
      <c r="I1513" s="14">
        <f t="shared" si="415"/>
        <v>501.86613051575819</v>
      </c>
    </row>
    <row r="1514" spans="2:9" x14ac:dyDescent="0.65">
      <c r="B1514" s="34">
        <f t="shared" si="411"/>
        <v>1479</v>
      </c>
      <c r="C1514" s="21">
        <f t="shared" si="412"/>
        <v>48.022228437309124</v>
      </c>
      <c r="D1514" s="22">
        <f t="shared" si="416"/>
        <v>-2.2923530768714784E-5</v>
      </c>
      <c r="E1514" s="22">
        <f t="shared" si="413"/>
        <v>162.28086913393997</v>
      </c>
      <c r="F1514" s="35">
        <f t="shared" si="417"/>
        <v>5.4146480154642518E-2</v>
      </c>
      <c r="G1514" s="21">
        <f t="shared" si="414"/>
        <v>291.71489257005311</v>
      </c>
      <c r="H1514" s="35">
        <f t="shared" si="418"/>
        <v>9.7736068920156072E-2</v>
      </c>
      <c r="I1514" s="61">
        <f t="shared" si="415"/>
        <v>502.01799014130222</v>
      </c>
    </row>
    <row r="1515" spans="2:9" x14ac:dyDescent="0.65">
      <c r="B1515" s="17">
        <f t="shared" si="411"/>
        <v>1480</v>
      </c>
      <c r="C1515" s="21">
        <f t="shared" si="412"/>
        <v>48.022205545054035</v>
      </c>
      <c r="D1515" s="22">
        <f t="shared" si="416"/>
        <v>-2.2892255091999658E-5</v>
      </c>
      <c r="E1515" s="22">
        <f t="shared" si="413"/>
        <v>162.3349778858302</v>
      </c>
      <c r="F1515" s="23">
        <f t="shared" si="417"/>
        <v>5.4108751890211693E-2</v>
      </c>
      <c r="G1515" s="21">
        <f t="shared" si="414"/>
        <v>291.81256053781283</v>
      </c>
      <c r="H1515" s="23">
        <f t="shared" si="418"/>
        <v>9.7667967759718977E-2</v>
      </c>
      <c r="I1515" s="14">
        <f t="shared" si="415"/>
        <v>502.16974396869705</v>
      </c>
    </row>
    <row r="1516" spans="2:9" x14ac:dyDescent="0.65">
      <c r="B1516" s="17">
        <f t="shared" si="411"/>
        <v>1481</v>
      </c>
      <c r="C1516" s="21">
        <f t="shared" si="412"/>
        <v>48.022182684016379</v>
      </c>
      <c r="D1516" s="22">
        <f t="shared" si="416"/>
        <v>-2.286103765980485E-5</v>
      </c>
      <c r="E1516" s="22">
        <f t="shared" si="413"/>
        <v>162.38904893580954</v>
      </c>
      <c r="F1516" s="23">
        <f t="shared" si="417"/>
        <v>5.4071049979341979E-2</v>
      </c>
      <c r="G1516" s="21">
        <f t="shared" si="414"/>
        <v>291.91016045198319</v>
      </c>
      <c r="H1516" s="23">
        <f t="shared" si="418"/>
        <v>9.7599914170388047E-2</v>
      </c>
      <c r="I1516" s="14">
        <f t="shared" si="415"/>
        <v>502.3213920718091</v>
      </c>
    </row>
    <row r="1517" spans="2:9" x14ac:dyDescent="0.65">
      <c r="B1517" s="17">
        <f t="shared" si="411"/>
        <v>1482</v>
      </c>
      <c r="C1517" s="21">
        <f t="shared" si="412"/>
        <v>48.022159854137747</v>
      </c>
      <c r="D1517" s="22">
        <f t="shared" si="416"/>
        <v>-2.2829878632002476E-5</v>
      </c>
      <c r="E1517" s="22">
        <f t="shared" si="413"/>
        <v>162.44308231021347</v>
      </c>
      <c r="F1517" s="23">
        <f t="shared" si="417"/>
        <v>5.4033374403942958E-2</v>
      </c>
      <c r="G1517" s="21">
        <f t="shared" si="414"/>
        <v>292.00769236010171</v>
      </c>
      <c r="H1517" s="23">
        <f t="shared" si="418"/>
        <v>9.7531908118497768E-2</v>
      </c>
      <c r="I1517" s="14">
        <f t="shared" si="415"/>
        <v>502.47293452445297</v>
      </c>
    </row>
    <row r="1518" spans="2:9" x14ac:dyDescent="0.65">
      <c r="B1518" s="34">
        <f t="shared" si="411"/>
        <v>1483</v>
      </c>
      <c r="C1518" s="21">
        <f t="shared" si="412"/>
        <v>48.022137055360055</v>
      </c>
      <c r="D1518" s="22">
        <f t="shared" si="416"/>
        <v>-2.2798777694621464E-5</v>
      </c>
      <c r="E1518" s="22">
        <f t="shared" si="413"/>
        <v>162.49707803535867</v>
      </c>
      <c r="F1518" s="35">
        <f t="shared" si="417"/>
        <v>5.3995725145199458E-2</v>
      </c>
      <c r="G1518" s="21">
        <f t="shared" si="414"/>
        <v>292.10515630967234</v>
      </c>
      <c r="H1518" s="35">
        <f t="shared" si="418"/>
        <v>9.746394957063842E-2</v>
      </c>
      <c r="I1518" s="61">
        <f t="shared" si="415"/>
        <v>502.62437140039106</v>
      </c>
    </row>
    <row r="1519" spans="2:9" x14ac:dyDescent="0.65">
      <c r="B1519" s="17">
        <f t="shared" si="411"/>
        <v>1484</v>
      </c>
      <c r="C1519" s="21">
        <f t="shared" si="412"/>
        <v>48.022114287625143</v>
      </c>
      <c r="D1519" s="22">
        <f t="shared" si="416"/>
        <v>-2.2767734908057946E-5</v>
      </c>
      <c r="E1519" s="22">
        <f t="shared" si="413"/>
        <v>162.55103613754341</v>
      </c>
      <c r="F1519" s="23">
        <f t="shared" si="417"/>
        <v>5.3958102184751056E-2</v>
      </c>
      <c r="G1519" s="21">
        <f t="shared" si="414"/>
        <v>292.20255234816568</v>
      </c>
      <c r="H1519" s="23">
        <f t="shared" si="418"/>
        <v>9.7396038493315018E-2</v>
      </c>
      <c r="I1519" s="14">
        <f t="shared" si="415"/>
        <v>502.77570277333422</v>
      </c>
    </row>
    <row r="1520" spans="2:9" x14ac:dyDescent="0.65">
      <c r="B1520" s="17">
        <f t="shared" ref="B1520:B1583" si="419">B1519+$C$33</f>
        <v>1485</v>
      </c>
      <c r="C1520" s="21">
        <f t="shared" ref="C1520:C1583" si="420">C1519+D1520*$C$33</f>
        <v>48.022091550875409</v>
      </c>
      <c r="D1520" s="22">
        <f t="shared" si="416"/>
        <v>-2.2736749733631711E-5</v>
      </c>
      <c r="E1520" s="22">
        <f t="shared" ref="E1520:E1583" si="421">E1519+F1520*$C$33</f>
        <v>162.60495664304707</v>
      </c>
      <c r="F1520" s="23">
        <f t="shared" si="417"/>
        <v>5.3920505503668892E-2</v>
      </c>
      <c r="G1520" s="21">
        <f t="shared" ref="G1520:G1583" si="422">G1519+H1520*$C$33</f>
        <v>292.29988052301883</v>
      </c>
      <c r="H1520" s="23">
        <f t="shared" si="418"/>
        <v>9.7328174853117844E-2</v>
      </c>
      <c r="I1520" s="14">
        <f t="shared" si="415"/>
        <v>502.92692871694135</v>
      </c>
    </row>
    <row r="1521" spans="2:9" x14ac:dyDescent="0.65">
      <c r="B1521" s="17">
        <f t="shared" si="419"/>
        <v>1486</v>
      </c>
      <c r="C1521" s="21">
        <f t="shared" si="420"/>
        <v>48.022068845052836</v>
      </c>
      <c r="D1521" s="22">
        <f t="shared" si="416"/>
        <v>-2.2705822574575762E-5</v>
      </c>
      <c r="E1521" s="22">
        <f t="shared" si="421"/>
        <v>162.65883957813119</v>
      </c>
      <c r="F1521" s="23">
        <f t="shared" si="417"/>
        <v>5.3882935084118344E-2</v>
      </c>
      <c r="G1521" s="21">
        <f t="shared" si="422"/>
        <v>292.39714088163532</v>
      </c>
      <c r="H1521" s="23">
        <f t="shared" si="418"/>
        <v>9.7260358616480858E-2</v>
      </c>
      <c r="I1521" s="14">
        <f t="shared" si="415"/>
        <v>503.07804930481939</v>
      </c>
    </row>
    <row r="1522" spans="2:9" x14ac:dyDescent="0.65">
      <c r="B1522" s="34">
        <f t="shared" si="419"/>
        <v>1487</v>
      </c>
      <c r="C1522" s="21">
        <f t="shared" si="420"/>
        <v>48.022046170100047</v>
      </c>
      <c r="D1522" s="22">
        <f t="shared" si="416"/>
        <v>-2.2674952790069369E-5</v>
      </c>
      <c r="E1522" s="22">
        <f t="shared" si="421"/>
        <v>162.71268496903804</v>
      </c>
      <c r="F1522" s="35">
        <f t="shared" si="417"/>
        <v>5.3845390906857915E-2</v>
      </c>
      <c r="G1522" s="21">
        <f t="shared" si="422"/>
        <v>292.49433347138552</v>
      </c>
      <c r="H1522" s="35">
        <f t="shared" si="418"/>
        <v>9.7192589750207503E-2</v>
      </c>
      <c r="I1522" s="61">
        <f t="shared" si="415"/>
        <v>503.22906461052361</v>
      </c>
    </row>
    <row r="1523" spans="2:9" x14ac:dyDescent="0.65">
      <c r="B1523" s="17">
        <f t="shared" si="419"/>
        <v>1488</v>
      </c>
      <c r="C1523" s="21">
        <f t="shared" si="420"/>
        <v>48.022023525959462</v>
      </c>
      <c r="D1523" s="22">
        <f t="shared" si="416"/>
        <v>-2.2644140582617212E-5</v>
      </c>
      <c r="E1523" s="22">
        <f t="shared" si="421"/>
        <v>162.76649284199198</v>
      </c>
      <c r="F1523" s="23">
        <f t="shared" si="417"/>
        <v>5.3807872953939295E-2</v>
      </c>
      <c r="G1523" s="21">
        <f t="shared" si="422"/>
        <v>292.59145833960628</v>
      </c>
      <c r="H1523" s="23">
        <f t="shared" si="418"/>
        <v>9.7124868220745952E-2</v>
      </c>
      <c r="I1523" s="14">
        <f t="shared" si="415"/>
        <v>503.37997470755772</v>
      </c>
    </row>
    <row r="1524" spans="2:9" x14ac:dyDescent="0.65">
      <c r="B1524" s="17">
        <f t="shared" si="419"/>
        <v>1489</v>
      </c>
      <c r="C1524" s="21">
        <f t="shared" si="420"/>
        <v>48.022000912573937</v>
      </c>
      <c r="D1524" s="22">
        <f t="shared" si="416"/>
        <v>-2.2613385523229113E-5</v>
      </c>
      <c r="E1524" s="22">
        <f t="shared" si="421"/>
        <v>162.82026322319851</v>
      </c>
      <c r="F1524" s="23">
        <f t="shared" si="417"/>
        <v>5.3770381206533102E-2</v>
      </c>
      <c r="G1524" s="21">
        <f t="shared" si="422"/>
        <v>292.68851553360111</v>
      </c>
      <c r="H1524" s="23">
        <f t="shared" si="418"/>
        <v>9.7057193994828594E-2</v>
      </c>
      <c r="I1524" s="14">
        <f t="shared" si="415"/>
        <v>503.53077966937354</v>
      </c>
    </row>
    <row r="1525" spans="2:9" x14ac:dyDescent="0.65">
      <c r="B1525" s="17">
        <f t="shared" si="419"/>
        <v>1490</v>
      </c>
      <c r="C1525" s="21">
        <f t="shared" si="420"/>
        <v>48.021978329886075</v>
      </c>
      <c r="D1525" s="22">
        <f t="shared" si="416"/>
        <v>-2.2582687860150941E-5</v>
      </c>
      <c r="E1525" s="22">
        <f t="shared" si="421"/>
        <v>162.87399613884509</v>
      </c>
      <c r="F1525" s="23">
        <f t="shared" si="417"/>
        <v>5.373291564659155E-2</v>
      </c>
      <c r="G1525" s="21">
        <f t="shared" si="422"/>
        <v>292.78550510064019</v>
      </c>
      <c r="H1525" s="23">
        <f t="shared" si="418"/>
        <v>9.6989567039059921E-2</v>
      </c>
      <c r="I1525" s="14">
        <f t="shared" si="415"/>
        <v>503.68147956937139</v>
      </c>
    </row>
    <row r="1526" spans="2:9" x14ac:dyDescent="0.65">
      <c r="B1526" s="34">
        <f t="shared" si="419"/>
        <v>1491</v>
      </c>
      <c r="C1526" s="21">
        <f t="shared" si="420"/>
        <v>48.021955777839167</v>
      </c>
      <c r="D1526" s="22">
        <f t="shared" si="416"/>
        <v>-2.255204691081758E-5</v>
      </c>
      <c r="E1526" s="22">
        <f t="shared" si="421"/>
        <v>162.92769161510012</v>
      </c>
      <c r="F1526" s="35">
        <f t="shared" si="417"/>
        <v>5.3695476255043673E-2</v>
      </c>
      <c r="G1526" s="21">
        <f t="shared" si="422"/>
        <v>292.88242708796042</v>
      </c>
      <c r="H1526" s="35">
        <f t="shared" si="418"/>
        <v>9.6921987320243375E-2</v>
      </c>
      <c r="I1526" s="61">
        <f t="shared" si="415"/>
        <v>503.83207448089968</v>
      </c>
    </row>
    <row r="1527" spans="2:9" x14ac:dyDescent="0.65">
      <c r="B1527" s="17">
        <f t="shared" si="419"/>
        <v>1492</v>
      </c>
      <c r="C1527" s="21">
        <f t="shared" si="420"/>
        <v>48.021933256375981</v>
      </c>
      <c r="D1527" s="22">
        <f t="shared" si="416"/>
        <v>-2.2521463189928426E-5</v>
      </c>
      <c r="E1527" s="22">
        <f t="shared" si="421"/>
        <v>162.98134967811436</v>
      </c>
      <c r="F1527" s="23">
        <f t="shared" si="417"/>
        <v>5.3658063014239588E-2</v>
      </c>
      <c r="G1527" s="21">
        <f t="shared" si="422"/>
        <v>292.97928154276536</v>
      </c>
      <c r="H1527" s="23">
        <f t="shared" si="418"/>
        <v>9.6854454804955026E-2</v>
      </c>
      <c r="I1527" s="14">
        <f t="shared" si="415"/>
        <v>503.98256447725566</v>
      </c>
    </row>
    <row r="1528" spans="2:9" x14ac:dyDescent="0.65">
      <c r="B1528" s="17">
        <f t="shared" si="419"/>
        <v>1493</v>
      </c>
      <c r="C1528" s="21">
        <f t="shared" si="420"/>
        <v>48.021910765440076</v>
      </c>
      <c r="D1528" s="22">
        <f t="shared" si="416"/>
        <v>-2.2490935902563791E-5</v>
      </c>
      <c r="E1528" s="22">
        <f t="shared" si="421"/>
        <v>163.03497035401926</v>
      </c>
      <c r="F1528" s="23">
        <f t="shared" si="417"/>
        <v>5.3620675904909376E-2</v>
      </c>
      <c r="G1528" s="21">
        <f t="shared" si="422"/>
        <v>293.0760685122255</v>
      </c>
      <c r="H1528" s="23">
        <f t="shared" si="418"/>
        <v>9.6786969460126215E-2</v>
      </c>
      <c r="I1528" s="14">
        <f t="shared" si="415"/>
        <v>504.13294963168482</v>
      </c>
    </row>
    <row r="1529" spans="2:9" x14ac:dyDescent="0.65">
      <c r="B1529" s="17">
        <f t="shared" si="419"/>
        <v>1494</v>
      </c>
      <c r="C1529" s="21">
        <f t="shared" si="420"/>
        <v>48.021888304974695</v>
      </c>
      <c r="D1529" s="22">
        <f t="shared" si="416"/>
        <v>-2.2460465380902406E-5</v>
      </c>
      <c r="E1529" s="22">
        <f t="shared" si="421"/>
        <v>163.08855366892863</v>
      </c>
      <c r="F1529" s="23">
        <f t="shared" si="417"/>
        <v>5.3583314909360524E-2</v>
      </c>
      <c r="G1529" s="21">
        <f t="shared" si="422"/>
        <v>293.17278804347779</v>
      </c>
      <c r="H1529" s="23">
        <f t="shared" si="418"/>
        <v>9.6719531252290381E-2</v>
      </c>
      <c r="I1529" s="14">
        <f t="shared" si="415"/>
        <v>504.28323001738113</v>
      </c>
    </row>
    <row r="1530" spans="2:9" x14ac:dyDescent="0.65">
      <c r="B1530" s="34">
        <f t="shared" si="419"/>
        <v>1495</v>
      </c>
      <c r="C1530" s="21">
        <f t="shared" si="420"/>
        <v>48.021865874923414</v>
      </c>
      <c r="D1530" s="22">
        <f t="shared" si="416"/>
        <v>-2.2430051281219221E-5</v>
      </c>
      <c r="E1530" s="22">
        <f t="shared" si="421"/>
        <v>163.14209964893743</v>
      </c>
      <c r="F1530" s="35">
        <f t="shared" si="417"/>
        <v>5.3545980008806282E-2</v>
      </c>
      <c r="G1530" s="21">
        <f t="shared" si="422"/>
        <v>293.26944018362622</v>
      </c>
      <c r="H1530" s="35">
        <f t="shared" si="418"/>
        <v>9.6652140148435706E-2</v>
      </c>
      <c r="I1530" s="61">
        <f t="shared" si="415"/>
        <v>504.43340570748705</v>
      </c>
    </row>
    <row r="1531" spans="2:9" x14ac:dyDescent="0.65">
      <c r="B1531" s="17">
        <f t="shared" si="419"/>
        <v>1496</v>
      </c>
      <c r="C1531" s="21">
        <f t="shared" si="420"/>
        <v>48.021843475229886</v>
      </c>
      <c r="D1531" s="22">
        <f t="shared" si="416"/>
        <v>-2.2399693527130893E-5</v>
      </c>
      <c r="E1531" s="22">
        <f t="shared" si="421"/>
        <v>163.1956083201224</v>
      </c>
      <c r="F1531" s="23">
        <f t="shared" si="417"/>
        <v>5.3508671184985701E-2</v>
      </c>
      <c r="G1531" s="21">
        <f t="shared" si="422"/>
        <v>293.3660249797415</v>
      </c>
      <c r="H1531" s="23">
        <f t="shared" si="418"/>
        <v>9.658479611529458E-2</v>
      </c>
      <c r="I1531" s="14">
        <f t="shared" si="415"/>
        <v>504.5834767750938</v>
      </c>
    </row>
    <row r="1532" spans="2:9" x14ac:dyDescent="0.65">
      <c r="B1532" s="17">
        <f t="shared" si="419"/>
        <v>1497</v>
      </c>
      <c r="C1532" s="21">
        <f t="shared" si="420"/>
        <v>48.021821105837944</v>
      </c>
      <c r="D1532" s="22">
        <f t="shared" si="416"/>
        <v>-2.2369391940113559E-5</v>
      </c>
      <c r="E1532" s="22">
        <f t="shared" si="421"/>
        <v>163.2490797085419</v>
      </c>
      <c r="F1532" s="23">
        <f t="shared" si="417"/>
        <v>5.3471388419509935E-2</v>
      </c>
      <c r="G1532" s="21">
        <f t="shared" si="422"/>
        <v>293.46254247886122</v>
      </c>
      <c r="H1532" s="23">
        <f t="shared" si="418"/>
        <v>9.6517499119713079E-2</v>
      </c>
      <c r="I1532" s="14">
        <f t="shared" si="415"/>
        <v>504.73344329324107</v>
      </c>
    </row>
    <row r="1533" spans="2:9" x14ac:dyDescent="0.65">
      <c r="B1533" s="17">
        <f t="shared" si="419"/>
        <v>1498</v>
      </c>
      <c r="C1533" s="21">
        <f t="shared" si="420"/>
        <v>48.02179876669156</v>
      </c>
      <c r="D1533" s="22">
        <f t="shared" si="416"/>
        <v>-2.2339146382943653E-5</v>
      </c>
      <c r="E1533" s="22">
        <f t="shared" si="421"/>
        <v>163.30251384023589</v>
      </c>
      <c r="F1533" s="23">
        <f t="shared" si="417"/>
        <v>5.3434131693990139E-2</v>
      </c>
      <c r="G1533" s="21">
        <f t="shared" si="422"/>
        <v>293.55899272798979</v>
      </c>
      <c r="H1533" s="23">
        <f t="shared" si="418"/>
        <v>9.6450249128551491E-2</v>
      </c>
      <c r="I1533" s="14">
        <f t="shared" si="415"/>
        <v>504.88330533491722</v>
      </c>
    </row>
    <row r="1534" spans="2:9" x14ac:dyDescent="0.65">
      <c r="B1534" s="34">
        <f t="shared" si="419"/>
        <v>1499</v>
      </c>
      <c r="C1534" s="21">
        <f t="shared" si="420"/>
        <v>48.021776457734738</v>
      </c>
      <c r="D1534" s="22">
        <f t="shared" si="416"/>
        <v>-2.2308956821870396E-5</v>
      </c>
      <c r="E1534" s="22">
        <f t="shared" si="421"/>
        <v>163.35591074122613</v>
      </c>
      <c r="F1534" s="35">
        <f t="shared" si="417"/>
        <v>5.3396900990222207E-2</v>
      </c>
      <c r="G1534" s="21">
        <f t="shared" si="422"/>
        <v>293.6553757740985</v>
      </c>
      <c r="H1534" s="35">
        <f t="shared" si="418"/>
        <v>9.6383046108698522E-2</v>
      </c>
      <c r="I1534" s="61">
        <f t="shared" si="415"/>
        <v>505.03306297305937</v>
      </c>
    </row>
    <row r="1535" spans="2:9" x14ac:dyDescent="0.65">
      <c r="B1535" s="17">
        <f t="shared" si="419"/>
        <v>1500</v>
      </c>
      <c r="C1535" s="21">
        <f t="shared" si="420"/>
        <v>48.021754178911792</v>
      </c>
      <c r="D1535" s="22">
        <f t="shared" si="416"/>
        <v>-2.227882294603134E-5</v>
      </c>
      <c r="E1535" s="22">
        <f t="shared" si="421"/>
        <v>163.40927043751577</v>
      </c>
      <c r="F1535" s="23">
        <f t="shared" si="417"/>
        <v>5.3359696289632552E-2</v>
      </c>
      <c r="G1535" s="21">
        <f t="shared" si="422"/>
        <v>293.75169166412564</v>
      </c>
      <c r="H1535" s="23">
        <f t="shared" si="418"/>
        <v>9.6315890027128148E-2</v>
      </c>
      <c r="I1535" s="14">
        <f t="shared" si="415"/>
        <v>505.18271628055322</v>
      </c>
    </row>
    <row r="1536" spans="2:9" x14ac:dyDescent="0.65">
      <c r="B1536" s="17">
        <f t="shared" si="419"/>
        <v>1501</v>
      </c>
      <c r="C1536" s="21">
        <f t="shared" si="420"/>
        <v>48.021731930167029</v>
      </c>
      <c r="D1536" s="22">
        <f t="shared" si="416"/>
        <v>-2.2248744765640538E-5</v>
      </c>
      <c r="E1536" s="22">
        <f t="shared" si="421"/>
        <v>163.46259295508992</v>
      </c>
      <c r="F1536" s="23">
        <f t="shared" si="417"/>
        <v>5.3322517574144968E-2</v>
      </c>
      <c r="G1536" s="21">
        <f t="shared" si="422"/>
        <v>293.8479404449763</v>
      </c>
      <c r="H1536" s="23">
        <f t="shared" si="418"/>
        <v>9.6248780850686444E-2</v>
      </c>
      <c r="I1536" s="14">
        <f t="shared" si="415"/>
        <v>505.33226533023321</v>
      </c>
    </row>
    <row r="1537" spans="2:9" x14ac:dyDescent="0.65">
      <c r="B1537" s="17">
        <f t="shared" si="419"/>
        <v>1502</v>
      </c>
      <c r="C1537" s="21">
        <f t="shared" si="420"/>
        <v>48.021709711444949</v>
      </c>
      <c r="D1537" s="22">
        <f t="shared" si="416"/>
        <v>-2.2218722078637398E-5</v>
      </c>
      <c r="E1537" s="22">
        <f t="shared" si="421"/>
        <v>163.51587831991526</v>
      </c>
      <c r="F1537" s="23">
        <f t="shared" si="417"/>
        <v>5.3285364825327974E-2</v>
      </c>
      <c r="G1537" s="21">
        <f t="shared" si="422"/>
        <v>293.94412216352271</v>
      </c>
      <c r="H1537" s="23">
        <f t="shared" si="418"/>
        <v>9.6181718546390016E-2</v>
      </c>
      <c r="I1537" s="14">
        <f t="shared" si="415"/>
        <v>505.48171019488291</v>
      </c>
    </row>
    <row r="1538" spans="2:9" x14ac:dyDescent="0.65">
      <c r="B1538" s="34">
        <f t="shared" si="419"/>
        <v>1503</v>
      </c>
      <c r="C1538" s="21">
        <f t="shared" si="420"/>
        <v>48.021687522690243</v>
      </c>
      <c r="D1538" s="22">
        <f t="shared" si="416"/>
        <v>-2.2188754706498059E-5</v>
      </c>
      <c r="E1538" s="22">
        <f t="shared" si="421"/>
        <v>163.56912655794014</v>
      </c>
      <c r="F1538" s="35">
        <f t="shared" si="417"/>
        <v>5.3248238024892203E-2</v>
      </c>
      <c r="G1538" s="21">
        <f t="shared" si="422"/>
        <v>294.04023686660389</v>
      </c>
      <c r="H1538" s="35">
        <f t="shared" si="418"/>
        <v>9.6114703081198627E-2</v>
      </c>
      <c r="I1538" s="61">
        <f t="shared" si="415"/>
        <v>505.63105094723426</v>
      </c>
    </row>
    <row r="1539" spans="2:9" x14ac:dyDescent="0.65">
      <c r="B1539" s="17">
        <f t="shared" si="419"/>
        <v>1504</v>
      </c>
      <c r="C1539" s="21">
        <f t="shared" si="420"/>
        <v>48.021665363847568</v>
      </c>
      <c r="D1539" s="22">
        <f t="shared" si="416"/>
        <v>-2.2158842673647428E-5</v>
      </c>
      <c r="E1539" s="22">
        <f t="shared" si="421"/>
        <v>163.62233769509487</v>
      </c>
      <c r="F1539" s="23">
        <f t="shared" si="417"/>
        <v>5.3211137154718813E-2</v>
      </c>
      <c r="G1539" s="21">
        <f t="shared" si="422"/>
        <v>294.13628460102598</v>
      </c>
      <c r="H1539" s="23">
        <f t="shared" si="418"/>
        <v>9.6047734422086251E-2</v>
      </c>
      <c r="I1539" s="14">
        <f t="shared" si="415"/>
        <v>505.78028765996839</v>
      </c>
    </row>
    <row r="1540" spans="2:9" x14ac:dyDescent="0.65">
      <c r="B1540" s="17">
        <f t="shared" si="419"/>
        <v>1505</v>
      </c>
      <c r="C1540" s="21">
        <f t="shared" si="420"/>
        <v>48.021643234861891</v>
      </c>
      <c r="D1540" s="22">
        <f t="shared" si="416"/>
        <v>-2.2128985675884394E-5</v>
      </c>
      <c r="E1540" s="22">
        <f t="shared" si="421"/>
        <v>163.67551175729119</v>
      </c>
      <c r="F1540" s="23">
        <f t="shared" si="417"/>
        <v>5.3174062196319483E-2</v>
      </c>
      <c r="G1540" s="21">
        <f t="shared" si="422"/>
        <v>294.23226541356217</v>
      </c>
      <c r="H1540" s="23">
        <f t="shared" si="418"/>
        <v>9.5980812536197391E-2</v>
      </c>
      <c r="I1540" s="14">
        <f t="shared" si="415"/>
        <v>505.92942040571529</v>
      </c>
    </row>
    <row r="1541" spans="2:9" x14ac:dyDescent="0.65">
      <c r="B1541" s="17">
        <f t="shared" si="419"/>
        <v>1506</v>
      </c>
      <c r="C1541" s="21">
        <f t="shared" si="420"/>
        <v>48.021621135678281</v>
      </c>
      <c r="D1541" s="22">
        <f t="shared" si="416"/>
        <v>-2.2099183609292083E-5</v>
      </c>
      <c r="E1541" s="22">
        <f t="shared" si="421"/>
        <v>163.72864877042275</v>
      </c>
      <c r="F1541" s="23">
        <f t="shared" si="417"/>
        <v>5.3137013131546951E-2</v>
      </c>
      <c r="G1541" s="21">
        <f t="shared" si="422"/>
        <v>294.32817935095267</v>
      </c>
      <c r="H1541" s="23">
        <f t="shared" si="418"/>
        <v>9.591393739049181E-2</v>
      </c>
      <c r="I1541" s="14">
        <f t="shared" si="415"/>
        <v>506.07844925705371</v>
      </c>
    </row>
    <row r="1542" spans="2:9" x14ac:dyDescent="0.65">
      <c r="B1542" s="34">
        <f t="shared" si="419"/>
        <v>1507</v>
      </c>
      <c r="C1542" s="21">
        <f t="shared" si="420"/>
        <v>48.021599066241762</v>
      </c>
      <c r="D1542" s="22">
        <f t="shared" si="416"/>
        <v>-2.206943651694715E-5</v>
      </c>
      <c r="E1542" s="22">
        <f t="shared" si="421"/>
        <v>163.78174876036508</v>
      </c>
      <c r="F1542" s="35">
        <f t="shared" si="417"/>
        <v>5.3099989942310799E-2</v>
      </c>
      <c r="G1542" s="21">
        <f t="shared" si="422"/>
        <v>294.42402645990472</v>
      </c>
      <c r="H1542" s="35">
        <f t="shared" si="418"/>
        <v>9.584710895207138E-2</v>
      </c>
      <c r="I1542" s="61">
        <f t="shared" si="415"/>
        <v>506.22737428651158</v>
      </c>
    </row>
    <row r="1543" spans="2:9" x14ac:dyDescent="0.65">
      <c r="B1543" s="17">
        <f t="shared" si="419"/>
        <v>1508</v>
      </c>
      <c r="C1543" s="21">
        <f t="shared" si="420"/>
        <v>48.021577026497816</v>
      </c>
      <c r="D1543" s="22">
        <f t="shared" si="416"/>
        <v>-2.2039743946322687E-5</v>
      </c>
      <c r="E1543" s="22">
        <f t="shared" si="421"/>
        <v>163.8348117529751</v>
      </c>
      <c r="F1543" s="23">
        <f t="shared" si="417"/>
        <v>5.3062992610009019E-2</v>
      </c>
      <c r="G1543" s="21">
        <f t="shared" si="422"/>
        <v>294.51980678709282</v>
      </c>
      <c r="H1543" s="23">
        <f t="shared" si="418"/>
        <v>9.5780327188109027E-2</v>
      </c>
      <c r="I1543" s="14">
        <f t="shared" si="415"/>
        <v>506.37619556656574</v>
      </c>
    </row>
    <row r="1544" spans="2:9" x14ac:dyDescent="0.65">
      <c r="B1544" s="17">
        <f t="shared" si="419"/>
        <v>1509</v>
      </c>
      <c r="C1544" s="21">
        <f t="shared" si="420"/>
        <v>48.021555016391751</v>
      </c>
      <c r="D1544" s="22">
        <f t="shared" si="416"/>
        <v>-2.2010106066172597E-5</v>
      </c>
      <c r="E1544" s="22">
        <f t="shared" si="421"/>
        <v>163.88783777409199</v>
      </c>
      <c r="F1544" s="23">
        <f t="shared" si="417"/>
        <v>5.3026021116892252E-2</v>
      </c>
      <c r="G1544" s="21">
        <f t="shared" si="422"/>
        <v>294.6155203791584</v>
      </c>
      <c r="H1544" s="23">
        <f t="shared" si="418"/>
        <v>9.5713592065592934E-2</v>
      </c>
      <c r="I1544" s="14">
        <f t="shared" si="415"/>
        <v>506.5249131696421</v>
      </c>
    </row>
    <row r="1545" spans="2:9" x14ac:dyDescent="0.65">
      <c r="B1545" s="17">
        <f t="shared" si="419"/>
        <v>1510</v>
      </c>
      <c r="C1545" s="21">
        <f t="shared" si="420"/>
        <v>48.021533035869169</v>
      </c>
      <c r="D1545" s="22">
        <f t="shared" si="416"/>
        <v>-2.1980522585618445E-5</v>
      </c>
      <c r="E1545" s="22">
        <f t="shared" si="421"/>
        <v>163.94082684953645</v>
      </c>
      <c r="F1545" s="23">
        <f t="shared" si="417"/>
        <v>5.2989075444443756E-2</v>
      </c>
      <c r="G1545" s="21">
        <f t="shared" si="422"/>
        <v>294.71116728271022</v>
      </c>
      <c r="H1545" s="23">
        <f t="shared" si="418"/>
        <v>9.5646903551795504E-2</v>
      </c>
      <c r="I1545" s="14">
        <f t="shared" si="415"/>
        <v>506.67352716811581</v>
      </c>
    </row>
    <row r="1546" spans="2:9" x14ac:dyDescent="0.65">
      <c r="B1546" s="34">
        <f t="shared" si="419"/>
        <v>1511</v>
      </c>
      <c r="C1546" s="21">
        <f t="shared" si="420"/>
        <v>48.021511084875804</v>
      </c>
      <c r="D1546" s="22">
        <f t="shared" si="416"/>
        <v>-2.1950993364328042E-5</v>
      </c>
      <c r="E1546" s="22">
        <f t="shared" si="421"/>
        <v>163.99377900511104</v>
      </c>
      <c r="F1546" s="35">
        <f t="shared" si="417"/>
        <v>5.2952155574587323E-2</v>
      </c>
      <c r="G1546" s="21">
        <f t="shared" si="422"/>
        <v>294.80674754432408</v>
      </c>
      <c r="H1546" s="35">
        <f t="shared" si="418"/>
        <v>9.5580261613847028E-2</v>
      </c>
      <c r="I1546" s="61">
        <f t="shared" si="415"/>
        <v>506.82203763431096</v>
      </c>
    </row>
    <row r="1547" spans="2:9" x14ac:dyDescent="0.65">
      <c r="B1547" s="17">
        <f t="shared" si="419"/>
        <v>1512</v>
      </c>
      <c r="C1547" s="21">
        <f t="shared" si="420"/>
        <v>48.021489163357415</v>
      </c>
      <c r="D1547" s="22">
        <f t="shared" si="416"/>
        <v>-2.1921518386758265E-5</v>
      </c>
      <c r="E1547" s="22">
        <f t="shared" si="421"/>
        <v>164.04669426660027</v>
      </c>
      <c r="F1547" s="23">
        <f t="shared" si="417"/>
        <v>5.2915261489232535E-2</v>
      </c>
      <c r="G1547" s="21">
        <f t="shared" si="422"/>
        <v>294.90226121054303</v>
      </c>
      <c r="H1547" s="23">
        <f t="shared" si="418"/>
        <v>9.5513666218948856E-2</v>
      </c>
      <c r="I1547" s="14">
        <f t="shared" si="415"/>
        <v>506.97044464050072</v>
      </c>
    </row>
    <row r="1548" spans="2:9" x14ac:dyDescent="0.65">
      <c r="B1548" s="17">
        <f t="shared" si="419"/>
        <v>1513</v>
      </c>
      <c r="C1548" s="21">
        <f t="shared" si="420"/>
        <v>48.021467271259972</v>
      </c>
      <c r="D1548" s="22">
        <f t="shared" si="416"/>
        <v>-2.189209744196674E-5</v>
      </c>
      <c r="E1548" s="22">
        <f t="shared" si="421"/>
        <v>164.09957265977033</v>
      </c>
      <c r="F1548" s="23">
        <f t="shared" si="417"/>
        <v>5.287839317007581E-2</v>
      </c>
      <c r="G1548" s="21">
        <f t="shared" si="422"/>
        <v>294.99770832787738</v>
      </c>
      <c r="H1548" s="23">
        <f t="shared" si="418"/>
        <v>9.5447117334359177E-2</v>
      </c>
      <c r="I1548" s="14">
        <f t="shared" si="415"/>
        <v>507.11874825890766</v>
      </c>
    </row>
    <row r="1549" spans="2:9" x14ac:dyDescent="0.65">
      <c r="B1549" s="17">
        <f t="shared" si="419"/>
        <v>1514</v>
      </c>
      <c r="C1549" s="21">
        <f t="shared" si="420"/>
        <v>48.021445408529644</v>
      </c>
      <c r="D1549" s="22">
        <f t="shared" si="416"/>
        <v>-2.186273032567243E-5</v>
      </c>
      <c r="E1549" s="22">
        <f t="shared" si="421"/>
        <v>164.15241421036933</v>
      </c>
      <c r="F1549" s="23">
        <f t="shared" si="417"/>
        <v>5.2841550598984099E-2</v>
      </c>
      <c r="G1549" s="21">
        <f t="shared" si="422"/>
        <v>295.09308894280468</v>
      </c>
      <c r="H1549" s="23">
        <f t="shared" si="418"/>
        <v>9.5380614927307761E-2</v>
      </c>
      <c r="I1549" s="14">
        <f t="shared" si="415"/>
        <v>507.26694856170366</v>
      </c>
    </row>
    <row r="1550" spans="2:9" x14ac:dyDescent="0.65">
      <c r="B1550" s="34">
        <f t="shared" si="419"/>
        <v>1515</v>
      </c>
      <c r="C1550" s="21">
        <f t="shared" si="420"/>
        <v>48.021423575112557</v>
      </c>
      <c r="D1550" s="22">
        <f t="shared" si="416"/>
        <v>-2.1833417085392881E-5</v>
      </c>
      <c r="E1550" s="22">
        <f t="shared" si="421"/>
        <v>164.20521894412735</v>
      </c>
      <c r="F1550" s="35">
        <f t="shared" si="417"/>
        <v>5.2804733758023303E-2</v>
      </c>
      <c r="G1550" s="21">
        <f t="shared" si="422"/>
        <v>295.18840310176972</v>
      </c>
      <c r="H1550" s="35">
        <f t="shared" si="418"/>
        <v>9.5314158965024376E-2</v>
      </c>
      <c r="I1550" s="61">
        <f t="shared" si="415"/>
        <v>507.41504562100965</v>
      </c>
    </row>
    <row r="1551" spans="2:9" x14ac:dyDescent="0.65">
      <c r="B1551" s="17">
        <f t="shared" si="419"/>
        <v>1516</v>
      </c>
      <c r="C1551" s="21">
        <f t="shared" si="420"/>
        <v>48.021401770955109</v>
      </c>
      <c r="D1551" s="22">
        <f t="shared" si="416"/>
        <v>-2.1804157445792782E-5</v>
      </c>
      <c r="E1551" s="22">
        <f t="shared" si="421"/>
        <v>164.25798688675621</v>
      </c>
      <c r="F1551" s="23">
        <f t="shared" si="417"/>
        <v>5.2767942628847209E-2</v>
      </c>
      <c r="G1551" s="21">
        <f t="shared" si="422"/>
        <v>295.28365085118458</v>
      </c>
      <c r="H1551" s="23">
        <f t="shared" si="418"/>
        <v>9.52477494148809E-2</v>
      </c>
      <c r="I1551" s="14">
        <f t="shared" si="415"/>
        <v>507.56303950889588</v>
      </c>
    </row>
    <row r="1552" spans="2:9" x14ac:dyDescent="0.65">
      <c r="B1552" s="17">
        <f t="shared" si="419"/>
        <v>1517</v>
      </c>
      <c r="C1552" s="21">
        <f t="shared" si="420"/>
        <v>48.021379996003759</v>
      </c>
      <c r="D1552" s="22">
        <f t="shared" si="416"/>
        <v>-2.1774951349140537E-5</v>
      </c>
      <c r="E1552" s="22">
        <f t="shared" si="421"/>
        <v>164.31071806394968</v>
      </c>
      <c r="F1552" s="23">
        <f t="shared" si="417"/>
        <v>5.2731177193464873E-2</v>
      </c>
      <c r="G1552" s="21">
        <f t="shared" si="422"/>
        <v>295.3788322374287</v>
      </c>
      <c r="H1552" s="23">
        <f t="shared" si="418"/>
        <v>9.5181386244149735E-2</v>
      </c>
      <c r="I1552" s="14">
        <f t="shared" si="415"/>
        <v>507.71093029738211</v>
      </c>
    </row>
    <row r="1553" spans="2:9" x14ac:dyDescent="0.65">
      <c r="B1553" s="17">
        <f t="shared" si="419"/>
        <v>1518</v>
      </c>
      <c r="C1553" s="21">
        <f t="shared" si="420"/>
        <v>48.021358250205189</v>
      </c>
      <c r="D1553" s="22">
        <f t="shared" si="416"/>
        <v>-2.1745798571171093E-5</v>
      </c>
      <c r="E1553" s="22">
        <f t="shared" si="421"/>
        <v>164.36341250138338</v>
      </c>
      <c r="F1553" s="23">
        <f t="shared" si="417"/>
        <v>5.2694437433714825E-2</v>
      </c>
      <c r="G1553" s="21">
        <f t="shared" si="422"/>
        <v>295.47394730684891</v>
      </c>
      <c r="H1553" s="23">
        <f t="shared" si="418"/>
        <v>9.5115069420188547E-2</v>
      </c>
      <c r="I1553" s="14">
        <f t="shared" si="415"/>
        <v>507.85871805843749</v>
      </c>
    </row>
    <row r="1554" spans="2:9" x14ac:dyDescent="0.65">
      <c r="B1554" s="34">
        <f t="shared" si="419"/>
        <v>1519</v>
      </c>
      <c r="C1554" s="21">
        <f t="shared" si="420"/>
        <v>48.021336533506037</v>
      </c>
      <c r="D1554" s="22">
        <f t="shared" si="416"/>
        <v>-2.1716699153628838E-5</v>
      </c>
      <c r="E1554" s="22">
        <f t="shared" si="421"/>
        <v>164.41607022471513</v>
      </c>
      <c r="F1554" s="35">
        <f t="shared" si="417"/>
        <v>5.265772333174823E-2</v>
      </c>
      <c r="G1554" s="21">
        <f t="shared" si="422"/>
        <v>295.5689961057592</v>
      </c>
      <c r="H1554" s="35">
        <f t="shared" si="418"/>
        <v>9.504879891029816E-2</v>
      </c>
      <c r="I1554" s="61">
        <f t="shared" si="415"/>
        <v>508.00640286398038</v>
      </c>
    </row>
    <row r="1555" spans="2:9" x14ac:dyDescent="0.65">
      <c r="B1555" s="17">
        <f t="shared" si="419"/>
        <v>1520</v>
      </c>
      <c r="C1555" s="21">
        <f t="shared" si="420"/>
        <v>48.021314845853183</v>
      </c>
      <c r="D1555" s="22">
        <f t="shared" si="416"/>
        <v>-2.1687652857593775E-5</v>
      </c>
      <c r="E1555" s="22">
        <f t="shared" si="421"/>
        <v>164.46869125958432</v>
      </c>
      <c r="F1555" s="23">
        <f t="shared" si="417"/>
        <v>5.2621034869204664E-2</v>
      </c>
      <c r="G1555" s="21">
        <f t="shared" si="422"/>
        <v>295.66397868044123</v>
      </c>
      <c r="H1555" s="23">
        <f t="shared" si="418"/>
        <v>9.4982574682006771E-2</v>
      </c>
      <c r="I1555" s="14">
        <f t="shared" si="415"/>
        <v>508.15398478587872</v>
      </c>
    </row>
    <row r="1556" spans="2:9" x14ac:dyDescent="0.65">
      <c r="B1556" s="17">
        <f t="shared" si="419"/>
        <v>1521</v>
      </c>
      <c r="C1556" s="21">
        <f t="shared" si="420"/>
        <v>48.021293187193713</v>
      </c>
      <c r="D1556" s="22">
        <f t="shared" si="416"/>
        <v>-2.1658659470791264E-5</v>
      </c>
      <c r="E1556" s="22">
        <f t="shared" si="421"/>
        <v>164.52127563161241</v>
      </c>
      <c r="F1556" s="23">
        <f t="shared" si="417"/>
        <v>5.2584372028093185E-2</v>
      </c>
      <c r="G1556" s="21">
        <f t="shared" si="422"/>
        <v>295.75889507714385</v>
      </c>
      <c r="H1556" s="23">
        <f t="shared" si="418"/>
        <v>9.4916396702643624E-2</v>
      </c>
      <c r="I1556" s="14">
        <f t="shared" si="415"/>
        <v>508.30146389594995</v>
      </c>
    </row>
    <row r="1557" spans="2:9" x14ac:dyDescent="0.65">
      <c r="B1557" s="17">
        <f t="shared" si="419"/>
        <v>1522</v>
      </c>
      <c r="C1557" s="21">
        <f t="shared" si="420"/>
        <v>48.021271557474627</v>
      </c>
      <c r="D1557" s="22">
        <f t="shared" si="416"/>
        <v>-2.1629719085591859E-5</v>
      </c>
      <c r="E1557" s="22">
        <f t="shared" si="421"/>
        <v>164.57382336640302</v>
      </c>
      <c r="F1557" s="23">
        <f t="shared" si="417"/>
        <v>5.2547734790593381E-2</v>
      </c>
      <c r="G1557" s="21">
        <f t="shared" si="422"/>
        <v>295.85374534208347</v>
      </c>
      <c r="H1557" s="23">
        <f t="shared" si="418"/>
        <v>9.485026493962323E-2</v>
      </c>
      <c r="I1557" s="14">
        <f t="shared" si="415"/>
        <v>508.44884026596111</v>
      </c>
    </row>
    <row r="1558" spans="2:9" x14ac:dyDescent="0.65">
      <c r="B1558" s="34">
        <f t="shared" si="419"/>
        <v>1523</v>
      </c>
      <c r="C1558" s="21">
        <f t="shared" si="420"/>
        <v>48.021249956643288</v>
      </c>
      <c r="D1558" s="22">
        <f t="shared" si="416"/>
        <v>-2.1600831335177872E-5</v>
      </c>
      <c r="E1558" s="22">
        <f t="shared" si="421"/>
        <v>164.62633448954139</v>
      </c>
      <c r="F1558" s="35">
        <f t="shared" si="417"/>
        <v>5.251112313837325E-2</v>
      </c>
      <c r="G1558" s="21">
        <f t="shared" si="422"/>
        <v>295.94852952144396</v>
      </c>
      <c r="H1558" s="35">
        <f t="shared" si="418"/>
        <v>9.4784179360487997E-2</v>
      </c>
      <c r="I1558" s="61">
        <f t="shared" si="415"/>
        <v>508.59611396762864</v>
      </c>
    </row>
    <row r="1559" spans="2:9" x14ac:dyDescent="0.65">
      <c r="B1559" s="17">
        <f t="shared" si="419"/>
        <v>1524</v>
      </c>
      <c r="C1559" s="21">
        <f t="shared" si="420"/>
        <v>48.021228384646996</v>
      </c>
      <c r="D1559" s="22">
        <f t="shared" si="416"/>
        <v>-2.1571996289715401E-5</v>
      </c>
      <c r="E1559" s="22">
        <f t="shared" si="421"/>
        <v>164.6788090265951</v>
      </c>
      <c r="F1559" s="23">
        <f t="shared" si="417"/>
        <v>5.2474537053697645E-2</v>
      </c>
      <c r="G1559" s="21">
        <f t="shared" si="422"/>
        <v>296.0432476613766</v>
      </c>
      <c r="H1559" s="23">
        <f t="shared" si="418"/>
        <v>9.4718139932638223E-2</v>
      </c>
      <c r="I1559" s="14">
        <f t="shared" si="415"/>
        <v>508.74328507261873</v>
      </c>
    </row>
    <row r="1560" spans="2:9" x14ac:dyDescent="0.65">
      <c r="B1560" s="17">
        <f t="shared" si="419"/>
        <v>1525</v>
      </c>
      <c r="C1560" s="21">
        <f t="shared" si="420"/>
        <v>48.021206841433305</v>
      </c>
      <c r="D1560" s="22">
        <f t="shared" si="416"/>
        <v>-2.1543213691188612E-5</v>
      </c>
      <c r="E1560" s="22">
        <f t="shared" si="421"/>
        <v>164.73124700311348</v>
      </c>
      <c r="F1560" s="23">
        <f t="shared" si="417"/>
        <v>5.2437976518390883E-2</v>
      </c>
      <c r="G1560" s="21">
        <f t="shared" si="422"/>
        <v>296.13789980800027</v>
      </c>
      <c r="H1560" s="23">
        <f t="shared" si="418"/>
        <v>9.465214662364474E-2</v>
      </c>
      <c r="I1560" s="14">
        <f t="shared" si="415"/>
        <v>508.89035365254705</v>
      </c>
    </row>
    <row r="1561" spans="2:9" x14ac:dyDescent="0.65">
      <c r="B1561" s="17">
        <f t="shared" si="419"/>
        <v>1526</v>
      </c>
      <c r="C1561" s="21">
        <f t="shared" si="420"/>
        <v>48.021185326949791</v>
      </c>
      <c r="D1561" s="22">
        <f t="shared" si="416"/>
        <v>-2.1514483511619886E-5</v>
      </c>
      <c r="E1561" s="22">
        <f t="shared" si="421"/>
        <v>164.78364844462806</v>
      </c>
      <c r="F1561" s="23">
        <f t="shared" si="417"/>
        <v>5.2401441514575708E-2</v>
      </c>
      <c r="G1561" s="21">
        <f t="shared" si="422"/>
        <v>296.23248600740129</v>
      </c>
      <c r="H1561" s="23">
        <f t="shared" si="418"/>
        <v>9.458619940100732E-2</v>
      </c>
      <c r="I1561" s="14">
        <f t="shared" si="415"/>
        <v>509.03731977897917</v>
      </c>
    </row>
    <row r="1562" spans="2:9" x14ac:dyDescent="0.65">
      <c r="B1562" s="34">
        <f t="shared" si="419"/>
        <v>1527</v>
      </c>
      <c r="C1562" s="21">
        <f t="shared" si="420"/>
        <v>48.021163841144265</v>
      </c>
      <c r="D1562" s="22">
        <f t="shared" si="416"/>
        <v>-2.1485805528964619E-5</v>
      </c>
      <c r="E1562" s="22">
        <f t="shared" si="421"/>
        <v>164.83601337665226</v>
      </c>
      <c r="F1562" s="35">
        <f t="shared" si="417"/>
        <v>5.2364932024190125E-2</v>
      </c>
      <c r="G1562" s="21">
        <f t="shared" si="422"/>
        <v>296.32700630563363</v>
      </c>
      <c r="H1562" s="35">
        <f t="shared" si="418"/>
        <v>9.4520298232311006E-2</v>
      </c>
      <c r="I1562" s="61">
        <f t="shared" si="415"/>
        <v>509.18418352343019</v>
      </c>
    </row>
    <row r="1563" spans="2:9" x14ac:dyDescent="0.65">
      <c r="B1563" s="17">
        <f t="shared" si="419"/>
        <v>1528</v>
      </c>
      <c r="C1563" s="21">
        <f t="shared" si="420"/>
        <v>48.021142383964552</v>
      </c>
      <c r="D1563" s="22">
        <f t="shared" si="416"/>
        <v>-2.1457179713468832E-5</v>
      </c>
      <c r="E1563" s="22">
        <f t="shared" si="421"/>
        <v>164.88834182468162</v>
      </c>
      <c r="F1563" s="23">
        <f t="shared" si="417"/>
        <v>5.2328448029356878E-2</v>
      </c>
      <c r="G1563" s="21">
        <f t="shared" si="422"/>
        <v>296.42146074871874</v>
      </c>
      <c r="H1563" s="23">
        <f t="shared" si="418"/>
        <v>9.4454443085112416E-2</v>
      </c>
      <c r="I1563" s="14">
        <f t="shared" si="415"/>
        <v>509.33094495736492</v>
      </c>
    </row>
    <row r="1564" spans="2:9" x14ac:dyDescent="0.65">
      <c r="B1564" s="17">
        <f t="shared" si="419"/>
        <v>1529</v>
      </c>
      <c r="C1564" s="21">
        <f t="shared" si="420"/>
        <v>48.021120955358683</v>
      </c>
      <c r="D1564" s="22">
        <f t="shared" si="416"/>
        <v>-2.1428605867956918E-5</v>
      </c>
      <c r="E1564" s="22">
        <f t="shared" si="421"/>
        <v>164.94063381419363</v>
      </c>
      <c r="F1564" s="23">
        <f t="shared" si="417"/>
        <v>5.2291989512028181E-2</v>
      </c>
      <c r="G1564" s="21">
        <f t="shared" si="422"/>
        <v>296.5158493826458</v>
      </c>
      <c r="H1564" s="23">
        <f t="shared" si="418"/>
        <v>9.4388633927039223E-2</v>
      </c>
      <c r="I1564" s="14">
        <f t="shared" si="415"/>
        <v>509.47760415219813</v>
      </c>
    </row>
    <row r="1565" spans="2:9" x14ac:dyDescent="0.65">
      <c r="B1565" s="17">
        <f t="shared" si="419"/>
        <v>1530</v>
      </c>
      <c r="C1565" s="21">
        <f t="shared" si="420"/>
        <v>48.021099555274844</v>
      </c>
      <c r="D1565" s="22">
        <f t="shared" si="416"/>
        <v>-2.1400083841438544E-5</v>
      </c>
      <c r="E1565" s="22">
        <f t="shared" si="421"/>
        <v>164.99288937064796</v>
      </c>
      <c r="F1565" s="23">
        <f t="shared" si="417"/>
        <v>5.225555645434099E-2</v>
      </c>
      <c r="G1565" s="21">
        <f t="shared" si="422"/>
        <v>296.6101722533715</v>
      </c>
      <c r="H1565" s="23">
        <f t="shared" si="418"/>
        <v>9.4322870725690677E-2</v>
      </c>
      <c r="I1565" s="14">
        <f t="shared" si="415"/>
        <v>509.62416117929433</v>
      </c>
    </row>
    <row r="1566" spans="2:9" x14ac:dyDescent="0.65">
      <c r="B1566" s="34">
        <f t="shared" si="419"/>
        <v>1531</v>
      </c>
      <c r="C1566" s="21">
        <f t="shared" si="420"/>
        <v>48.021078183661174</v>
      </c>
      <c r="D1566" s="22">
        <f t="shared" si="416"/>
        <v>-2.1371613672993561E-5</v>
      </c>
      <c r="E1566" s="22">
        <f t="shared" si="421"/>
        <v>165.04510851948646</v>
      </c>
      <c r="F1566" s="35">
        <f t="shared" si="417"/>
        <v>5.2219148838489104E-2</v>
      </c>
      <c r="G1566" s="21">
        <f t="shared" si="422"/>
        <v>296.70442940682022</v>
      </c>
      <c r="H1566" s="35">
        <f t="shared" si="418"/>
        <v>9.4257153448708664E-2</v>
      </c>
      <c r="I1566" s="61">
        <f t="shared" si="415"/>
        <v>509.77061610996788</v>
      </c>
    </row>
    <row r="1567" spans="2:9" x14ac:dyDescent="0.65">
      <c r="B1567" s="17">
        <f t="shared" si="419"/>
        <v>1532</v>
      </c>
      <c r="C1567" s="21">
        <f t="shared" si="420"/>
        <v>48.021056840466144</v>
      </c>
      <c r="D1567" s="22">
        <f t="shared" si="416"/>
        <v>-2.1343195031775508E-5</v>
      </c>
      <c r="E1567" s="22">
        <f t="shared" si="421"/>
        <v>165.09729128613273</v>
      </c>
      <c r="F1567" s="23">
        <f t="shared" si="417"/>
        <v>5.2182766646268419E-2</v>
      </c>
      <c r="G1567" s="21">
        <f t="shared" si="422"/>
        <v>296.7986208888841</v>
      </c>
      <c r="H1567" s="23">
        <f t="shared" si="418"/>
        <v>9.4191482063848753E-2</v>
      </c>
      <c r="I1567" s="14">
        <f t="shared" si="415"/>
        <v>509.91696901548301</v>
      </c>
    </row>
    <row r="1568" spans="2:9" x14ac:dyDescent="0.65">
      <c r="B1568" s="17">
        <f t="shared" si="419"/>
        <v>1533</v>
      </c>
      <c r="C1568" s="21">
        <f t="shared" si="420"/>
        <v>48.021035525638226</v>
      </c>
      <c r="D1568" s="22">
        <f t="shared" si="416"/>
        <v>-2.1314827919560742E-5</v>
      </c>
      <c r="E1568" s="22">
        <f t="shared" si="421"/>
        <v>165.14943769599279</v>
      </c>
      <c r="F1568" s="23">
        <f t="shared" si="417"/>
        <v>5.2146409860071685E-2</v>
      </c>
      <c r="G1568" s="21">
        <f t="shared" si="422"/>
        <v>296.89274674542281</v>
      </c>
      <c r="H1568" s="23">
        <f t="shared" si="418"/>
        <v>9.4125856538710195E-2</v>
      </c>
      <c r="I1568" s="14">
        <f t="shared" si="415"/>
        <v>510.06321996705384</v>
      </c>
    </row>
    <row r="1569" spans="2:9" x14ac:dyDescent="0.65">
      <c r="B1569" s="17">
        <f t="shared" si="419"/>
        <v>1534</v>
      </c>
      <c r="C1569" s="21">
        <f t="shared" si="420"/>
        <v>48.021014239126032</v>
      </c>
      <c r="D1569" s="22">
        <f t="shared" si="416"/>
        <v>-2.128651219113209E-5</v>
      </c>
      <c r="E1569" s="22">
        <f t="shared" si="421"/>
        <v>165.2015477744547</v>
      </c>
      <c r="F1569" s="23">
        <f t="shared" si="417"/>
        <v>5.211007846190796E-2</v>
      </c>
      <c r="G1569" s="21">
        <f t="shared" si="422"/>
        <v>296.98680702226386</v>
      </c>
      <c r="H1569" s="23">
        <f t="shared" si="418"/>
        <v>9.4060276841048562E-2</v>
      </c>
      <c r="I1569" s="14">
        <f t="shared" si="415"/>
        <v>510.20936903584459</v>
      </c>
    </row>
    <row r="1570" spans="2:9" x14ac:dyDescent="0.65">
      <c r="B1570" s="34">
        <f t="shared" si="419"/>
        <v>1535</v>
      </c>
      <c r="C1570" s="21">
        <f t="shared" si="420"/>
        <v>48.020992980878361</v>
      </c>
      <c r="D1570" s="22">
        <f t="shared" si="416"/>
        <v>-2.125824767373885E-5</v>
      </c>
      <c r="E1570" s="22">
        <f t="shared" si="421"/>
        <v>165.25362154688855</v>
      </c>
      <c r="F1570" s="35">
        <f t="shared" si="417"/>
        <v>5.2073772433843146E-2</v>
      </c>
      <c r="G1570" s="21">
        <f t="shared" si="422"/>
        <v>297.08080176520252</v>
      </c>
      <c r="H1570" s="35">
        <f t="shared" si="418"/>
        <v>9.3994742938647846E-2</v>
      </c>
      <c r="I1570" s="61">
        <f t="shared" si="415"/>
        <v>510.35541629296944</v>
      </c>
    </row>
    <row r="1571" spans="2:9" x14ac:dyDescent="0.65">
      <c r="B1571" s="17">
        <f t="shared" si="419"/>
        <v>1536</v>
      </c>
      <c r="C1571" s="21">
        <f t="shared" si="420"/>
        <v>48.020971750843962</v>
      </c>
      <c r="D1571" s="22">
        <f t="shared" si="416"/>
        <v>-2.1230034395802733E-5</v>
      </c>
      <c r="E1571" s="22">
        <f t="shared" si="421"/>
        <v>165.30565903864675</v>
      </c>
      <c r="F1571" s="23">
        <f t="shared" si="417"/>
        <v>5.203749175821315E-2</v>
      </c>
      <c r="G1571" s="21">
        <f t="shared" si="422"/>
        <v>297.17473102000173</v>
      </c>
      <c r="H1571" s="23">
        <f t="shared" si="418"/>
        <v>9.3929254799220985E-2</v>
      </c>
      <c r="I1571" s="14">
        <f t="shared" ref="I1571:I1634" si="423">C1571+E1571+G1571</f>
        <v>510.50136180949244</v>
      </c>
    </row>
    <row r="1572" spans="2:9" x14ac:dyDescent="0.65">
      <c r="B1572" s="17">
        <f t="shared" si="419"/>
        <v>1537</v>
      </c>
      <c r="C1572" s="21">
        <f t="shared" si="420"/>
        <v>48.020950548972053</v>
      </c>
      <c r="D1572" s="22">
        <f t="shared" si="416"/>
        <v>-2.1201871906129099E-5</v>
      </c>
      <c r="E1572" s="22">
        <f t="shared" si="421"/>
        <v>165.35766027506358</v>
      </c>
      <c r="F1572" s="23">
        <f t="shared" si="417"/>
        <v>5.2001236416828078E-2</v>
      </c>
      <c r="G1572" s="21">
        <f t="shared" si="422"/>
        <v>297.26859483239235</v>
      </c>
      <c r="H1572" s="23">
        <f t="shared" si="418"/>
        <v>9.3863812390608814E-2</v>
      </c>
      <c r="I1572" s="14">
        <f t="shared" si="423"/>
        <v>510.64720565642801</v>
      </c>
    </row>
    <row r="1573" spans="2:9" x14ac:dyDescent="0.65">
      <c r="B1573" s="17">
        <f t="shared" si="419"/>
        <v>1538</v>
      </c>
      <c r="C1573" s="21">
        <f t="shared" si="420"/>
        <v>48.020929375211473</v>
      </c>
      <c r="D1573" s="22">
        <f t="shared" ref="D1573:D1636" si="424">$E$23*(C1572+E1572+G1572)-$E$24*C1572*E1572-$E$27*C1572+$E$26*G1572</f>
        <v>-2.1173760580417422E-5</v>
      </c>
      <c r="E1573" s="22">
        <f t="shared" si="421"/>
        <v>165.40962528145602</v>
      </c>
      <c r="F1573" s="23">
        <f t="shared" ref="F1573:F1636" si="425">$E$24*C1572*E1572-($E$25+$E$27+$E$28)*E1572</f>
        <v>5.1965006392435953E-2</v>
      </c>
      <c r="G1573" s="21">
        <f t="shared" si="422"/>
        <v>297.36239324807286</v>
      </c>
      <c r="H1573" s="23">
        <f t="shared" ref="H1573:H1636" si="426">$E$28*E1572-($E$27+$E$26)*G1572</f>
        <v>9.3798415680524272E-2</v>
      </c>
      <c r="I1573" s="14">
        <f t="shared" si="423"/>
        <v>510.79294790474034</v>
      </c>
    </row>
    <row r="1574" spans="2:9" x14ac:dyDescent="0.65">
      <c r="B1574" s="34">
        <f t="shared" si="419"/>
        <v>1539</v>
      </c>
      <c r="C1574" s="21">
        <f t="shared" si="420"/>
        <v>48.020908229511626</v>
      </c>
      <c r="D1574" s="22">
        <f t="shared" si="424"/>
        <v>-2.1145699844016264E-5</v>
      </c>
      <c r="E1574" s="22">
        <f t="shared" si="421"/>
        <v>165.46155408312259</v>
      </c>
      <c r="F1574" s="35">
        <f t="shared" si="425"/>
        <v>5.1928801666576874E-2</v>
      </c>
      <c r="G1574" s="21">
        <f t="shared" si="422"/>
        <v>297.45612631270984</v>
      </c>
      <c r="H1574" s="35">
        <f t="shared" si="426"/>
        <v>9.3733064636992935E-2</v>
      </c>
      <c r="I1574" s="61">
        <f t="shared" si="423"/>
        <v>510.9385886253441</v>
      </c>
    </row>
    <row r="1575" spans="2:9" x14ac:dyDescent="0.65">
      <c r="B1575" s="17">
        <f t="shared" si="419"/>
        <v>1540</v>
      </c>
      <c r="C1575" s="21">
        <f t="shared" si="420"/>
        <v>48.020887111821899</v>
      </c>
      <c r="D1575" s="22">
        <f t="shared" si="424"/>
        <v>-2.1117689728455957E-5</v>
      </c>
      <c r="E1575" s="22">
        <f t="shared" si="421"/>
        <v>165.51344670534439</v>
      </c>
      <c r="F1575" s="23">
        <f t="shared" si="425"/>
        <v>5.1892622221799911E-2</v>
      </c>
      <c r="G1575" s="21">
        <f t="shared" si="422"/>
        <v>297.54979407193753</v>
      </c>
      <c r="H1575" s="23">
        <f t="shared" si="426"/>
        <v>9.3667759227713532E-2</v>
      </c>
      <c r="I1575" s="14">
        <f t="shared" si="423"/>
        <v>511.0841278891038</v>
      </c>
    </row>
    <row r="1576" spans="2:9" x14ac:dyDescent="0.65">
      <c r="B1576" s="17">
        <f t="shared" si="419"/>
        <v>1541</v>
      </c>
      <c r="C1576" s="21">
        <f t="shared" si="420"/>
        <v>48.02086602209156</v>
      </c>
      <c r="D1576" s="22">
        <f t="shared" si="424"/>
        <v>-2.1089730337209289E-5</v>
      </c>
      <c r="E1576" s="22">
        <f t="shared" si="421"/>
        <v>165.56530317338485</v>
      </c>
      <c r="F1576" s="23">
        <f t="shared" si="425"/>
        <v>5.1856468040440973E-2</v>
      </c>
      <c r="G1576" s="21">
        <f t="shared" si="422"/>
        <v>297.64339657135815</v>
      </c>
      <c r="H1576" s="23">
        <f t="shared" si="426"/>
        <v>9.3602499420597951E-2</v>
      </c>
      <c r="I1576" s="14">
        <f t="shared" si="423"/>
        <v>511.22956576683453</v>
      </c>
    </row>
    <row r="1577" spans="2:9" x14ac:dyDescent="0.65">
      <c r="B1577" s="17">
        <f t="shared" si="419"/>
        <v>1542</v>
      </c>
      <c r="C1577" s="21">
        <f t="shared" si="420"/>
        <v>48.020844960270523</v>
      </c>
      <c r="D1577" s="22">
        <f t="shared" si="424"/>
        <v>-2.1061821034340511E-5</v>
      </c>
      <c r="E1577" s="22">
        <f t="shared" si="421"/>
        <v>165.61712351248903</v>
      </c>
      <c r="F1577" s="23">
        <f t="shared" si="425"/>
        <v>5.1820339104182267E-2</v>
      </c>
      <c r="G1577" s="21">
        <f t="shared" si="422"/>
        <v>297.73693385654178</v>
      </c>
      <c r="H1577" s="23">
        <f t="shared" si="426"/>
        <v>9.3537285183643348E-2</v>
      </c>
      <c r="I1577" s="14">
        <f t="shared" si="423"/>
        <v>511.37490232930134</v>
      </c>
    </row>
    <row r="1578" spans="2:9" x14ac:dyDescent="0.65">
      <c r="B1578" s="34">
        <f t="shared" si="419"/>
        <v>1543</v>
      </c>
      <c r="C1578" s="21">
        <f t="shared" si="420"/>
        <v>48.020823926308218</v>
      </c>
      <c r="D1578" s="22">
        <f t="shared" si="424"/>
        <v>-2.103396230435095E-5</v>
      </c>
      <c r="E1578" s="22">
        <f t="shared" si="421"/>
        <v>165.66890774788504</v>
      </c>
      <c r="F1578" s="35">
        <f t="shared" si="425"/>
        <v>5.1784235396027611E-2</v>
      </c>
      <c r="G1578" s="21">
        <f t="shared" si="422"/>
        <v>297.83040597302642</v>
      </c>
      <c r="H1578" s="35">
        <f t="shared" si="426"/>
        <v>9.3472116484619505E-2</v>
      </c>
      <c r="I1578" s="61">
        <f t="shared" si="423"/>
        <v>511.52013764721971</v>
      </c>
    </row>
    <row r="1579" spans="2:9" x14ac:dyDescent="0.65">
      <c r="B1579" s="17">
        <f t="shared" si="419"/>
        <v>1544</v>
      </c>
      <c r="C1579" s="21">
        <f t="shared" si="420"/>
        <v>48.020802920154644</v>
      </c>
      <c r="D1579" s="22">
        <f t="shared" si="424"/>
        <v>-2.100615357258917E-5</v>
      </c>
      <c r="E1579" s="22">
        <f t="shared" si="421"/>
        <v>165.72065590478263</v>
      </c>
      <c r="F1579" s="23">
        <f t="shared" si="425"/>
        <v>5.1748156897573949E-2</v>
      </c>
      <c r="G1579" s="21">
        <f t="shared" si="422"/>
        <v>297.92381296631811</v>
      </c>
      <c r="H1579" s="23">
        <f t="shared" si="426"/>
        <v>9.3406993291665685E-2</v>
      </c>
      <c r="I1579" s="14">
        <f t="shared" si="423"/>
        <v>511.66527179125535</v>
      </c>
    </row>
    <row r="1580" spans="2:9" x14ac:dyDescent="0.65">
      <c r="B1580" s="17">
        <f t="shared" si="419"/>
        <v>1545</v>
      </c>
      <c r="C1580" s="21">
        <f t="shared" si="420"/>
        <v>48.02078194175963</v>
      </c>
      <c r="D1580" s="22">
        <f t="shared" si="424"/>
        <v>-2.0978395016690854E-5</v>
      </c>
      <c r="E1580" s="22">
        <f t="shared" si="421"/>
        <v>165.77236800837406</v>
      </c>
      <c r="F1580" s="23">
        <f t="shared" si="425"/>
        <v>5.1712103591427194E-2</v>
      </c>
      <c r="G1580" s="21">
        <f t="shared" si="422"/>
        <v>298.01715488189075</v>
      </c>
      <c r="H1580" s="23">
        <f t="shared" si="426"/>
        <v>9.3341915572665357E-2</v>
      </c>
      <c r="I1580" s="14">
        <f t="shared" si="423"/>
        <v>511.81030483202443</v>
      </c>
    </row>
    <row r="1581" spans="2:9" x14ac:dyDescent="0.65">
      <c r="B1581" s="17">
        <f t="shared" si="419"/>
        <v>1546</v>
      </c>
      <c r="C1581" s="21">
        <f t="shared" si="420"/>
        <v>48.020760991073431</v>
      </c>
      <c r="D1581" s="22">
        <f t="shared" si="424"/>
        <v>-2.0950686198784041E-5</v>
      </c>
      <c r="E1581" s="22">
        <f t="shared" si="421"/>
        <v>165.82404408383366</v>
      </c>
      <c r="F1581" s="23">
        <f t="shared" si="425"/>
        <v>5.1676075459582194E-2</v>
      </c>
      <c r="G1581" s="21">
        <f t="shared" si="422"/>
        <v>298.11043176518638</v>
      </c>
      <c r="H1581" s="23">
        <f t="shared" si="426"/>
        <v>9.3276883295644097E-2</v>
      </c>
      <c r="I1581" s="14">
        <f t="shared" si="423"/>
        <v>511.95523684009345</v>
      </c>
    </row>
    <row r="1582" spans="2:9" x14ac:dyDescent="0.65">
      <c r="B1582" s="34">
        <f t="shared" si="419"/>
        <v>1547</v>
      </c>
      <c r="C1582" s="21">
        <f t="shared" si="420"/>
        <v>48.020740068046045</v>
      </c>
      <c r="D1582" s="22">
        <f t="shared" si="424"/>
        <v>-2.0923027387542703E-5</v>
      </c>
      <c r="E1582" s="22">
        <f t="shared" si="421"/>
        <v>165.87568415631841</v>
      </c>
      <c r="F1582" s="35">
        <f t="shared" si="425"/>
        <v>5.1640072484758548E-2</v>
      </c>
      <c r="G1582" s="21">
        <f t="shared" si="422"/>
        <v>298.20364366161493</v>
      </c>
      <c r="H1582" s="35">
        <f t="shared" si="426"/>
        <v>9.3211896428556429E-2</v>
      </c>
      <c r="I1582" s="61">
        <f t="shared" si="423"/>
        <v>512.10006788597934</v>
      </c>
    </row>
    <row r="1583" spans="2:9" x14ac:dyDescent="0.65">
      <c r="B1583" s="17">
        <f t="shared" si="419"/>
        <v>1548</v>
      </c>
      <c r="C1583" s="21">
        <f t="shared" si="420"/>
        <v>48.020719172627942</v>
      </c>
      <c r="D1583" s="22">
        <f t="shared" si="424"/>
        <v>-2.0895418102462315E-5</v>
      </c>
      <c r="E1583" s="22">
        <f t="shared" si="421"/>
        <v>165.92728825096719</v>
      </c>
      <c r="F1583" s="23">
        <f t="shared" si="425"/>
        <v>5.1604094648780574E-2</v>
      </c>
      <c r="G1583" s="21">
        <f t="shared" si="422"/>
        <v>298.29679061655452</v>
      </c>
      <c r="H1583" s="23">
        <f t="shared" si="426"/>
        <v>9.3146954939555826E-2</v>
      </c>
      <c r="I1583" s="14">
        <f t="shared" si="423"/>
        <v>512.24479804014959</v>
      </c>
    </row>
    <row r="1584" spans="2:9" x14ac:dyDescent="0.65">
      <c r="B1584" s="17">
        <f t="shared" ref="B1584:B1647" si="427">B1583+$C$33</f>
        <v>1549</v>
      </c>
      <c r="C1584" s="21">
        <f t="shared" ref="C1584:C1647" si="428">C1583+D1584*$C$33</f>
        <v>48.020698304769418</v>
      </c>
      <c r="D1584" s="22">
        <f t="shared" si="424"/>
        <v>-2.0867858521622651E-5</v>
      </c>
      <c r="E1584" s="22">
        <f t="shared" ref="E1584:E1647" si="429">E1583+F1584*$C$33</f>
        <v>165.97885639290158</v>
      </c>
      <c r="F1584" s="23">
        <f t="shared" si="425"/>
        <v>5.1568141934382083E-2</v>
      </c>
      <c r="G1584" s="21">
        <f t="shared" ref="G1584:G1647" si="430">G1583+H1584*$C$33</f>
        <v>298.38987267535111</v>
      </c>
      <c r="H1584" s="23">
        <f t="shared" si="426"/>
        <v>9.3082058796611022E-2</v>
      </c>
      <c r="I1584" s="14">
        <f t="shared" si="423"/>
        <v>512.38942737302204</v>
      </c>
    </row>
    <row r="1585" spans="2:9" x14ac:dyDescent="0.65">
      <c r="B1585" s="17">
        <f t="shared" si="427"/>
        <v>1550</v>
      </c>
      <c r="C1585" s="21">
        <f t="shared" si="428"/>
        <v>48.020677464421141</v>
      </c>
      <c r="D1585" s="22">
        <f t="shared" si="424"/>
        <v>-2.0840348276873755E-5</v>
      </c>
      <c r="E1585" s="22">
        <f t="shared" si="429"/>
        <v>166.03038860722506</v>
      </c>
      <c r="F1585" s="23">
        <f t="shared" si="425"/>
        <v>5.153221432350108E-2</v>
      </c>
      <c r="G1585" s="21">
        <f t="shared" si="430"/>
        <v>298.48288988331905</v>
      </c>
      <c r="H1585" s="23">
        <f t="shared" si="426"/>
        <v>9.3017207967932336E-2</v>
      </c>
      <c r="I1585" s="14">
        <f t="shared" si="423"/>
        <v>512.53395595496522</v>
      </c>
    </row>
    <row r="1586" spans="2:9" x14ac:dyDescent="0.65">
      <c r="B1586" s="34">
        <f t="shared" si="427"/>
        <v>1551</v>
      </c>
      <c r="C1586" s="21">
        <f t="shared" si="428"/>
        <v>48.02065665153372</v>
      </c>
      <c r="D1586" s="22">
        <f t="shared" si="424"/>
        <v>-2.0812887419729975E-5</v>
      </c>
      <c r="E1586" s="22">
        <f t="shared" si="429"/>
        <v>166.08188491902388</v>
      </c>
      <c r="F1586" s="35">
        <f t="shared" si="425"/>
        <v>5.1496311798800321E-2</v>
      </c>
      <c r="G1586" s="21">
        <f t="shared" si="430"/>
        <v>298.57584228574058</v>
      </c>
      <c r="H1586" s="35">
        <f t="shared" si="426"/>
        <v>9.2952402421516922E-2</v>
      </c>
      <c r="I1586" s="61">
        <f t="shared" si="423"/>
        <v>512.67838385629818</v>
      </c>
    </row>
    <row r="1587" spans="2:9" x14ac:dyDescent="0.65">
      <c r="B1587" s="17">
        <f t="shared" si="427"/>
        <v>1552</v>
      </c>
      <c r="C1587" s="21">
        <f t="shared" si="428"/>
        <v>48.020635866057845</v>
      </c>
      <c r="D1587" s="22">
        <f t="shared" si="424"/>
        <v>-2.0785475874696147E-5</v>
      </c>
      <c r="E1587" s="22">
        <f t="shared" si="429"/>
        <v>166.13334535336642</v>
      </c>
      <c r="F1587" s="23">
        <f t="shared" si="425"/>
        <v>5.1460434342544659E-2</v>
      </c>
      <c r="G1587" s="21">
        <f t="shared" si="430"/>
        <v>298.6687299278662</v>
      </c>
      <c r="H1587" s="23">
        <f t="shared" si="426"/>
        <v>9.288764212560352E-2</v>
      </c>
      <c r="I1587" s="14">
        <f t="shared" si="423"/>
        <v>512.82271114729042</v>
      </c>
    </row>
    <row r="1588" spans="2:9" x14ac:dyDescent="0.65">
      <c r="B1588" s="17">
        <f t="shared" si="427"/>
        <v>1553</v>
      </c>
      <c r="C1588" s="21">
        <f t="shared" si="428"/>
        <v>48.020615107944607</v>
      </c>
      <c r="D1588" s="22">
        <f t="shared" si="424"/>
        <v>-2.0758113237206999E-5</v>
      </c>
      <c r="E1588" s="22">
        <f t="shared" si="429"/>
        <v>166.18476993530322</v>
      </c>
      <c r="F1588" s="23">
        <f t="shared" si="425"/>
        <v>5.1424581936799996E-2</v>
      </c>
      <c r="G1588" s="21">
        <f t="shared" si="430"/>
        <v>298.76155285491456</v>
      </c>
      <c r="H1588" s="23">
        <f t="shared" si="426"/>
        <v>9.2822927048345605E-2</v>
      </c>
      <c r="I1588" s="14">
        <f t="shared" si="423"/>
        <v>512.96693789816231</v>
      </c>
    </row>
    <row r="1589" spans="2:9" x14ac:dyDescent="0.65">
      <c r="B1589" s="17">
        <f t="shared" si="427"/>
        <v>1554</v>
      </c>
      <c r="C1589" s="21">
        <f t="shared" si="428"/>
        <v>48.020594377144818</v>
      </c>
      <c r="D1589" s="22">
        <f t="shared" si="424"/>
        <v>-2.0730799786150556E-5</v>
      </c>
      <c r="E1589" s="22">
        <f t="shared" si="429"/>
        <v>166.23615868986769</v>
      </c>
      <c r="F1589" s="23">
        <f t="shared" si="425"/>
        <v>5.1388754564484884E-2</v>
      </c>
      <c r="G1589" s="21">
        <f t="shared" si="430"/>
        <v>298.85431111207237</v>
      </c>
      <c r="H1589" s="23">
        <f t="shared" si="426"/>
        <v>9.2758257157811386E-2</v>
      </c>
      <c r="I1589" s="14">
        <f t="shared" si="423"/>
        <v>513.11106417908491</v>
      </c>
    </row>
    <row r="1590" spans="2:9" x14ac:dyDescent="0.65">
      <c r="B1590" s="34">
        <f t="shared" si="427"/>
        <v>1555</v>
      </c>
      <c r="C1590" s="21">
        <f t="shared" si="428"/>
        <v>48.020573673609796</v>
      </c>
      <c r="D1590" s="22">
        <f t="shared" si="424"/>
        <v>-2.0703535021038277E-5</v>
      </c>
      <c r="E1590" s="22">
        <f t="shared" si="429"/>
        <v>166.28751164207517</v>
      </c>
      <c r="F1590" s="35">
        <f t="shared" si="425"/>
        <v>5.1352952207480485E-2</v>
      </c>
      <c r="G1590" s="21">
        <f t="shared" si="430"/>
        <v>298.94700474449473</v>
      </c>
      <c r="H1590" s="35">
        <f t="shared" si="426"/>
        <v>9.26936324223675E-2</v>
      </c>
      <c r="I1590" s="61">
        <f t="shared" si="423"/>
        <v>513.25509006017967</v>
      </c>
    </row>
    <row r="1591" spans="2:9" x14ac:dyDescent="0.65">
      <c r="B1591" s="17">
        <f t="shared" si="427"/>
        <v>1556</v>
      </c>
      <c r="C1591" s="21">
        <f t="shared" si="428"/>
        <v>48.020552997290544</v>
      </c>
      <c r="D1591" s="22">
        <f t="shared" si="424"/>
        <v>-2.0676319251400344E-5</v>
      </c>
      <c r="E1591" s="22">
        <f t="shared" si="429"/>
        <v>166.33882881692381</v>
      </c>
      <c r="F1591" s="23">
        <f t="shared" si="425"/>
        <v>5.1317174848648506E-2</v>
      </c>
      <c r="G1591" s="21">
        <f t="shared" si="430"/>
        <v>299.03963379730487</v>
      </c>
      <c r="H1591" s="23">
        <f t="shared" si="426"/>
        <v>9.2629052810153212E-2</v>
      </c>
      <c r="I1591" s="14">
        <f t="shared" si="423"/>
        <v>513.39901561151919</v>
      </c>
    </row>
    <row r="1592" spans="2:9" x14ac:dyDescent="0.65">
      <c r="B1592" s="17">
        <f t="shared" si="427"/>
        <v>1557</v>
      </c>
      <c r="C1592" s="21">
        <f t="shared" si="428"/>
        <v>48.020532348138723</v>
      </c>
      <c r="D1592" s="22">
        <f t="shared" si="424"/>
        <v>-2.0649151819984723E-5</v>
      </c>
      <c r="E1592" s="22">
        <f t="shared" si="429"/>
        <v>166.39011023939361</v>
      </c>
      <c r="F1592" s="23">
        <f t="shared" si="425"/>
        <v>5.1281422469799054E-2</v>
      </c>
      <c r="G1592" s="21">
        <f t="shared" si="430"/>
        <v>299.13219831559434</v>
      </c>
      <c r="H1592" s="23">
        <f t="shared" si="426"/>
        <v>9.2564518289492526E-2</v>
      </c>
      <c r="I1592" s="14">
        <f t="shared" si="423"/>
        <v>513.54284090312672</v>
      </c>
    </row>
    <row r="1593" spans="2:9" x14ac:dyDescent="0.65">
      <c r="B1593" s="17">
        <f t="shared" si="427"/>
        <v>1558</v>
      </c>
      <c r="C1593" s="21">
        <f t="shared" si="428"/>
        <v>48.020511726105518</v>
      </c>
      <c r="D1593" s="22">
        <f t="shared" si="424"/>
        <v>-2.062203320285505E-5</v>
      </c>
      <c r="E1593" s="22">
        <f t="shared" si="429"/>
        <v>166.44135593444776</v>
      </c>
      <c r="F1593" s="23">
        <f t="shared" si="425"/>
        <v>5.1245695054134899E-2</v>
      </c>
      <c r="G1593" s="21">
        <f t="shared" si="430"/>
        <v>299.2246983444229</v>
      </c>
      <c r="H1593" s="23">
        <f t="shared" si="426"/>
        <v>9.2500028828538916E-2</v>
      </c>
      <c r="I1593" s="14">
        <f t="shared" si="423"/>
        <v>513.68656600497616</v>
      </c>
    </row>
    <row r="1594" spans="2:9" x14ac:dyDescent="0.65">
      <c r="B1594" s="34">
        <f t="shared" si="427"/>
        <v>1559</v>
      </c>
      <c r="C1594" s="21">
        <f t="shared" si="428"/>
        <v>48.020491131142705</v>
      </c>
      <c r="D1594" s="22">
        <f t="shared" si="424"/>
        <v>-2.0594962808928585E-5</v>
      </c>
      <c r="E1594" s="22">
        <f t="shared" si="429"/>
        <v>166.49256592703114</v>
      </c>
      <c r="F1594" s="35">
        <f t="shared" si="425"/>
        <v>5.120999258336667E-2</v>
      </c>
      <c r="G1594" s="21">
        <f t="shared" si="430"/>
        <v>299.31713392881869</v>
      </c>
      <c r="H1594" s="35">
        <f t="shared" si="426"/>
        <v>9.2435584395772707E-2</v>
      </c>
      <c r="I1594" s="61">
        <f t="shared" si="423"/>
        <v>513.83019098699253</v>
      </c>
    </row>
    <row r="1595" spans="2:9" x14ac:dyDescent="0.65">
      <c r="B1595" s="17">
        <f t="shared" si="427"/>
        <v>1560</v>
      </c>
      <c r="C1595" s="21">
        <f t="shared" si="428"/>
        <v>48.020470563201911</v>
      </c>
      <c r="D1595" s="22">
        <f t="shared" si="424"/>
        <v>-2.0567940794080641E-5</v>
      </c>
      <c r="E1595" s="22">
        <f t="shared" si="429"/>
        <v>166.54374024207158</v>
      </c>
      <c r="F1595" s="23">
        <f t="shared" si="425"/>
        <v>5.1174315040455554E-2</v>
      </c>
      <c r="G1595" s="21">
        <f t="shared" si="430"/>
        <v>299.40950511377804</v>
      </c>
      <c r="H1595" s="23">
        <f t="shared" si="426"/>
        <v>9.2371184959347374E-2</v>
      </c>
      <c r="I1595" s="14">
        <f t="shared" si="423"/>
        <v>513.97371591905153</v>
      </c>
    </row>
    <row r="1596" spans="2:9" x14ac:dyDescent="0.65">
      <c r="B1596" s="17">
        <f t="shared" si="427"/>
        <v>1561</v>
      </c>
      <c r="C1596" s="21">
        <f t="shared" si="428"/>
        <v>48.020450022234961</v>
      </c>
      <c r="D1596" s="22">
        <f t="shared" si="424"/>
        <v>-2.0540966953586093E-5</v>
      </c>
      <c r="E1596" s="22">
        <f t="shared" si="429"/>
        <v>166.5948789044792</v>
      </c>
      <c r="F1596" s="23">
        <f t="shared" si="425"/>
        <v>5.1138662407623769E-2</v>
      </c>
      <c r="G1596" s="21">
        <f t="shared" si="430"/>
        <v>299.50181194426574</v>
      </c>
      <c r="H1596" s="23">
        <f t="shared" si="426"/>
        <v>9.2306830487700609E-2</v>
      </c>
      <c r="I1596" s="14">
        <f t="shared" si="423"/>
        <v>514.11714087097994</v>
      </c>
    </row>
    <row r="1597" spans="2:9" x14ac:dyDescent="0.65">
      <c r="B1597" s="17">
        <f t="shared" si="427"/>
        <v>1562</v>
      </c>
      <c r="C1597" s="21">
        <f t="shared" si="428"/>
        <v>48.020429508193786</v>
      </c>
      <c r="D1597" s="22">
        <f t="shared" si="424"/>
        <v>-2.0514041177754905E-5</v>
      </c>
      <c r="E1597" s="22">
        <f t="shared" si="429"/>
        <v>166.64598193914662</v>
      </c>
      <c r="F1597" s="23">
        <f t="shared" si="425"/>
        <v>5.1103034667406178E-2</v>
      </c>
      <c r="G1597" s="21">
        <f t="shared" si="430"/>
        <v>299.59405446521498</v>
      </c>
      <c r="H1597" s="23">
        <f t="shared" si="426"/>
        <v>9.2242520949213258E-2</v>
      </c>
      <c r="I1597" s="14">
        <f t="shared" si="423"/>
        <v>514.26046591255545</v>
      </c>
    </row>
    <row r="1598" spans="2:9" x14ac:dyDescent="0.65">
      <c r="B1598" s="34">
        <f t="shared" si="427"/>
        <v>1563</v>
      </c>
      <c r="C1598" s="21">
        <f t="shared" si="428"/>
        <v>48.020409021030417</v>
      </c>
      <c r="D1598" s="22">
        <f t="shared" si="424"/>
        <v>-2.0487163370219719E-5</v>
      </c>
      <c r="E1598" s="22">
        <f t="shared" si="429"/>
        <v>166.69704937094895</v>
      </c>
      <c r="F1598" s="35">
        <f t="shared" si="425"/>
        <v>5.1067431802309216E-2</v>
      </c>
      <c r="G1598" s="21">
        <f t="shared" si="430"/>
        <v>299.68623272152723</v>
      </c>
      <c r="H1598" s="35">
        <f t="shared" si="426"/>
        <v>9.217825631223775E-2</v>
      </c>
      <c r="I1598" s="61">
        <f t="shared" si="423"/>
        <v>514.40369111350662</v>
      </c>
    </row>
    <row r="1599" spans="2:9" x14ac:dyDescent="0.65">
      <c r="B1599" s="17">
        <f t="shared" si="427"/>
        <v>1564</v>
      </c>
      <c r="C1599" s="21">
        <f t="shared" si="428"/>
        <v>48.020388560696993</v>
      </c>
      <c r="D1599" s="22">
        <f t="shared" si="424"/>
        <v>-2.0460333423510946E-5</v>
      </c>
      <c r="E1599" s="22">
        <f t="shared" si="429"/>
        <v>166.74808122474377</v>
      </c>
      <c r="F1599" s="23">
        <f t="shared" si="425"/>
        <v>5.10318537948109E-2</v>
      </c>
      <c r="G1599" s="21">
        <f t="shared" si="430"/>
        <v>299.77834675807247</v>
      </c>
      <c r="H1599" s="23">
        <f t="shared" si="426"/>
        <v>9.2114036545225986E-2</v>
      </c>
      <c r="I1599" s="14">
        <f t="shared" si="423"/>
        <v>514.54681654351327</v>
      </c>
    </row>
    <row r="1600" spans="2:9" x14ac:dyDescent="0.65">
      <c r="B1600" s="17">
        <f t="shared" si="427"/>
        <v>1565</v>
      </c>
      <c r="C1600" s="21">
        <f t="shared" si="428"/>
        <v>48.020368127145886</v>
      </c>
      <c r="D1600" s="22">
        <f t="shared" si="424"/>
        <v>-2.0433551110254911E-5</v>
      </c>
      <c r="E1600" s="22">
        <f t="shared" si="429"/>
        <v>166.79907752537113</v>
      </c>
      <c r="F1600" s="23">
        <f t="shared" si="425"/>
        <v>5.0996300627360824E-2</v>
      </c>
      <c r="G1600" s="21">
        <f t="shared" si="430"/>
        <v>299.87039661968907</v>
      </c>
      <c r="H1600" s="23">
        <f t="shared" si="426"/>
        <v>9.2049861616587236E-2</v>
      </c>
      <c r="I1600" s="14">
        <f t="shared" si="423"/>
        <v>514.68984227220608</v>
      </c>
    </row>
    <row r="1601" spans="2:9" x14ac:dyDescent="0.65">
      <c r="B1601" s="17">
        <f t="shared" si="427"/>
        <v>1566</v>
      </c>
      <c r="C1601" s="21">
        <f t="shared" si="428"/>
        <v>48.020347720329276</v>
      </c>
      <c r="D1601" s="22">
        <f t="shared" si="424"/>
        <v>-2.0406816609419565E-5</v>
      </c>
      <c r="E1601" s="22">
        <f t="shared" si="429"/>
        <v>166.85003829765392</v>
      </c>
      <c r="F1601" s="23">
        <f t="shared" si="425"/>
        <v>5.0960772282792277E-2</v>
      </c>
      <c r="G1601" s="21">
        <f t="shared" si="430"/>
        <v>299.96238235118381</v>
      </c>
      <c r="H1601" s="23">
        <f t="shared" si="426"/>
        <v>9.1985731494744982E-2</v>
      </c>
      <c r="I1601" s="14">
        <f t="shared" si="423"/>
        <v>514.83276836916707</v>
      </c>
    </row>
    <row r="1602" spans="2:9" x14ac:dyDescent="0.65">
      <c r="B1602" s="34">
        <f t="shared" si="427"/>
        <v>1567</v>
      </c>
      <c r="C1602" s="21">
        <f t="shared" si="428"/>
        <v>48.020327340199884</v>
      </c>
      <c r="D1602" s="22">
        <f t="shared" si="424"/>
        <v>-2.0380129388541945E-5</v>
      </c>
      <c r="E1602" s="22">
        <f t="shared" si="429"/>
        <v>166.90096356639708</v>
      </c>
      <c r="F1602" s="35">
        <f t="shared" si="425"/>
        <v>5.0925268743142738E-2</v>
      </c>
      <c r="G1602" s="21">
        <f t="shared" si="430"/>
        <v>300.05430399733211</v>
      </c>
      <c r="H1602" s="35">
        <f t="shared" si="426"/>
        <v>9.1921646148321656E-2</v>
      </c>
      <c r="I1602" s="61">
        <f t="shared" si="423"/>
        <v>514.97559490392905</v>
      </c>
    </row>
    <row r="1603" spans="2:9" x14ac:dyDescent="0.65">
      <c r="B1603" s="17">
        <f t="shared" si="427"/>
        <v>1568</v>
      </c>
      <c r="C1603" s="21">
        <f t="shared" si="428"/>
        <v>48.020306986710061</v>
      </c>
      <c r="D1603" s="22">
        <f t="shared" si="424"/>
        <v>-2.0353489823321524E-5</v>
      </c>
      <c r="E1603" s="22">
        <f t="shared" si="429"/>
        <v>166.95185335638863</v>
      </c>
      <c r="F1603" s="23">
        <f t="shared" si="425"/>
        <v>5.0889789991543921E-2</v>
      </c>
      <c r="G1603" s="21">
        <f t="shared" si="430"/>
        <v>300.14616160287778</v>
      </c>
      <c r="H1603" s="23">
        <f t="shared" si="426"/>
        <v>9.1857605545655474E-2</v>
      </c>
      <c r="I1603" s="14">
        <f t="shared" si="423"/>
        <v>515.1183219459765</v>
      </c>
    </row>
    <row r="1604" spans="2:9" x14ac:dyDescent="0.65">
      <c r="B1604" s="17">
        <f t="shared" si="427"/>
        <v>1569</v>
      </c>
      <c r="C1604" s="21">
        <f t="shared" si="428"/>
        <v>48.020286659812832</v>
      </c>
      <c r="D1604" s="22">
        <f t="shared" si="424"/>
        <v>-2.0326897226308205E-5</v>
      </c>
      <c r="E1604" s="22">
        <f t="shared" si="429"/>
        <v>167.00270769239853</v>
      </c>
      <c r="F1604" s="23">
        <f t="shared" si="425"/>
        <v>5.085433600990541E-2</v>
      </c>
      <c r="G1604" s="21">
        <f t="shared" si="430"/>
        <v>300.23795521253322</v>
      </c>
      <c r="H1604" s="23">
        <f t="shared" si="426"/>
        <v>9.1793609655439923E-2</v>
      </c>
      <c r="I1604" s="14">
        <f t="shared" si="423"/>
        <v>515.26094956474458</v>
      </c>
    </row>
    <row r="1605" spans="2:9" x14ac:dyDescent="0.65">
      <c r="B1605" s="17">
        <f t="shared" si="427"/>
        <v>1570</v>
      </c>
      <c r="C1605" s="21">
        <f t="shared" si="428"/>
        <v>48.020266359460635</v>
      </c>
      <c r="D1605" s="22">
        <f t="shared" si="424"/>
        <v>-2.0300352198354688E-5</v>
      </c>
      <c r="E1605" s="22">
        <f t="shared" si="429"/>
        <v>167.0535265991802</v>
      </c>
      <c r="F1605" s="23">
        <f t="shared" si="425"/>
        <v>5.0818906781657347E-2</v>
      </c>
      <c r="G1605" s="21">
        <f t="shared" si="430"/>
        <v>300.32968487097924</v>
      </c>
      <c r="H1605" s="23">
        <f t="shared" si="426"/>
        <v>9.172965844604164E-2</v>
      </c>
      <c r="I1605" s="14">
        <f t="shared" si="423"/>
        <v>515.4034778296201</v>
      </c>
    </row>
    <row r="1606" spans="2:9" x14ac:dyDescent="0.65">
      <c r="B1606" s="34">
        <f t="shared" si="427"/>
        <v>1571</v>
      </c>
      <c r="C1606" s="21">
        <f t="shared" si="428"/>
        <v>48.020246085606772</v>
      </c>
      <c r="D1606" s="22">
        <f t="shared" si="424"/>
        <v>-2.0273853861940694E-5</v>
      </c>
      <c r="E1606" s="22">
        <f t="shared" si="429"/>
        <v>167.10431010146857</v>
      </c>
      <c r="F1606" s="35">
        <f t="shared" si="425"/>
        <v>5.0783502288382465E-2</v>
      </c>
      <c r="G1606" s="21">
        <f t="shared" si="430"/>
        <v>300.42135062286553</v>
      </c>
      <c r="H1606" s="35">
        <f t="shared" si="426"/>
        <v>9.166575188628201E-2</v>
      </c>
      <c r="I1606" s="61">
        <f t="shared" si="423"/>
        <v>515.5459068099409</v>
      </c>
    </row>
    <row r="1607" spans="2:9" x14ac:dyDescent="0.65">
      <c r="B1607" s="17">
        <f t="shared" si="427"/>
        <v>1572</v>
      </c>
      <c r="C1607" s="21">
        <f t="shared" si="428"/>
        <v>48.020225838204041</v>
      </c>
      <c r="D1607" s="22">
        <f t="shared" si="424"/>
        <v>-2.0247402728656994E-5</v>
      </c>
      <c r="E1607" s="22">
        <f t="shared" si="429"/>
        <v>167.15505822398219</v>
      </c>
      <c r="F1607" s="23">
        <f t="shared" si="425"/>
        <v>5.0748122513624594E-2</v>
      </c>
      <c r="G1607" s="21">
        <f t="shared" si="430"/>
        <v>300.51295251280999</v>
      </c>
      <c r="H1607" s="23">
        <f t="shared" si="426"/>
        <v>9.1601889944470827E-2</v>
      </c>
      <c r="I1607" s="14">
        <f t="shared" si="423"/>
        <v>515.68823657499615</v>
      </c>
    </row>
    <row r="1608" spans="2:9" x14ac:dyDescent="0.65">
      <c r="B1608" s="17">
        <f t="shared" si="427"/>
        <v>1573</v>
      </c>
      <c r="C1608" s="21">
        <f t="shared" si="428"/>
        <v>48.020205617205661</v>
      </c>
      <c r="D1608" s="22">
        <f t="shared" si="424"/>
        <v>-2.0220998382836086E-5</v>
      </c>
      <c r="E1608" s="22">
        <f t="shared" si="429"/>
        <v>167.20577099142156</v>
      </c>
      <c r="F1608" s="23">
        <f t="shared" si="425"/>
        <v>5.0712767439378581E-2</v>
      </c>
      <c r="G1608" s="21">
        <f t="shared" si="430"/>
        <v>300.6044905853995</v>
      </c>
      <c r="H1608" s="23">
        <f t="shared" si="426"/>
        <v>9.1538072589486319E-2</v>
      </c>
      <c r="I1608" s="14">
        <f t="shared" si="423"/>
        <v>515.83046719402671</v>
      </c>
    </row>
    <row r="1609" spans="2:9" x14ac:dyDescent="0.65">
      <c r="B1609" s="17">
        <f t="shared" si="427"/>
        <v>1574</v>
      </c>
      <c r="C1609" s="21">
        <f t="shared" si="428"/>
        <v>48.020185422565014</v>
      </c>
      <c r="D1609" s="22">
        <f t="shared" si="424"/>
        <v>-2.0194640649950912E-5</v>
      </c>
      <c r="E1609" s="22">
        <f t="shared" si="429"/>
        <v>167.25644842847001</v>
      </c>
      <c r="F1609" s="23">
        <f t="shared" si="425"/>
        <v>5.0677437048449292E-2</v>
      </c>
      <c r="G1609" s="21">
        <f t="shared" si="430"/>
        <v>300.69596488518931</v>
      </c>
      <c r="H1609" s="23">
        <f t="shared" si="426"/>
        <v>9.1474299789823021E-2</v>
      </c>
      <c r="I1609" s="14">
        <f t="shared" si="423"/>
        <v>515.97259873622431</v>
      </c>
    </row>
    <row r="1610" spans="2:9" x14ac:dyDescent="0.65">
      <c r="B1610" s="34">
        <f t="shared" si="427"/>
        <v>1575</v>
      </c>
      <c r="C1610" s="21">
        <f t="shared" si="428"/>
        <v>48.020165254235202</v>
      </c>
      <c r="D1610" s="22">
        <f t="shared" si="424"/>
        <v>-2.0168329809777674E-5</v>
      </c>
      <c r="E1610" s="22">
        <f t="shared" si="429"/>
        <v>167.30709055979378</v>
      </c>
      <c r="F1610" s="35">
        <f t="shared" si="425"/>
        <v>5.0642131323783701E-2</v>
      </c>
      <c r="G1610" s="21">
        <f t="shared" si="430"/>
        <v>300.7873754567035</v>
      </c>
      <c r="H1610" s="35">
        <f t="shared" si="426"/>
        <v>9.1410571514174421E-2</v>
      </c>
      <c r="I1610" s="61">
        <f t="shared" si="423"/>
        <v>516.1146312707325</v>
      </c>
    </row>
    <row r="1611" spans="2:9" x14ac:dyDescent="0.65">
      <c r="B1611" s="17">
        <f t="shared" si="427"/>
        <v>1576</v>
      </c>
      <c r="C1611" s="21">
        <f t="shared" si="428"/>
        <v>48.020145112170034</v>
      </c>
      <c r="D1611" s="22">
        <f t="shared" si="424"/>
        <v>-2.0142065167316758E-5</v>
      </c>
      <c r="E1611" s="22">
        <f t="shared" si="429"/>
        <v>167.35769741004114</v>
      </c>
      <c r="F1611" s="23">
        <f t="shared" si="425"/>
        <v>5.0606850247362445E-2</v>
      </c>
      <c r="G1611" s="21">
        <f t="shared" si="430"/>
        <v>300.87872234443483</v>
      </c>
      <c r="H1611" s="23">
        <f t="shared" si="426"/>
        <v>9.1346887731333481E-2</v>
      </c>
      <c r="I1611" s="14">
        <f t="shared" si="423"/>
        <v>516.25656486664604</v>
      </c>
    </row>
    <row r="1612" spans="2:9" x14ac:dyDescent="0.65">
      <c r="B1612" s="17">
        <f t="shared" si="427"/>
        <v>1577</v>
      </c>
      <c r="C1612" s="21">
        <f t="shared" si="428"/>
        <v>48.020124996322807</v>
      </c>
      <c r="D1612" s="22">
        <f t="shared" si="424"/>
        <v>-2.0115847228829864E-5</v>
      </c>
      <c r="E1612" s="22">
        <f t="shared" si="429"/>
        <v>167.4082690038438</v>
      </c>
      <c r="F1612" s="23">
        <f t="shared" si="425"/>
        <v>5.0571593802658299E-2</v>
      </c>
      <c r="G1612" s="21">
        <f t="shared" si="430"/>
        <v>300.97000559284464</v>
      </c>
      <c r="H1612" s="23">
        <f t="shared" si="426"/>
        <v>9.1283248409808948E-2</v>
      </c>
      <c r="I1612" s="14">
        <f t="shared" si="423"/>
        <v>516.39839959301128</v>
      </c>
    </row>
    <row r="1613" spans="2:9" x14ac:dyDescent="0.65">
      <c r="B1613" s="17">
        <f t="shared" si="427"/>
        <v>1578</v>
      </c>
      <c r="C1613" s="21">
        <f t="shared" si="428"/>
        <v>48.020104906647418</v>
      </c>
      <c r="D1613" s="22">
        <f t="shared" si="424"/>
        <v>-2.0089675391687933E-5</v>
      </c>
      <c r="E1613" s="22">
        <f t="shared" si="429"/>
        <v>167.45880536581546</v>
      </c>
      <c r="F1613" s="23">
        <f t="shared" si="425"/>
        <v>5.05363619716519E-2</v>
      </c>
      <c r="G1613" s="21">
        <f t="shared" si="430"/>
        <v>301.06122524636316</v>
      </c>
      <c r="H1613" s="23">
        <f t="shared" si="426"/>
        <v>9.1219653518550103E-2</v>
      </c>
      <c r="I1613" s="14">
        <f t="shared" si="423"/>
        <v>516.54013551882599</v>
      </c>
    </row>
    <row r="1614" spans="2:9" x14ac:dyDescent="0.65">
      <c r="B1614" s="34">
        <f t="shared" si="427"/>
        <v>1579</v>
      </c>
      <c r="C1614" s="21">
        <f t="shared" si="428"/>
        <v>48.020084843097514</v>
      </c>
      <c r="D1614" s="22">
        <f t="shared" si="424"/>
        <v>-2.006354990102821E-5</v>
      </c>
      <c r="E1614" s="22">
        <f t="shared" si="429"/>
        <v>167.50930652055297</v>
      </c>
      <c r="F1614" s="35">
        <f t="shared" si="425"/>
        <v>5.0501154737517595E-2</v>
      </c>
      <c r="G1614" s="21">
        <f t="shared" si="430"/>
        <v>301.15238134938932</v>
      </c>
      <c r="H1614" s="35">
        <f t="shared" si="426"/>
        <v>9.1156103026165169E-2</v>
      </c>
      <c r="I1614" s="61">
        <f t="shared" si="423"/>
        <v>516.68177271303978</v>
      </c>
    </row>
    <row r="1615" spans="2:9" x14ac:dyDescent="0.65">
      <c r="B1615" s="17">
        <f t="shared" si="427"/>
        <v>1580</v>
      </c>
      <c r="C1615" s="21">
        <f t="shared" si="428"/>
        <v>48.020064805627236</v>
      </c>
      <c r="D1615" s="22">
        <f t="shared" si="424"/>
        <v>-2.0037470278566616E-5</v>
      </c>
      <c r="E1615" s="22">
        <f t="shared" si="429"/>
        <v>167.55977249263555</v>
      </c>
      <c r="F1615" s="23">
        <f t="shared" si="425"/>
        <v>5.0465972082577082E-2</v>
      </c>
      <c r="G1615" s="21">
        <f t="shared" si="430"/>
        <v>301.24347394629081</v>
      </c>
      <c r="H1615" s="23">
        <f t="shared" si="426"/>
        <v>9.1092596901503953E-2</v>
      </c>
      <c r="I1615" s="14">
        <f t="shared" si="423"/>
        <v>516.82331124455357</v>
      </c>
    </row>
    <row r="1616" spans="2:9" x14ac:dyDescent="0.65">
      <c r="B1616" s="17">
        <f t="shared" si="427"/>
        <v>1581</v>
      </c>
      <c r="C1616" s="21">
        <f t="shared" si="428"/>
        <v>48.020044794190298</v>
      </c>
      <c r="D1616" s="22">
        <f t="shared" si="424"/>
        <v>-2.0011436940858829E-5</v>
      </c>
      <c r="E1616" s="22">
        <f t="shared" si="429"/>
        <v>167.61020330662566</v>
      </c>
      <c r="F1616" s="23">
        <f t="shared" si="425"/>
        <v>5.0430813990118395E-2</v>
      </c>
      <c r="G1616" s="21">
        <f t="shared" si="430"/>
        <v>301.33450308140414</v>
      </c>
      <c r="H1616" s="23">
        <f t="shared" si="426"/>
        <v>9.1029135113302573E-2</v>
      </c>
      <c r="I1616" s="14">
        <f t="shared" si="423"/>
        <v>516.96475118222008</v>
      </c>
    </row>
    <row r="1617" spans="2:9" x14ac:dyDescent="0.65">
      <c r="B1617" s="17">
        <f t="shared" si="427"/>
        <v>1582</v>
      </c>
      <c r="C1617" s="21">
        <f t="shared" si="428"/>
        <v>48.020024808741098</v>
      </c>
      <c r="D1617" s="22">
        <f t="shared" si="424"/>
        <v>-1.9985449198678396E-5</v>
      </c>
      <c r="E1617" s="22">
        <f t="shared" si="429"/>
        <v>167.66059898706777</v>
      </c>
      <c r="F1617" s="23">
        <f t="shared" si="425"/>
        <v>5.039568044212217E-2</v>
      </c>
      <c r="G1617" s="21">
        <f t="shared" si="430"/>
        <v>301.42546879903466</v>
      </c>
      <c r="H1617" s="23">
        <f t="shared" si="426"/>
        <v>9.0965717630510312E-2</v>
      </c>
      <c r="I1617" s="14">
        <f t="shared" si="423"/>
        <v>517.10609259484352</v>
      </c>
    </row>
    <row r="1618" spans="2:9" x14ac:dyDescent="0.65">
      <c r="B1618" s="34">
        <f t="shared" si="427"/>
        <v>1583</v>
      </c>
      <c r="C1618" s="21">
        <f t="shared" si="428"/>
        <v>48.020004849233672</v>
      </c>
      <c r="D1618" s="22">
        <f t="shared" si="424"/>
        <v>-1.9959507429945234E-5</v>
      </c>
      <c r="E1618" s="22">
        <f t="shared" si="429"/>
        <v>167.71095955848978</v>
      </c>
      <c r="F1618" s="35">
        <f t="shared" si="425"/>
        <v>5.0360571422004341E-2</v>
      </c>
      <c r="G1618" s="21">
        <f t="shared" si="430"/>
        <v>301.51637114345647</v>
      </c>
      <c r="H1618" s="35">
        <f t="shared" si="426"/>
        <v>9.0902344421834869E-2</v>
      </c>
      <c r="I1618" s="61">
        <f t="shared" si="423"/>
        <v>517.24733555117996</v>
      </c>
    </row>
    <row r="1619" spans="2:9" x14ac:dyDescent="0.65">
      <c r="B1619" s="17">
        <f t="shared" si="427"/>
        <v>1584</v>
      </c>
      <c r="C1619" s="21">
        <f t="shared" si="428"/>
        <v>48.01998491562248</v>
      </c>
      <c r="D1619" s="22">
        <f t="shared" si="424"/>
        <v>-1.9933611189237865E-5</v>
      </c>
      <c r="E1619" s="22">
        <f t="shared" si="429"/>
        <v>167.76128504540179</v>
      </c>
      <c r="F1619" s="23">
        <f t="shared" si="425"/>
        <v>5.032548691202976E-2</v>
      </c>
      <c r="G1619" s="21">
        <f t="shared" si="430"/>
        <v>301.60721015891272</v>
      </c>
      <c r="H1619" s="23">
        <f t="shared" si="426"/>
        <v>9.0839015456282368E-2</v>
      </c>
      <c r="I1619" s="14">
        <f t="shared" si="423"/>
        <v>517.38848011993696</v>
      </c>
    </row>
    <row r="1620" spans="2:9" x14ac:dyDescent="0.65">
      <c r="B1620" s="17">
        <f t="shared" si="427"/>
        <v>1585</v>
      </c>
      <c r="C1620" s="21">
        <f t="shared" si="428"/>
        <v>48.019965007861899</v>
      </c>
      <c r="D1620" s="22">
        <f t="shared" si="424"/>
        <v>-1.9907760583581791E-5</v>
      </c>
      <c r="E1620" s="22">
        <f t="shared" si="429"/>
        <v>167.81157547229708</v>
      </c>
      <c r="F1620" s="23">
        <f t="shared" si="425"/>
        <v>5.0290426895273299E-2</v>
      </c>
      <c r="G1620" s="21">
        <f t="shared" si="430"/>
        <v>301.69798588961532</v>
      </c>
      <c r="H1620" s="23">
        <f t="shared" si="426"/>
        <v>9.0775730702631563E-2</v>
      </c>
      <c r="I1620" s="14">
        <f t="shared" si="423"/>
        <v>517.52952636977432</v>
      </c>
    </row>
    <row r="1621" spans="2:9" x14ac:dyDescent="0.65">
      <c r="B1621" s="17">
        <f t="shared" si="427"/>
        <v>1586</v>
      </c>
      <c r="C1621" s="21">
        <f t="shared" si="428"/>
        <v>48.019945125906553</v>
      </c>
      <c r="D1621" s="22">
        <f t="shared" si="424"/>
        <v>-1.9881955344303037E-5</v>
      </c>
      <c r="E1621" s="22">
        <f t="shared" si="429"/>
        <v>167.86183086365139</v>
      </c>
      <c r="F1621" s="23">
        <f t="shared" si="425"/>
        <v>5.0255391354326662E-2</v>
      </c>
      <c r="G1621" s="21">
        <f t="shared" si="430"/>
        <v>301.7886983797452</v>
      </c>
      <c r="H1621" s="23">
        <f t="shared" si="426"/>
        <v>9.0712490129860157E-2</v>
      </c>
      <c r="I1621" s="14">
        <f t="shared" si="423"/>
        <v>517.67047436930318</v>
      </c>
    </row>
    <row r="1622" spans="2:9" x14ac:dyDescent="0.65">
      <c r="B1622" s="34">
        <f t="shared" si="427"/>
        <v>1587</v>
      </c>
      <c r="C1622" s="21">
        <f t="shared" si="428"/>
        <v>48.019925269711038</v>
      </c>
      <c r="D1622" s="22">
        <f t="shared" si="424"/>
        <v>-1.9856195515366437E-5</v>
      </c>
      <c r="E1622" s="22">
        <f t="shared" si="429"/>
        <v>167.9120512439236</v>
      </c>
      <c r="F1622" s="35">
        <f t="shared" si="425"/>
        <v>5.0220380272193665E-2</v>
      </c>
      <c r="G1622" s="21">
        <f t="shared" si="430"/>
        <v>301.879347673452</v>
      </c>
      <c r="H1622" s="35">
        <f t="shared" si="426"/>
        <v>9.0649293706832168E-2</v>
      </c>
      <c r="I1622" s="61">
        <f t="shared" si="423"/>
        <v>517.81132418708671</v>
      </c>
    </row>
    <row r="1623" spans="2:9" x14ac:dyDescent="0.65">
      <c r="B1623" s="17">
        <f t="shared" si="427"/>
        <v>1588</v>
      </c>
      <c r="C1623" s="21">
        <f t="shared" si="428"/>
        <v>48.019905439230058</v>
      </c>
      <c r="D1623" s="22">
        <f t="shared" si="424"/>
        <v>-1.9830480980864706E-5</v>
      </c>
      <c r="E1623" s="22">
        <f t="shared" si="429"/>
        <v>167.96223663755512</v>
      </c>
      <c r="F1623" s="23">
        <f t="shared" si="425"/>
        <v>5.0185393631537067E-2</v>
      </c>
      <c r="G1623" s="21">
        <f t="shared" si="430"/>
        <v>301.96993381485464</v>
      </c>
      <c r="H1623" s="23">
        <f t="shared" si="426"/>
        <v>9.0586141402624776E-2</v>
      </c>
      <c r="I1623" s="14">
        <f t="shared" si="423"/>
        <v>517.95207589163988</v>
      </c>
    </row>
    <row r="1624" spans="2:9" x14ac:dyDescent="0.65">
      <c r="B1624" s="17">
        <f t="shared" si="427"/>
        <v>1589</v>
      </c>
      <c r="C1624" s="21">
        <f t="shared" si="428"/>
        <v>48.019885634418678</v>
      </c>
      <c r="D1624" s="22">
        <f t="shared" si="424"/>
        <v>-1.9804811381973764E-5</v>
      </c>
      <c r="E1624" s="22">
        <f t="shared" si="429"/>
        <v>168.01238706897013</v>
      </c>
      <c r="F1624" s="23">
        <f t="shared" si="425"/>
        <v>5.0150431415005414E-2</v>
      </c>
      <c r="G1624" s="21">
        <f t="shared" si="430"/>
        <v>302.06045684804076</v>
      </c>
      <c r="H1624" s="23">
        <f t="shared" si="426"/>
        <v>9.052303318614463E-2</v>
      </c>
      <c r="I1624" s="14">
        <f t="shared" si="423"/>
        <v>518.09272955142956</v>
      </c>
    </row>
    <row r="1625" spans="2:9" x14ac:dyDescent="0.65">
      <c r="B1625" s="17">
        <f t="shared" si="427"/>
        <v>1590</v>
      </c>
      <c r="C1625" s="21">
        <f t="shared" si="428"/>
        <v>48.019865855231551</v>
      </c>
      <c r="D1625" s="22">
        <f t="shared" si="424"/>
        <v>-1.9779187124147057E-5</v>
      </c>
      <c r="E1625" s="22">
        <f t="shared" si="429"/>
        <v>168.06250256257607</v>
      </c>
      <c r="F1625" s="23">
        <f t="shared" si="425"/>
        <v>5.0115493605943584E-2</v>
      </c>
      <c r="G1625" s="21">
        <f t="shared" si="430"/>
        <v>302.15091681706713</v>
      </c>
      <c r="H1625" s="23">
        <f t="shared" si="426"/>
        <v>9.0459969026369436E-2</v>
      </c>
      <c r="I1625" s="14">
        <f t="shared" si="423"/>
        <v>518.23328523487476</v>
      </c>
    </row>
    <row r="1626" spans="2:9" x14ac:dyDescent="0.65">
      <c r="B1626" s="34">
        <f t="shared" si="427"/>
        <v>1591</v>
      </c>
      <c r="C1626" s="21">
        <f t="shared" si="428"/>
        <v>48.019846101624175</v>
      </c>
      <c r="D1626" s="22">
        <f t="shared" si="424"/>
        <v>-1.9753607378270033E-5</v>
      </c>
      <c r="E1626" s="22">
        <f t="shared" si="429"/>
        <v>168.11258314276247</v>
      </c>
      <c r="F1626" s="35">
        <f t="shared" si="425"/>
        <v>5.0080580186403267E-2</v>
      </c>
      <c r="G1626" s="21">
        <f t="shared" si="430"/>
        <v>302.2413137659596</v>
      </c>
      <c r="H1626" s="35">
        <f t="shared" si="426"/>
        <v>9.0396948892447426E-2</v>
      </c>
      <c r="I1626" s="61">
        <f t="shared" si="423"/>
        <v>518.37374301034629</v>
      </c>
    </row>
    <row r="1627" spans="2:9" x14ac:dyDescent="0.65">
      <c r="B1627" s="17">
        <f t="shared" si="427"/>
        <v>1592</v>
      </c>
      <c r="C1627" s="21">
        <f t="shared" si="428"/>
        <v>48.019826373551247</v>
      </c>
      <c r="D1627" s="22">
        <f t="shared" si="424"/>
        <v>-1.9728072929936502E-5</v>
      </c>
      <c r="E1627" s="22">
        <f t="shared" si="429"/>
        <v>168.16262883390277</v>
      </c>
      <c r="F1627" s="23">
        <f t="shared" si="425"/>
        <v>5.0045691140311988E-2</v>
      </c>
      <c r="G1627" s="21">
        <f t="shared" si="430"/>
        <v>302.33164773871283</v>
      </c>
      <c r="H1627" s="23">
        <f t="shared" si="426"/>
        <v>9.0333972753214198E-2</v>
      </c>
      <c r="I1627" s="14">
        <f t="shared" si="423"/>
        <v>518.51410294616687</v>
      </c>
    </row>
    <row r="1628" spans="2:9" x14ac:dyDescent="0.65">
      <c r="B1628" s="17">
        <f t="shared" si="427"/>
        <v>1593</v>
      </c>
      <c r="C1628" s="21">
        <f t="shared" si="428"/>
        <v>48.019806670968492</v>
      </c>
      <c r="D1628" s="22">
        <f t="shared" si="424"/>
        <v>-1.9702582758185372E-5</v>
      </c>
      <c r="E1628" s="22">
        <f t="shared" si="429"/>
        <v>168.21263966035207</v>
      </c>
      <c r="F1628" s="23">
        <f t="shared" si="425"/>
        <v>5.001082644930932E-2</v>
      </c>
      <c r="G1628" s="21">
        <f t="shared" si="430"/>
        <v>302.42191877929088</v>
      </c>
      <c r="H1628" s="23">
        <f t="shared" si="426"/>
        <v>9.0271040578045358E-2</v>
      </c>
      <c r="I1628" s="14">
        <f t="shared" si="423"/>
        <v>518.65436511061148</v>
      </c>
    </row>
    <row r="1629" spans="2:9" x14ac:dyDescent="0.65">
      <c r="B1629" s="17">
        <f t="shared" si="427"/>
        <v>1594</v>
      </c>
      <c r="C1629" s="21">
        <f t="shared" si="428"/>
        <v>48.019786993830927</v>
      </c>
      <c r="D1629" s="22">
        <f t="shared" si="424"/>
        <v>-1.9677137567342129E-5</v>
      </c>
      <c r="E1629" s="22">
        <f t="shared" si="429"/>
        <v>168.26261564644949</v>
      </c>
      <c r="F1629" s="23">
        <f t="shared" si="425"/>
        <v>4.9975986097422265E-2</v>
      </c>
      <c r="G1629" s="21">
        <f t="shared" si="430"/>
        <v>302.5121269316266</v>
      </c>
      <c r="H1629" s="23">
        <f t="shared" si="426"/>
        <v>9.020815233571966E-2</v>
      </c>
      <c r="I1629" s="14">
        <f t="shared" si="423"/>
        <v>518.79452957190699</v>
      </c>
    </row>
    <row r="1630" spans="2:9" x14ac:dyDescent="0.65">
      <c r="B1630" s="34">
        <f t="shared" si="427"/>
        <v>1595</v>
      </c>
      <c r="C1630" s="21">
        <f t="shared" si="428"/>
        <v>48.019767342094326</v>
      </c>
      <c r="D1630" s="22">
        <f t="shared" si="424"/>
        <v>-1.9651736603787384E-5</v>
      </c>
      <c r="E1630" s="22">
        <f t="shared" si="429"/>
        <v>168.31255681651606</v>
      </c>
      <c r="F1630" s="35">
        <f t="shared" si="425"/>
        <v>4.9941170066574614E-2</v>
      </c>
      <c r="G1630" s="21">
        <f t="shared" si="430"/>
        <v>302.60227223962221</v>
      </c>
      <c r="H1630" s="35">
        <f t="shared" si="426"/>
        <v>9.0145307995626922E-2</v>
      </c>
      <c r="I1630" s="61">
        <f t="shared" si="423"/>
        <v>518.93459639823254</v>
      </c>
    </row>
    <row r="1631" spans="2:9" x14ac:dyDescent="0.65">
      <c r="B1631" s="17">
        <f t="shared" si="427"/>
        <v>1596</v>
      </c>
      <c r="C1631" s="21">
        <f t="shared" si="428"/>
        <v>48.019747715714047</v>
      </c>
      <c r="D1631" s="22">
        <f t="shared" si="424"/>
        <v>-1.9626380279191835E-5</v>
      </c>
      <c r="E1631" s="22">
        <f t="shared" si="429"/>
        <v>168.3624631948565</v>
      </c>
      <c r="F1631" s="23">
        <f t="shared" si="425"/>
        <v>4.9906378340438096E-2</v>
      </c>
      <c r="G1631" s="21">
        <f t="shared" si="430"/>
        <v>302.6923547471489</v>
      </c>
      <c r="H1631" s="23">
        <f t="shared" si="426"/>
        <v>9.0082507526673794E-2</v>
      </c>
      <c r="I1631" s="14">
        <f t="shared" si="423"/>
        <v>519.0745656577194</v>
      </c>
    </row>
    <row r="1632" spans="2:9" x14ac:dyDescent="0.65">
      <c r="B1632" s="17">
        <f t="shared" si="427"/>
        <v>1597</v>
      </c>
      <c r="C1632" s="21">
        <f t="shared" si="428"/>
        <v>48.019728114646</v>
      </c>
      <c r="D1632" s="22">
        <f t="shared" si="424"/>
        <v>-1.9601068044661218E-5</v>
      </c>
      <c r="E1632" s="22">
        <f t="shared" si="429"/>
        <v>168.41233480575784</v>
      </c>
      <c r="F1632" s="23">
        <f t="shared" si="425"/>
        <v>4.9871610901334407E-2</v>
      </c>
      <c r="G1632" s="21">
        <f t="shared" si="430"/>
        <v>302.78237449804709</v>
      </c>
      <c r="H1632" s="23">
        <f t="shared" si="426"/>
        <v>9.0019750898207462E-2</v>
      </c>
      <c r="I1632" s="14">
        <f t="shared" si="423"/>
        <v>519.21443741845087</v>
      </c>
    </row>
    <row r="1633" spans="2:9" x14ac:dyDescent="0.65">
      <c r="B1633" s="17">
        <f t="shared" si="427"/>
        <v>1598</v>
      </c>
      <c r="C1633" s="21">
        <f t="shared" si="428"/>
        <v>48.019708538845798</v>
      </c>
      <c r="D1633" s="22">
        <f t="shared" si="424"/>
        <v>-1.9575800203064375E-5</v>
      </c>
      <c r="E1633" s="22">
        <f t="shared" si="429"/>
        <v>168.46217167349056</v>
      </c>
      <c r="F1633" s="23">
        <f t="shared" si="425"/>
        <v>4.9836867732707901E-2</v>
      </c>
      <c r="G1633" s="21">
        <f t="shared" si="430"/>
        <v>302.87233153612635</v>
      </c>
      <c r="H1633" s="23">
        <f t="shared" si="426"/>
        <v>8.9957038079262475E-2</v>
      </c>
      <c r="I1633" s="14">
        <f t="shared" si="423"/>
        <v>519.35421174846272</v>
      </c>
    </row>
    <row r="1634" spans="2:9" x14ac:dyDescent="0.65">
      <c r="B1634" s="34">
        <f t="shared" si="427"/>
        <v>1599</v>
      </c>
      <c r="C1634" s="21">
        <f t="shared" si="428"/>
        <v>48.019688988269422</v>
      </c>
      <c r="D1634" s="22">
        <f t="shared" si="424"/>
        <v>-1.9550576375593209E-5</v>
      </c>
      <c r="E1634" s="22">
        <f t="shared" si="429"/>
        <v>168.51197382230768</v>
      </c>
      <c r="F1634" s="35">
        <f t="shared" si="425"/>
        <v>4.9802148817121861E-2</v>
      </c>
      <c r="G1634" s="21">
        <f t="shared" si="430"/>
        <v>302.9622259051655</v>
      </c>
      <c r="H1634" s="35">
        <f t="shared" si="426"/>
        <v>8.9894369039171806E-2</v>
      </c>
      <c r="I1634" s="61">
        <f t="shared" si="423"/>
        <v>519.49388871574263</v>
      </c>
    </row>
    <row r="1635" spans="2:9" x14ac:dyDescent="0.65">
      <c r="B1635" s="17">
        <f t="shared" si="427"/>
        <v>1600</v>
      </c>
      <c r="C1635" s="21">
        <f t="shared" si="428"/>
        <v>48.019669462872876</v>
      </c>
      <c r="D1635" s="22">
        <f t="shared" si="424"/>
        <v>-1.9525396543595974E-5</v>
      </c>
      <c r="E1635" s="22">
        <f t="shared" si="429"/>
        <v>168.56174127644533</v>
      </c>
      <c r="F1635" s="23">
        <f t="shared" si="425"/>
        <v>4.9767454137665368E-2</v>
      </c>
      <c r="G1635" s="21">
        <f t="shared" si="430"/>
        <v>303.05205764891258</v>
      </c>
      <c r="H1635" s="23">
        <f t="shared" si="426"/>
        <v>8.9831743747083692E-2</v>
      </c>
      <c r="I1635" s="14">
        <f t="shared" ref="I1635:I1698" si="431">C1635+E1635+G1635</f>
        <v>519.63346838823077</v>
      </c>
    </row>
    <row r="1636" spans="2:9" x14ac:dyDescent="0.65">
      <c r="B1636" s="17">
        <f t="shared" si="427"/>
        <v>1601</v>
      </c>
      <c r="C1636" s="21">
        <f t="shared" si="428"/>
        <v>48.019649962612206</v>
      </c>
      <c r="D1636" s="22">
        <f t="shared" si="424"/>
        <v>-1.9500260668436908E-5</v>
      </c>
      <c r="E1636" s="22">
        <f t="shared" si="429"/>
        <v>168.6114740601227</v>
      </c>
      <c r="F1636" s="23">
        <f t="shared" si="425"/>
        <v>4.9732783677356451E-2</v>
      </c>
      <c r="G1636" s="21">
        <f t="shared" si="430"/>
        <v>303.14182681108485</v>
      </c>
      <c r="H1636" s="23">
        <f t="shared" si="426"/>
        <v>8.9769162172260053E-2</v>
      </c>
      <c r="I1636" s="14">
        <f t="shared" si="431"/>
        <v>519.77295083381978</v>
      </c>
    </row>
    <row r="1637" spans="2:9" x14ac:dyDescent="0.65">
      <c r="B1637" s="17">
        <f t="shared" si="427"/>
        <v>1602</v>
      </c>
      <c r="C1637" s="21">
        <f t="shared" si="428"/>
        <v>48.019630487443678</v>
      </c>
      <c r="D1637" s="22">
        <f t="shared" ref="D1637:D1700" si="432">$E$23*(C1636+E1636+G1636)-$E$24*C1636*E1636-$E$27*C1636+$E$26*G1636</f>
        <v>-1.9475168525850961E-5</v>
      </c>
      <c r="E1637" s="22">
        <f t="shared" si="429"/>
        <v>168.66117219754176</v>
      </c>
      <c r="F1637" s="23">
        <f t="shared" ref="F1637:F1700" si="433">$E$24*C1636*E1636-($E$25+$E$27+$E$28)*E1636</f>
        <v>4.969813741904261E-2</v>
      </c>
      <c r="G1637" s="21">
        <f t="shared" si="430"/>
        <v>303.23153343536887</v>
      </c>
      <c r="H1637" s="23">
        <f t="shared" ref="H1637:H1700" si="434">$E$28*E1636-($E$27+$E$26)*G1636</f>
        <v>8.9706624284005443E-2</v>
      </c>
      <c r="I1637" s="14">
        <f t="shared" si="431"/>
        <v>519.91233612035433</v>
      </c>
    </row>
    <row r="1638" spans="2:9" x14ac:dyDescent="0.65">
      <c r="B1638" s="34">
        <f t="shared" si="427"/>
        <v>1603</v>
      </c>
      <c r="C1638" s="21">
        <f t="shared" si="428"/>
        <v>48.019611037323521</v>
      </c>
      <c r="D1638" s="22">
        <f t="shared" si="432"/>
        <v>-1.9450120155806161E-5</v>
      </c>
      <c r="E1638" s="22">
        <f t="shared" si="429"/>
        <v>168.71083571288764</v>
      </c>
      <c r="F1638" s="35">
        <f t="shared" si="433"/>
        <v>4.966351534588398E-2</v>
      </c>
      <c r="G1638" s="21">
        <f t="shared" si="430"/>
        <v>303.32117756542044</v>
      </c>
      <c r="H1638" s="35">
        <f t="shared" si="434"/>
        <v>8.9644130051581783E-2</v>
      </c>
      <c r="I1638" s="61">
        <f t="shared" si="431"/>
        <v>520.05162431563167</v>
      </c>
    </row>
    <row r="1639" spans="2:9" x14ac:dyDescent="0.65">
      <c r="B1639" s="17">
        <f t="shared" si="427"/>
        <v>1604</v>
      </c>
      <c r="C1639" s="21">
        <f t="shared" si="428"/>
        <v>48.019591612208181</v>
      </c>
      <c r="D1639" s="22">
        <f t="shared" si="432"/>
        <v>-1.9425115342919241E-5</v>
      </c>
      <c r="E1639" s="22">
        <f t="shared" si="429"/>
        <v>168.76046463032839</v>
      </c>
      <c r="F1639" s="23">
        <f t="shared" si="433"/>
        <v>4.962891744072806E-2</v>
      </c>
      <c r="G1639" s="21">
        <f t="shared" si="430"/>
        <v>303.41075924486478</v>
      </c>
      <c r="H1639" s="23">
        <f t="shared" si="434"/>
        <v>8.958167944433626E-2</v>
      </c>
      <c r="I1639" s="14">
        <f t="shared" si="431"/>
        <v>520.19081548740132</v>
      </c>
    </row>
    <row r="1640" spans="2:9" x14ac:dyDescent="0.65">
      <c r="B1640" s="17">
        <f t="shared" si="427"/>
        <v>1605</v>
      </c>
      <c r="C1640" s="21">
        <f t="shared" si="428"/>
        <v>48.019572212054115</v>
      </c>
      <c r="D1640" s="22">
        <f t="shared" si="432"/>
        <v>-1.9400154068982545E-5</v>
      </c>
      <c r="E1640" s="22">
        <f t="shared" si="429"/>
        <v>168.81005897401502</v>
      </c>
      <c r="F1640" s="23">
        <f t="shared" si="433"/>
        <v>4.9594343686649722E-2</v>
      </c>
      <c r="G1640" s="21">
        <f t="shared" si="430"/>
        <v>303.50027851729635</v>
      </c>
      <c r="H1640" s="23">
        <f t="shared" si="434"/>
        <v>8.9519272431587638E-2</v>
      </c>
      <c r="I1640" s="14">
        <f t="shared" si="431"/>
        <v>520.3299097033655</v>
      </c>
    </row>
    <row r="1641" spans="2:9" x14ac:dyDescent="0.65">
      <c r="B1641" s="17">
        <f t="shared" si="427"/>
        <v>1606</v>
      </c>
      <c r="C1641" s="21">
        <f t="shared" si="428"/>
        <v>48.019552836818036</v>
      </c>
      <c r="D1641" s="22">
        <f t="shared" si="432"/>
        <v>-1.9375236075092062E-5</v>
      </c>
      <c r="E1641" s="22">
        <f t="shared" si="429"/>
        <v>168.85961876808165</v>
      </c>
      <c r="F1641" s="23">
        <f t="shared" si="433"/>
        <v>4.9559794066610152E-2</v>
      </c>
      <c r="G1641" s="21">
        <f t="shared" si="430"/>
        <v>303.58973542627905</v>
      </c>
      <c r="H1641" s="23">
        <f t="shared" si="434"/>
        <v>8.9456908982668892E-2</v>
      </c>
      <c r="I1641" s="14">
        <f t="shared" si="431"/>
        <v>520.46890703117879</v>
      </c>
    </row>
    <row r="1642" spans="2:9" x14ac:dyDescent="0.65">
      <c r="B1642" s="34">
        <f t="shared" si="427"/>
        <v>1607</v>
      </c>
      <c r="C1642" s="21">
        <f t="shared" si="428"/>
        <v>48.019533486456496</v>
      </c>
      <c r="D1642" s="22">
        <f t="shared" si="432"/>
        <v>-1.9350361540215744E-5</v>
      </c>
      <c r="E1642" s="22">
        <f t="shared" si="429"/>
        <v>168.90914403664556</v>
      </c>
      <c r="F1642" s="35">
        <f t="shared" si="433"/>
        <v>4.9525268563925806E-2</v>
      </c>
      <c r="G1642" s="21">
        <f t="shared" si="430"/>
        <v>303.679130015346</v>
      </c>
      <c r="H1642" s="35">
        <f t="shared" si="434"/>
        <v>8.9394589066984054E-2</v>
      </c>
      <c r="I1642" s="61">
        <f t="shared" si="431"/>
        <v>520.60780753844801</v>
      </c>
    </row>
    <row r="1643" spans="2:9" x14ac:dyDescent="0.65">
      <c r="B1643" s="17">
        <f t="shared" si="427"/>
        <v>1608</v>
      </c>
      <c r="C1643" s="21">
        <f t="shared" si="428"/>
        <v>48.01951416092632</v>
      </c>
      <c r="D1643" s="22">
        <f t="shared" si="432"/>
        <v>-1.9325530175251515E-5</v>
      </c>
      <c r="E1643" s="22">
        <f t="shared" si="429"/>
        <v>168.95863480380683</v>
      </c>
      <c r="F1643" s="23">
        <f t="shared" si="433"/>
        <v>4.9490767161287863E-2</v>
      </c>
      <c r="G1643" s="21">
        <f t="shared" si="430"/>
        <v>303.768462328</v>
      </c>
      <c r="H1643" s="23">
        <f t="shared" si="434"/>
        <v>8.9332312654008206E-2</v>
      </c>
      <c r="I1643" s="14">
        <f t="shared" si="431"/>
        <v>520.74661129273318</v>
      </c>
    </row>
    <row r="1644" spans="2:9" x14ac:dyDescent="0.65">
      <c r="B1644" s="17">
        <f t="shared" si="427"/>
        <v>1609</v>
      </c>
      <c r="C1644" s="21">
        <f t="shared" si="428"/>
        <v>48.019494860184594</v>
      </c>
      <c r="D1644" s="22">
        <f t="shared" si="432"/>
        <v>-1.9300741728844883E-5</v>
      </c>
      <c r="E1644" s="22">
        <f t="shared" si="429"/>
        <v>169.00809109364863</v>
      </c>
      <c r="F1644" s="23">
        <f t="shared" si="433"/>
        <v>4.9456289841799617E-2</v>
      </c>
      <c r="G1644" s="21">
        <f t="shared" si="430"/>
        <v>303.85773240771306</v>
      </c>
      <c r="H1644" s="23">
        <f t="shared" si="434"/>
        <v>8.9270079713074324E-2</v>
      </c>
      <c r="I1644" s="14">
        <f t="shared" si="431"/>
        <v>520.8853183615463</v>
      </c>
    </row>
    <row r="1645" spans="2:9" x14ac:dyDescent="0.65">
      <c r="B1645" s="17">
        <f t="shared" si="427"/>
        <v>1610</v>
      </c>
      <c r="C1645" s="21">
        <f t="shared" si="428"/>
        <v>48.019475584187958</v>
      </c>
      <c r="D1645" s="22">
        <f t="shared" si="432"/>
        <v>-1.9275996634426917E-5</v>
      </c>
      <c r="E1645" s="22">
        <f t="shared" si="429"/>
        <v>169.05751293023766</v>
      </c>
      <c r="F1645" s="23">
        <f t="shared" si="433"/>
        <v>4.9421836589033319E-2</v>
      </c>
      <c r="G1645" s="21">
        <f t="shared" si="430"/>
        <v>303.94694029792669</v>
      </c>
      <c r="H1645" s="23">
        <f t="shared" si="434"/>
        <v>8.920789021361486E-2</v>
      </c>
      <c r="I1645" s="14">
        <f t="shared" si="431"/>
        <v>521.02392881235232</v>
      </c>
    </row>
    <row r="1646" spans="2:9" x14ac:dyDescent="0.65">
      <c r="B1646" s="34">
        <f t="shared" si="427"/>
        <v>1611</v>
      </c>
      <c r="C1646" s="21">
        <f t="shared" si="428"/>
        <v>48.019456332893895</v>
      </c>
      <c r="D1646" s="22">
        <f t="shared" si="432"/>
        <v>-1.9251294062438973E-5</v>
      </c>
      <c r="E1646" s="22">
        <f t="shared" si="429"/>
        <v>169.10690033762285</v>
      </c>
      <c r="F1646" s="35">
        <f t="shared" si="433"/>
        <v>4.9387407385182769E-2</v>
      </c>
      <c r="G1646" s="21">
        <f t="shared" si="430"/>
        <v>304.03608604205198</v>
      </c>
      <c r="H1646" s="35">
        <f t="shared" si="434"/>
        <v>8.9145744125275428E-2</v>
      </c>
      <c r="I1646" s="61">
        <f t="shared" si="431"/>
        <v>521.16244271256869</v>
      </c>
    </row>
    <row r="1647" spans="2:9" x14ac:dyDescent="0.65">
      <c r="B1647" s="17">
        <f t="shared" si="427"/>
        <v>1612</v>
      </c>
      <c r="C1647" s="21">
        <f t="shared" si="428"/>
        <v>48.019437106259254</v>
      </c>
      <c r="D1647" s="22">
        <f t="shared" si="432"/>
        <v>-1.9226634638602746E-5</v>
      </c>
      <c r="E1647" s="22">
        <f t="shared" si="429"/>
        <v>169.15625333983718</v>
      </c>
      <c r="F1647" s="23">
        <f t="shared" si="433"/>
        <v>4.935300221434602E-2</v>
      </c>
      <c r="G1647" s="21">
        <f t="shared" si="430"/>
        <v>304.12516968346927</v>
      </c>
      <c r="H1647" s="23">
        <f t="shared" si="434"/>
        <v>8.9083641417289527E-2</v>
      </c>
      <c r="I1647" s="14">
        <f t="shared" si="431"/>
        <v>521.30086012956576</v>
      </c>
    </row>
    <row r="1648" spans="2:9" x14ac:dyDescent="0.65">
      <c r="B1648" s="17">
        <f t="shared" ref="B1648:B1711" si="435">B1647+$C$33</f>
        <v>1613</v>
      </c>
      <c r="C1648" s="21">
        <f t="shared" ref="C1648:C1711" si="436">C1647+D1648*$C$33</f>
        <v>48.019417904241642</v>
      </c>
      <c r="D1648" s="22">
        <f t="shared" si="432"/>
        <v>-1.9202017611075206E-5</v>
      </c>
      <c r="E1648" s="22">
        <f t="shared" ref="E1648:E1711" si="437">E1647+F1648*$C$33</f>
        <v>169.20557196089595</v>
      </c>
      <c r="F1648" s="23">
        <f t="shared" si="433"/>
        <v>4.9318621058759504E-2</v>
      </c>
      <c r="G1648" s="21">
        <f t="shared" ref="G1648:G1711" si="438">G1647+H1648*$C$33</f>
        <v>304.21419126552871</v>
      </c>
      <c r="H1648" s="23">
        <f t="shared" si="434"/>
        <v>8.902158205941646E-2</v>
      </c>
      <c r="I1648" s="14">
        <f t="shared" si="431"/>
        <v>521.43918113066627</v>
      </c>
    </row>
    <row r="1649" spans="2:9" x14ac:dyDescent="0.65">
      <c r="B1649" s="17">
        <f t="shared" si="435"/>
        <v>1614</v>
      </c>
      <c r="C1649" s="21">
        <f t="shared" si="436"/>
        <v>48.019398726798094</v>
      </c>
      <c r="D1649" s="22">
        <f t="shared" si="432"/>
        <v>-1.9177443547846451E-5</v>
      </c>
      <c r="E1649" s="22">
        <f t="shared" si="437"/>
        <v>169.25485622479829</v>
      </c>
      <c r="F1649" s="23">
        <f t="shared" si="433"/>
        <v>4.9284263902322323E-2</v>
      </c>
      <c r="G1649" s="21">
        <f t="shared" si="438"/>
        <v>304.30315083154971</v>
      </c>
      <c r="H1649" s="23">
        <f t="shared" si="434"/>
        <v>8.8959566021003411E-2</v>
      </c>
      <c r="I1649" s="14">
        <f t="shared" si="431"/>
        <v>521.57740578314611</v>
      </c>
    </row>
    <row r="1650" spans="2:9" x14ac:dyDescent="0.65">
      <c r="B1650" s="34">
        <f t="shared" si="435"/>
        <v>1615</v>
      </c>
      <c r="C1650" s="21">
        <f t="shared" si="436"/>
        <v>48.019379573886482</v>
      </c>
      <c r="D1650" s="22">
        <f t="shared" si="432"/>
        <v>-1.9152911614028767E-5</v>
      </c>
      <c r="E1650" s="22">
        <f t="shared" si="437"/>
        <v>169.30410615552563</v>
      </c>
      <c r="F1650" s="35">
        <f t="shared" si="433"/>
        <v>4.9249930727327751E-2</v>
      </c>
      <c r="G1650" s="21">
        <f t="shared" si="438"/>
        <v>304.3920484248215</v>
      </c>
      <c r="H1650" s="35">
        <f t="shared" si="434"/>
        <v>8.8897593271809683E-2</v>
      </c>
      <c r="I1650" s="61">
        <f t="shared" si="431"/>
        <v>521.71553415423364</v>
      </c>
    </row>
    <row r="1651" spans="2:9" x14ac:dyDescent="0.65">
      <c r="B1651" s="17">
        <f t="shared" si="435"/>
        <v>1616</v>
      </c>
      <c r="C1651" s="21">
        <f t="shared" si="436"/>
        <v>48.019360445464017</v>
      </c>
      <c r="D1651" s="22">
        <f t="shared" si="432"/>
        <v>-1.9128422467318273E-5</v>
      </c>
      <c r="E1651" s="22">
        <f t="shared" si="437"/>
        <v>169.3533217770435</v>
      </c>
      <c r="F1651" s="23">
        <f t="shared" si="433"/>
        <v>4.9215621517888053E-2</v>
      </c>
      <c r="G1651" s="21">
        <f t="shared" si="438"/>
        <v>304.48088408860269</v>
      </c>
      <c r="H1651" s="23">
        <f t="shared" si="434"/>
        <v>8.883566378116825E-2</v>
      </c>
      <c r="I1651" s="14">
        <f t="shared" si="431"/>
        <v>521.85356631111017</v>
      </c>
    </row>
    <row r="1652" spans="2:9" x14ac:dyDescent="0.65">
      <c r="B1652" s="17">
        <f t="shared" si="435"/>
        <v>1617</v>
      </c>
      <c r="C1652" s="21">
        <f t="shared" si="436"/>
        <v>48.019341341488698</v>
      </c>
      <c r="D1652" s="22">
        <f t="shared" si="432"/>
        <v>-1.9103975322565248E-5</v>
      </c>
      <c r="E1652" s="22">
        <f t="shared" si="437"/>
        <v>169.4025031132997</v>
      </c>
      <c r="F1652" s="23">
        <f t="shared" si="433"/>
        <v>4.9181336256211239E-2</v>
      </c>
      <c r="G1652" s="21">
        <f t="shared" si="438"/>
        <v>304.56965786612159</v>
      </c>
      <c r="H1652" s="23">
        <f t="shared" si="434"/>
        <v>8.8773777518909469E-2</v>
      </c>
      <c r="I1652" s="14">
        <f t="shared" si="431"/>
        <v>521.99150232091006</v>
      </c>
    </row>
    <row r="1653" spans="2:9" x14ac:dyDescent="0.65">
      <c r="B1653" s="17">
        <f t="shared" si="435"/>
        <v>1618</v>
      </c>
      <c r="C1653" s="21">
        <f t="shared" si="436"/>
        <v>48.019322261918056</v>
      </c>
      <c r="D1653" s="22">
        <f t="shared" si="432"/>
        <v>-1.9079570643842914E-5</v>
      </c>
      <c r="E1653" s="22">
        <f t="shared" si="437"/>
        <v>169.45165018822601</v>
      </c>
      <c r="F1653" s="23">
        <f t="shared" si="433"/>
        <v>4.9147074926310097E-2</v>
      </c>
      <c r="G1653" s="21">
        <f t="shared" si="438"/>
        <v>304.65836980057605</v>
      </c>
      <c r="H1653" s="23">
        <f t="shared" si="434"/>
        <v>8.8711934454465791E-2</v>
      </c>
      <c r="I1653" s="14">
        <f t="shared" si="431"/>
        <v>522.12934225072013</v>
      </c>
    </row>
    <row r="1654" spans="2:9" x14ac:dyDescent="0.65">
      <c r="B1654" s="34">
        <f t="shared" si="435"/>
        <v>1619</v>
      </c>
      <c r="C1654" s="21">
        <f t="shared" si="436"/>
        <v>48.019303206710042</v>
      </c>
      <c r="D1654" s="22">
        <f t="shared" si="432"/>
        <v>-1.9055208016816039E-5</v>
      </c>
      <c r="E1654" s="22">
        <f t="shared" si="437"/>
        <v>169.50076302573677</v>
      </c>
      <c r="F1654" s="35">
        <f t="shared" si="433"/>
        <v>4.9112837510747909E-2</v>
      </c>
      <c r="G1654" s="21">
        <f t="shared" si="438"/>
        <v>304.74701993513372</v>
      </c>
      <c r="H1654" s="35">
        <f t="shared" si="434"/>
        <v>8.8650134557695992E-2</v>
      </c>
      <c r="I1654" s="61">
        <f t="shared" si="431"/>
        <v>522.2670861675806</v>
      </c>
    </row>
    <row r="1655" spans="2:9" x14ac:dyDescent="0.65">
      <c r="B1655" s="17">
        <f t="shared" si="435"/>
        <v>1620</v>
      </c>
      <c r="C1655" s="21">
        <f t="shared" si="436"/>
        <v>48.019284175822705</v>
      </c>
      <c r="D1655" s="22">
        <f t="shared" si="432"/>
        <v>-1.9030887334015034E-5</v>
      </c>
      <c r="E1655" s="22">
        <f t="shared" si="437"/>
        <v>169.54984164972973</v>
      </c>
      <c r="F1655" s="23">
        <f t="shared" si="433"/>
        <v>4.9078623992940607E-2</v>
      </c>
      <c r="G1655" s="21">
        <f t="shared" si="438"/>
        <v>304.83560831293187</v>
      </c>
      <c r="H1655" s="23">
        <f t="shared" si="434"/>
        <v>8.858837779811779E-2</v>
      </c>
      <c r="I1655" s="14">
        <f t="shared" si="431"/>
        <v>522.40473413848429</v>
      </c>
    </row>
    <row r="1656" spans="2:9" x14ac:dyDescent="0.65">
      <c r="B1656" s="17">
        <f t="shared" si="435"/>
        <v>1621</v>
      </c>
      <c r="C1656" s="21">
        <f t="shared" si="436"/>
        <v>48.01926516921398</v>
      </c>
      <c r="D1656" s="22">
        <f t="shared" si="432"/>
        <v>-1.9006608726002128E-5</v>
      </c>
      <c r="E1656" s="22">
        <f t="shared" si="437"/>
        <v>169.59888608408599</v>
      </c>
      <c r="F1656" s="23">
        <f t="shared" si="433"/>
        <v>4.904443435626149E-2</v>
      </c>
      <c r="G1656" s="21">
        <f t="shared" si="438"/>
        <v>304.9241349770773</v>
      </c>
      <c r="H1656" s="23">
        <f t="shared" si="434"/>
        <v>8.8526664145419431E-2</v>
      </c>
      <c r="I1656" s="14">
        <f t="shared" si="431"/>
        <v>522.54228623037727</v>
      </c>
    </row>
    <row r="1657" spans="2:9" x14ac:dyDescent="0.65">
      <c r="B1657" s="17">
        <f t="shared" si="435"/>
        <v>1622</v>
      </c>
      <c r="C1657" s="21">
        <f t="shared" si="436"/>
        <v>48.019246186842132</v>
      </c>
      <c r="D1657" s="22">
        <f t="shared" si="432"/>
        <v>-1.8982371851716806E-5</v>
      </c>
      <c r="E1657" s="22">
        <f t="shared" si="437"/>
        <v>169.64789635266968</v>
      </c>
      <c r="F1657" s="23">
        <f t="shared" si="433"/>
        <v>4.9010268583685956E-2</v>
      </c>
      <c r="G1657" s="21">
        <f t="shared" si="438"/>
        <v>305.01259997064665</v>
      </c>
      <c r="H1657" s="23">
        <f t="shared" si="434"/>
        <v>8.8464993569374428E-2</v>
      </c>
      <c r="I1657" s="14">
        <f t="shared" si="431"/>
        <v>522.67974251015846</v>
      </c>
    </row>
    <row r="1658" spans="2:9" x14ac:dyDescent="0.65">
      <c r="B1658" s="34">
        <f t="shared" si="435"/>
        <v>1623</v>
      </c>
      <c r="C1658" s="21">
        <f t="shared" si="436"/>
        <v>48.019227228665272</v>
      </c>
      <c r="D1658" s="22">
        <f t="shared" si="432"/>
        <v>-1.8958176863037579E-5</v>
      </c>
      <c r="E1658" s="22">
        <f t="shared" si="437"/>
        <v>169.69687247932836</v>
      </c>
      <c r="F1658" s="35">
        <f t="shared" si="433"/>
        <v>4.897612665867257E-2</v>
      </c>
      <c r="G1658" s="21">
        <f t="shared" si="438"/>
        <v>305.10100333668635</v>
      </c>
      <c r="H1658" s="35">
        <f t="shared" si="434"/>
        <v>8.8403366039699449E-2</v>
      </c>
      <c r="I1658" s="61">
        <f t="shared" si="431"/>
        <v>522.81710304467993</v>
      </c>
    </row>
    <row r="1659" spans="2:9" x14ac:dyDescent="0.65">
      <c r="B1659" s="17">
        <f t="shared" si="435"/>
        <v>1624</v>
      </c>
      <c r="C1659" s="21">
        <f t="shared" si="436"/>
        <v>48.019208294641906</v>
      </c>
      <c r="D1659" s="22">
        <f t="shared" si="432"/>
        <v>-1.8934023365169139E-5</v>
      </c>
      <c r="E1659" s="22">
        <f t="shared" si="437"/>
        <v>169.74581448789249</v>
      </c>
      <c r="F1659" s="23">
        <f t="shared" si="433"/>
        <v>4.8942008564125672E-2</v>
      </c>
      <c r="G1659" s="21">
        <f t="shared" si="438"/>
        <v>305.18934511821254</v>
      </c>
      <c r="H1659" s="23">
        <f t="shared" si="434"/>
        <v>8.8341781526182217E-2</v>
      </c>
      <c r="I1659" s="14">
        <f t="shared" si="431"/>
        <v>522.954367900747</v>
      </c>
    </row>
    <row r="1660" spans="2:9" x14ac:dyDescent="0.65">
      <c r="B1660" s="17">
        <f t="shared" si="435"/>
        <v>1625</v>
      </c>
      <c r="C1660" s="21">
        <f t="shared" si="436"/>
        <v>48.019189384730446</v>
      </c>
      <c r="D1660" s="22">
        <f t="shared" si="432"/>
        <v>-1.8909911461140183E-5</v>
      </c>
      <c r="E1660" s="22">
        <f t="shared" si="437"/>
        <v>169.79472240217618</v>
      </c>
      <c r="F1660" s="23">
        <f t="shared" si="433"/>
        <v>4.8907914283688569E-2</v>
      </c>
      <c r="G1660" s="21">
        <f t="shared" si="438"/>
        <v>305.27762535821103</v>
      </c>
      <c r="H1660" s="23">
        <f t="shared" si="434"/>
        <v>8.8280239998482557E-2</v>
      </c>
      <c r="I1660" s="14">
        <f t="shared" si="431"/>
        <v>523.09153714511763</v>
      </c>
    </row>
    <row r="1661" spans="2:9" x14ac:dyDescent="0.65">
      <c r="B1661" s="17">
        <f t="shared" si="435"/>
        <v>1626</v>
      </c>
      <c r="C1661" s="21">
        <f t="shared" si="436"/>
        <v>48.019170498889189</v>
      </c>
      <c r="D1661" s="22">
        <f t="shared" si="432"/>
        <v>-1.8885841254867586E-5</v>
      </c>
      <c r="E1661" s="22">
        <f t="shared" si="437"/>
        <v>169.84359624597681</v>
      </c>
      <c r="F1661" s="23">
        <f t="shared" si="433"/>
        <v>4.8873843800620875E-2</v>
      </c>
      <c r="G1661" s="21">
        <f t="shared" si="438"/>
        <v>305.36584409963757</v>
      </c>
      <c r="H1661" s="23">
        <f t="shared" si="434"/>
        <v>8.82187414265303E-2</v>
      </c>
      <c r="I1661" s="14">
        <f t="shared" si="431"/>
        <v>523.22861084450358</v>
      </c>
    </row>
    <row r="1662" spans="2:9" x14ac:dyDescent="0.65">
      <c r="B1662" s="34">
        <f t="shared" si="435"/>
        <v>1627</v>
      </c>
      <c r="C1662" s="21">
        <f t="shared" si="436"/>
        <v>48.019151637077208</v>
      </c>
      <c r="D1662" s="22">
        <f t="shared" si="432"/>
        <v>-1.886181198074155E-5</v>
      </c>
      <c r="E1662" s="22">
        <f t="shared" si="437"/>
        <v>169.89243604307435</v>
      </c>
      <c r="F1662" s="35">
        <f t="shared" si="433"/>
        <v>4.8839797097542714E-2</v>
      </c>
      <c r="G1662" s="21">
        <f t="shared" si="438"/>
        <v>305.45400138541777</v>
      </c>
      <c r="H1662" s="35">
        <f t="shared" si="434"/>
        <v>8.8157285780170014E-2</v>
      </c>
      <c r="I1662" s="61">
        <f t="shared" si="431"/>
        <v>523.36558906556934</v>
      </c>
    </row>
    <row r="1663" spans="2:9" x14ac:dyDescent="0.65">
      <c r="B1663" s="17">
        <f t="shared" si="435"/>
        <v>1628</v>
      </c>
      <c r="C1663" s="21">
        <f t="shared" si="436"/>
        <v>48.01913279925278</v>
      </c>
      <c r="D1663" s="22">
        <f t="shared" si="432"/>
        <v>-1.8837824427464511E-5</v>
      </c>
      <c r="E1663" s="22">
        <f t="shared" si="437"/>
        <v>169.94124181723322</v>
      </c>
      <c r="F1663" s="23">
        <f t="shared" si="433"/>
        <v>4.880577415887899E-2</v>
      </c>
      <c r="G1663" s="21">
        <f t="shared" si="438"/>
        <v>305.5420972584468</v>
      </c>
      <c r="H1663" s="23">
        <f t="shared" si="434"/>
        <v>8.809587302901889E-2</v>
      </c>
      <c r="I1663" s="14">
        <f t="shared" si="431"/>
        <v>523.50247187493278</v>
      </c>
    </row>
    <row r="1664" spans="2:9" x14ac:dyDescent="0.65">
      <c r="B1664" s="17">
        <f t="shared" si="435"/>
        <v>1629</v>
      </c>
      <c r="C1664" s="21">
        <f t="shared" si="436"/>
        <v>48.019113985375014</v>
      </c>
      <c r="D1664" s="22">
        <f t="shared" si="432"/>
        <v>-1.8813877767698273E-5</v>
      </c>
      <c r="E1664" s="22">
        <f t="shared" si="437"/>
        <v>169.99001359220006</v>
      </c>
      <c r="F1664" s="23">
        <f t="shared" si="433"/>
        <v>4.8771774966851922E-2</v>
      </c>
      <c r="G1664" s="21">
        <f t="shared" si="438"/>
        <v>305.63013176159006</v>
      </c>
      <c r="H1664" s="23">
        <f t="shared" si="434"/>
        <v>8.8034503143248344E-2</v>
      </c>
      <c r="I1664" s="14">
        <f t="shared" si="431"/>
        <v>523.63925933916516</v>
      </c>
    </row>
    <row r="1665" spans="2:9" x14ac:dyDescent="0.65">
      <c r="B1665" s="17">
        <f t="shared" si="435"/>
        <v>1630</v>
      </c>
      <c r="C1665" s="21">
        <f t="shared" si="436"/>
        <v>48.019095195402677</v>
      </c>
      <c r="D1665" s="22">
        <f t="shared" si="432"/>
        <v>-1.8789972334065652E-5</v>
      </c>
      <c r="E1665" s="22">
        <f t="shared" si="437"/>
        <v>170.03875139170555</v>
      </c>
      <c r="F1665" s="23">
        <f t="shared" si="433"/>
        <v>4.873779950548851E-2</v>
      </c>
      <c r="G1665" s="21">
        <f t="shared" si="438"/>
        <v>305.7181049376826</v>
      </c>
      <c r="H1665" s="23">
        <f t="shared" si="434"/>
        <v>8.7973176092518202E-2</v>
      </c>
      <c r="I1665" s="14">
        <f t="shared" si="431"/>
        <v>523.7759515247908</v>
      </c>
    </row>
    <row r="1666" spans="2:9" x14ac:dyDescent="0.65">
      <c r="B1666" s="34">
        <f t="shared" si="435"/>
        <v>1631</v>
      </c>
      <c r="C1666" s="21">
        <f t="shared" si="436"/>
        <v>48.019076429294785</v>
      </c>
      <c r="D1666" s="22">
        <f t="shared" si="432"/>
        <v>-1.8766107888978922E-5</v>
      </c>
      <c r="E1666" s="22">
        <f t="shared" si="437"/>
        <v>170.08745523946334</v>
      </c>
      <c r="F1666" s="35">
        <f t="shared" si="433"/>
        <v>4.8703847757778362E-2</v>
      </c>
      <c r="G1666" s="21">
        <f t="shared" si="438"/>
        <v>305.80601682952943</v>
      </c>
      <c r="H1666" s="35">
        <f t="shared" si="434"/>
        <v>8.791189184684356E-2</v>
      </c>
      <c r="I1666" s="61">
        <f t="shared" si="431"/>
        <v>523.91254849828761</v>
      </c>
    </row>
    <row r="1667" spans="2:9" x14ac:dyDescent="0.65">
      <c r="B1667" s="17">
        <f t="shared" si="435"/>
        <v>1632</v>
      </c>
      <c r="C1667" s="21">
        <f t="shared" si="436"/>
        <v>48.019057687010545</v>
      </c>
      <c r="D1667" s="22">
        <f t="shared" si="432"/>
        <v>-1.8742284239259277E-5</v>
      </c>
      <c r="E1667" s="22">
        <f t="shared" si="437"/>
        <v>170.13612515917043</v>
      </c>
      <c r="F1667" s="23">
        <f t="shared" si="433"/>
        <v>4.8669919707080567E-2</v>
      </c>
      <c r="G1667" s="21">
        <f t="shared" si="438"/>
        <v>305.89386747990557</v>
      </c>
      <c r="H1667" s="23">
        <f t="shared" si="434"/>
        <v>8.7850650376154249E-2</v>
      </c>
      <c r="I1667" s="14">
        <f t="shared" si="431"/>
        <v>524.04905032608656</v>
      </c>
    </row>
    <row r="1668" spans="2:9" x14ac:dyDescent="0.65">
      <c r="B1668" s="17">
        <f t="shared" si="435"/>
        <v>1633</v>
      </c>
      <c r="C1668" s="21">
        <f t="shared" si="436"/>
        <v>48.019038968508951</v>
      </c>
      <c r="D1668" s="22">
        <f t="shared" si="432"/>
        <v>-1.8718501594516823E-5</v>
      </c>
      <c r="E1668" s="22">
        <f t="shared" si="437"/>
        <v>170.18476117450749</v>
      </c>
      <c r="F1668" s="23">
        <f t="shared" si="433"/>
        <v>4.863601533705264E-2</v>
      </c>
      <c r="G1668" s="21">
        <f t="shared" si="438"/>
        <v>305.9816569315559</v>
      </c>
      <c r="H1668" s="23">
        <f t="shared" si="434"/>
        <v>8.7789451650309047E-2</v>
      </c>
      <c r="I1668" s="14">
        <f t="shared" si="431"/>
        <v>524.18545707457235</v>
      </c>
    </row>
    <row r="1669" spans="2:9" x14ac:dyDescent="0.65">
      <c r="B1669" s="17">
        <f t="shared" si="435"/>
        <v>1634</v>
      </c>
      <c r="C1669" s="21">
        <f t="shared" si="436"/>
        <v>48.019020273749483</v>
      </c>
      <c r="D1669" s="22">
        <f t="shared" si="432"/>
        <v>-1.8694759465365252E-5</v>
      </c>
      <c r="E1669" s="22">
        <f t="shared" si="437"/>
        <v>170.23336330913807</v>
      </c>
      <c r="F1669" s="23">
        <f t="shared" si="433"/>
        <v>4.8602134630584715E-2</v>
      </c>
      <c r="G1669" s="21">
        <f t="shared" si="438"/>
        <v>306.06938522719531</v>
      </c>
      <c r="H1669" s="23">
        <f t="shared" si="434"/>
        <v>8.7728295639394105E-2</v>
      </c>
      <c r="I1669" s="14">
        <f t="shared" si="431"/>
        <v>524.32176881008286</v>
      </c>
    </row>
    <row r="1670" spans="2:9" x14ac:dyDescent="0.65">
      <c r="B1670" s="34">
        <f t="shared" si="435"/>
        <v>1635</v>
      </c>
      <c r="C1670" s="21">
        <f t="shared" si="436"/>
        <v>48.019001602691333</v>
      </c>
      <c r="D1670" s="22">
        <f t="shared" si="432"/>
        <v>-1.8671058146679798E-5</v>
      </c>
      <c r="E1670" s="22">
        <f t="shared" si="437"/>
        <v>170.28193158670962</v>
      </c>
      <c r="F1670" s="35">
        <f t="shared" si="433"/>
        <v>4.8568277571533258E-2</v>
      </c>
      <c r="G1670" s="21">
        <f t="shared" si="438"/>
        <v>306.15705240950865</v>
      </c>
      <c r="H1670" s="35">
        <f t="shared" si="434"/>
        <v>8.7667182313310832E-2</v>
      </c>
      <c r="I1670" s="61">
        <f t="shared" si="431"/>
        <v>524.45798559890954</v>
      </c>
    </row>
    <row r="1671" spans="2:9" x14ac:dyDescent="0.65">
      <c r="B1671" s="17">
        <f t="shared" si="435"/>
        <v>1636</v>
      </c>
      <c r="C1671" s="21">
        <f t="shared" si="436"/>
        <v>48.018982955294106</v>
      </c>
      <c r="D1671" s="22">
        <f t="shared" si="432"/>
        <v>-1.8647397225013407E-5</v>
      </c>
      <c r="E1671" s="22">
        <f t="shared" si="437"/>
        <v>170.33046603085248</v>
      </c>
      <c r="F1671" s="23">
        <f t="shared" si="433"/>
        <v>4.8534444142859456E-2</v>
      </c>
      <c r="G1671" s="21">
        <f t="shared" si="438"/>
        <v>306.24465852115082</v>
      </c>
      <c r="H1671" s="23">
        <f t="shared" si="434"/>
        <v>8.7606111642173801E-2</v>
      </c>
      <c r="I1671" s="14">
        <f t="shared" si="431"/>
        <v>524.59410750729739</v>
      </c>
    </row>
    <row r="1672" spans="2:9" x14ac:dyDescent="0.65">
      <c r="B1672" s="17">
        <f t="shared" si="435"/>
        <v>1637</v>
      </c>
      <c r="C1672" s="21">
        <f t="shared" si="436"/>
        <v>48.018964331517275</v>
      </c>
      <c r="D1672" s="22">
        <f t="shared" si="432"/>
        <v>-1.8623776830928307E-5</v>
      </c>
      <c r="E1672" s="22">
        <f t="shared" si="437"/>
        <v>170.3789666651808</v>
      </c>
      <c r="F1672" s="23">
        <f t="shared" si="433"/>
        <v>4.8500634328320302E-2</v>
      </c>
      <c r="G1672" s="21">
        <f t="shared" si="438"/>
        <v>306.33220360474672</v>
      </c>
      <c r="H1672" s="23">
        <f t="shared" si="434"/>
        <v>8.7545083595912843E-2</v>
      </c>
      <c r="I1672" s="14">
        <f t="shared" si="431"/>
        <v>524.73013460144477</v>
      </c>
    </row>
    <row r="1673" spans="2:9" x14ac:dyDescent="0.65">
      <c r="B1673" s="17">
        <f t="shared" si="435"/>
        <v>1638</v>
      </c>
      <c r="C1673" s="21">
        <f t="shared" si="436"/>
        <v>48.018945731320485</v>
      </c>
      <c r="D1673" s="22">
        <f t="shared" si="432"/>
        <v>-1.8600196792117885E-5</v>
      </c>
      <c r="E1673" s="22">
        <f t="shared" si="437"/>
        <v>170.42743351329193</v>
      </c>
      <c r="F1673" s="23">
        <f t="shared" si="433"/>
        <v>4.8466848111132776E-2</v>
      </c>
      <c r="G1673" s="21">
        <f t="shared" si="438"/>
        <v>306.41968770289139</v>
      </c>
      <c r="H1673" s="23">
        <f t="shared" si="434"/>
        <v>8.7484098144685163E-2</v>
      </c>
      <c r="I1673" s="14">
        <f t="shared" si="431"/>
        <v>524.86606694750378</v>
      </c>
    </row>
    <row r="1674" spans="2:9" x14ac:dyDescent="0.65">
      <c r="B1674" s="34">
        <f t="shared" si="435"/>
        <v>1639</v>
      </c>
      <c r="C1674" s="21">
        <f t="shared" si="436"/>
        <v>48.018927154663508</v>
      </c>
      <c r="D1674" s="22">
        <f t="shared" si="432"/>
        <v>-1.857665697935218E-5</v>
      </c>
      <c r="E1674" s="22">
        <f t="shared" si="437"/>
        <v>170.47586659876669</v>
      </c>
      <c r="F1674" s="35">
        <f t="shared" si="433"/>
        <v>4.8433085474741233E-2</v>
      </c>
      <c r="G1674" s="21">
        <f t="shared" si="438"/>
        <v>306.50711085814993</v>
      </c>
      <c r="H1674" s="35">
        <f t="shared" si="434"/>
        <v>8.7423155258520069E-2</v>
      </c>
      <c r="I1674" s="61">
        <f t="shared" si="431"/>
        <v>525.00190461158013</v>
      </c>
    </row>
    <row r="1675" spans="2:9" x14ac:dyDescent="0.65">
      <c r="B1675" s="17">
        <f t="shared" si="435"/>
        <v>1640</v>
      </c>
      <c r="C1675" s="21">
        <f t="shared" si="436"/>
        <v>48.018908601506126</v>
      </c>
      <c r="D1675" s="22">
        <f t="shared" si="432"/>
        <v>-1.8553157379752605E-5</v>
      </c>
      <c r="E1675" s="22">
        <f t="shared" si="437"/>
        <v>170.52426594516936</v>
      </c>
      <c r="F1675" s="23">
        <f t="shared" si="433"/>
        <v>4.8399346402661081E-2</v>
      </c>
      <c r="G1675" s="21">
        <f t="shared" si="438"/>
        <v>306.59447311305746</v>
      </c>
      <c r="H1675" s="23">
        <f t="shared" si="434"/>
        <v>8.7362254907532133E-2</v>
      </c>
      <c r="I1675" s="14">
        <f t="shared" si="431"/>
        <v>525.13764765973292</v>
      </c>
    </row>
    <row r="1676" spans="2:9" x14ac:dyDescent="0.65">
      <c r="B1676" s="17">
        <f t="shared" si="435"/>
        <v>1641</v>
      </c>
      <c r="C1676" s="21">
        <f t="shared" si="436"/>
        <v>48.018890071808286</v>
      </c>
      <c r="D1676" s="22">
        <f t="shared" si="432"/>
        <v>-1.852969784188474E-5</v>
      </c>
      <c r="E1676" s="22">
        <f t="shared" si="437"/>
        <v>170.5726315760476</v>
      </c>
      <c r="F1676" s="23">
        <f t="shared" si="433"/>
        <v>4.8365630878237198E-2</v>
      </c>
      <c r="G1676" s="21">
        <f t="shared" si="438"/>
        <v>306.68177451011934</v>
      </c>
      <c r="H1676" s="23">
        <f t="shared" si="434"/>
        <v>8.7301397061850139E-2</v>
      </c>
      <c r="I1676" s="14">
        <f t="shared" si="431"/>
        <v>525.27329615797521</v>
      </c>
    </row>
    <row r="1677" spans="2:9" x14ac:dyDescent="0.65">
      <c r="B1677" s="17">
        <f t="shared" si="435"/>
        <v>1642</v>
      </c>
      <c r="C1677" s="21">
        <f t="shared" si="436"/>
        <v>48.018871565530034</v>
      </c>
      <c r="D1677" s="22">
        <f t="shared" si="432"/>
        <v>-1.8506278252061747E-5</v>
      </c>
      <c r="E1677" s="22">
        <f t="shared" si="437"/>
        <v>170.62096351493261</v>
      </c>
      <c r="F1677" s="23">
        <f t="shared" si="433"/>
        <v>4.8331938884999204E-2</v>
      </c>
      <c r="G1677" s="21">
        <f t="shared" si="438"/>
        <v>306.76901509181096</v>
      </c>
      <c r="H1677" s="23">
        <f t="shared" si="434"/>
        <v>8.7240581691588659E-2</v>
      </c>
      <c r="I1677" s="14">
        <f t="shared" si="431"/>
        <v>525.40885017227356</v>
      </c>
    </row>
    <row r="1678" spans="2:9" x14ac:dyDescent="0.65">
      <c r="B1678" s="34">
        <f t="shared" si="435"/>
        <v>1643</v>
      </c>
      <c r="C1678" s="21">
        <f t="shared" si="436"/>
        <v>48.018853082631296</v>
      </c>
      <c r="D1678" s="22">
        <f t="shared" si="432"/>
        <v>-1.848289873773723E-5</v>
      </c>
      <c r="E1678" s="22">
        <f t="shared" si="437"/>
        <v>170.66926178533916</v>
      </c>
      <c r="F1678" s="35">
        <f t="shared" si="433"/>
        <v>4.8298270406547772E-2</v>
      </c>
      <c r="G1678" s="21">
        <f t="shared" si="438"/>
        <v>306.85619490057786</v>
      </c>
      <c r="H1678" s="35">
        <f t="shared" si="434"/>
        <v>8.717980876693332E-2</v>
      </c>
      <c r="I1678" s="61">
        <f t="shared" si="431"/>
        <v>525.54430976854837</v>
      </c>
    </row>
    <row r="1679" spans="2:9" x14ac:dyDescent="0.65">
      <c r="B1679" s="17">
        <f t="shared" si="435"/>
        <v>1644</v>
      </c>
      <c r="C1679" s="21">
        <f t="shared" si="436"/>
        <v>48.018834623072543</v>
      </c>
      <c r="D1679" s="22">
        <f t="shared" si="432"/>
        <v>-1.8459558755345995E-5</v>
      </c>
      <c r="E1679" s="22">
        <f t="shared" si="437"/>
        <v>170.71752641076509</v>
      </c>
      <c r="F1679" s="23">
        <f t="shared" si="433"/>
        <v>4.8264625425929353E-2</v>
      </c>
      <c r="G1679" s="21">
        <f t="shared" si="438"/>
        <v>306.94331397883604</v>
      </c>
      <c r="H1679" s="23">
        <f t="shared" si="434"/>
        <v>8.7119078258155014E-2</v>
      </c>
      <c r="I1679" s="14">
        <f t="shared" si="431"/>
        <v>525.67967501267367</v>
      </c>
    </row>
    <row r="1680" spans="2:9" x14ac:dyDescent="0.65">
      <c r="B1680" s="17">
        <f t="shared" si="435"/>
        <v>1645</v>
      </c>
      <c r="C1680" s="21">
        <f t="shared" si="436"/>
        <v>48.018816186813702</v>
      </c>
      <c r="D1680" s="22">
        <f t="shared" si="432"/>
        <v>-1.8436258841347808E-5</v>
      </c>
      <c r="E1680" s="22">
        <f t="shared" si="437"/>
        <v>170.76575741469244</v>
      </c>
      <c r="F1680" s="23">
        <f t="shared" si="433"/>
        <v>4.8231003927355687E-2</v>
      </c>
      <c r="G1680" s="21">
        <f t="shared" si="438"/>
        <v>307.03037236897131</v>
      </c>
      <c r="H1680" s="23">
        <f t="shared" si="434"/>
        <v>8.7058390135283048E-2</v>
      </c>
      <c r="I1680" s="14">
        <f t="shared" si="431"/>
        <v>525.81494597047742</v>
      </c>
    </row>
    <row r="1681" spans="2:9" x14ac:dyDescent="0.65">
      <c r="B1681" s="17">
        <f t="shared" si="435"/>
        <v>1646</v>
      </c>
      <c r="C1681" s="21">
        <f t="shared" si="436"/>
        <v>48.018797773815443</v>
      </c>
      <c r="D1681" s="22">
        <f t="shared" si="432"/>
        <v>-1.8412998257222313E-5</v>
      </c>
      <c r="E1681" s="22">
        <f t="shared" si="437"/>
        <v>170.81395482058593</v>
      </c>
      <c r="F1681" s="23">
        <f t="shared" si="433"/>
        <v>4.819740589347532E-2</v>
      </c>
      <c r="G1681" s="21">
        <f t="shared" si="438"/>
        <v>307.11737011334009</v>
      </c>
      <c r="H1681" s="23">
        <f t="shared" si="434"/>
        <v>8.6997744368773056E-2</v>
      </c>
      <c r="I1681" s="14">
        <f t="shared" si="431"/>
        <v>525.95012270774146</v>
      </c>
    </row>
    <row r="1682" spans="2:9" x14ac:dyDescent="0.65">
      <c r="B1682" s="34">
        <f t="shared" si="435"/>
        <v>1647</v>
      </c>
      <c r="C1682" s="21">
        <f t="shared" si="436"/>
        <v>48.018779384038041</v>
      </c>
      <c r="D1682" s="22">
        <f t="shared" si="432"/>
        <v>-1.8389777399541174E-5</v>
      </c>
      <c r="E1682" s="22">
        <f t="shared" si="437"/>
        <v>170.86211865189452</v>
      </c>
      <c r="F1682" s="35">
        <f t="shared" si="433"/>
        <v>4.8163831308585259E-2</v>
      </c>
      <c r="G1682" s="21">
        <f t="shared" si="438"/>
        <v>307.20430725426877</v>
      </c>
      <c r="H1682" s="35">
        <f t="shared" si="434"/>
        <v>8.6937140928654344E-2</v>
      </c>
      <c r="I1682" s="61">
        <f t="shared" si="431"/>
        <v>526.08520529020132</v>
      </c>
    </row>
    <row r="1683" spans="2:9" x14ac:dyDescent="0.65">
      <c r="B1683" s="17">
        <f t="shared" si="435"/>
        <v>1648</v>
      </c>
      <c r="C1683" s="21">
        <f t="shared" si="436"/>
        <v>48.018761017442117</v>
      </c>
      <c r="D1683" s="22">
        <f t="shared" si="432"/>
        <v>-1.8366595921914808E-5</v>
      </c>
      <c r="E1683" s="22">
        <f t="shared" si="437"/>
        <v>170.91024893205028</v>
      </c>
      <c r="F1683" s="23">
        <f t="shared" si="433"/>
        <v>4.8130280155760374E-2</v>
      </c>
      <c r="G1683" s="21">
        <f t="shared" si="438"/>
        <v>307.2911838340541</v>
      </c>
      <c r="H1683" s="23">
        <f t="shared" si="434"/>
        <v>8.6876579785339914E-2</v>
      </c>
      <c r="I1683" s="14">
        <f t="shared" si="431"/>
        <v>526.22019378354651</v>
      </c>
    </row>
    <row r="1684" spans="2:9" x14ac:dyDescent="0.65">
      <c r="B1684" s="17">
        <f t="shared" si="435"/>
        <v>1649</v>
      </c>
      <c r="C1684" s="21">
        <f t="shared" si="436"/>
        <v>48.018742673988214</v>
      </c>
      <c r="D1684" s="22">
        <f t="shared" si="432"/>
        <v>-1.8343453899394291E-5</v>
      </c>
      <c r="E1684" s="22">
        <f t="shared" si="437"/>
        <v>170.95834568446904</v>
      </c>
      <c r="F1684" s="23">
        <f t="shared" si="433"/>
        <v>4.809675241875766E-2</v>
      </c>
      <c r="G1684" s="21">
        <f t="shared" si="438"/>
        <v>307.37799989496318</v>
      </c>
      <c r="H1684" s="23">
        <f t="shared" si="434"/>
        <v>8.6816060909100656E-2</v>
      </c>
      <c r="I1684" s="14">
        <f t="shared" si="431"/>
        <v>526.35508825342049</v>
      </c>
    </row>
    <row r="1685" spans="2:9" x14ac:dyDescent="0.65">
      <c r="B1685" s="17">
        <f t="shared" si="435"/>
        <v>1650</v>
      </c>
      <c r="C1685" s="21">
        <f t="shared" si="436"/>
        <v>48.018724353637182</v>
      </c>
      <c r="D1685" s="22">
        <f t="shared" si="432"/>
        <v>-1.8320351030443049E-5</v>
      </c>
      <c r="E1685" s="22">
        <f t="shared" si="437"/>
        <v>171.00640893254996</v>
      </c>
      <c r="F1685" s="23">
        <f t="shared" si="433"/>
        <v>4.8063248080907783E-2</v>
      </c>
      <c r="G1685" s="21">
        <f t="shared" si="438"/>
        <v>307.46475547923347</v>
      </c>
      <c r="H1685" s="23">
        <f t="shared" si="434"/>
        <v>8.6755584270278518E-2</v>
      </c>
      <c r="I1685" s="14">
        <f t="shared" si="431"/>
        <v>526.48988876542057</v>
      </c>
    </row>
    <row r="1686" spans="2:9" x14ac:dyDescent="0.65">
      <c r="B1686" s="34">
        <f t="shared" si="435"/>
        <v>1651</v>
      </c>
      <c r="C1686" s="21">
        <f t="shared" si="436"/>
        <v>48.018706056349615</v>
      </c>
      <c r="D1686" s="22">
        <f t="shared" si="432"/>
        <v>-1.829728756996829E-5</v>
      </c>
      <c r="E1686" s="22">
        <f t="shared" si="437"/>
        <v>171.0544386996761</v>
      </c>
      <c r="F1686" s="35">
        <f t="shared" si="433"/>
        <v>4.8029767126152478E-2</v>
      </c>
      <c r="G1686" s="21">
        <f t="shared" si="438"/>
        <v>307.55145062907258</v>
      </c>
      <c r="H1686" s="35">
        <f t="shared" si="434"/>
        <v>8.669514983911597E-2</v>
      </c>
      <c r="I1686" s="61">
        <f t="shared" si="431"/>
        <v>526.62459538509825</v>
      </c>
    </row>
    <row r="1687" spans="2:9" x14ac:dyDescent="0.65">
      <c r="B1687" s="17">
        <f t="shared" si="435"/>
        <v>1652</v>
      </c>
      <c r="C1687" s="21">
        <f t="shared" si="436"/>
        <v>48.018687782086687</v>
      </c>
      <c r="D1687" s="22">
        <f t="shared" si="432"/>
        <v>-1.8274262926887275E-5</v>
      </c>
      <c r="E1687" s="22">
        <f t="shared" si="437"/>
        <v>171.10243500921362</v>
      </c>
      <c r="F1687" s="23">
        <f t="shared" si="433"/>
        <v>4.7996309537523985E-2</v>
      </c>
      <c r="G1687" s="21">
        <f t="shared" si="438"/>
        <v>307.63808538665864</v>
      </c>
      <c r="H1687" s="23">
        <f t="shared" si="434"/>
        <v>8.6634757586097066E-2</v>
      </c>
      <c r="I1687" s="14">
        <f t="shared" si="431"/>
        <v>526.75920817795895</v>
      </c>
    </row>
    <row r="1688" spans="2:9" x14ac:dyDescent="0.65">
      <c r="B1688" s="17">
        <f t="shared" si="435"/>
        <v>1653</v>
      </c>
      <c r="C1688" s="21">
        <f t="shared" si="436"/>
        <v>48.018669530809085</v>
      </c>
      <c r="D1688" s="22">
        <f t="shared" si="432"/>
        <v>-1.8251277600356275E-5</v>
      </c>
      <c r="E1688" s="22">
        <f t="shared" si="437"/>
        <v>171.15039788451293</v>
      </c>
      <c r="F1688" s="23">
        <f t="shared" si="433"/>
        <v>4.7962875299319307E-2</v>
      </c>
      <c r="G1688" s="21">
        <f t="shared" si="438"/>
        <v>307.72465979414011</v>
      </c>
      <c r="H1688" s="23">
        <f t="shared" si="434"/>
        <v>8.6574407481464277E-2</v>
      </c>
      <c r="I1688" s="14">
        <f t="shared" si="431"/>
        <v>526.8937272094621</v>
      </c>
    </row>
    <row r="1689" spans="2:9" x14ac:dyDescent="0.65">
      <c r="B1689" s="17">
        <f t="shared" si="435"/>
        <v>1654</v>
      </c>
      <c r="C1689" s="21">
        <f t="shared" si="436"/>
        <v>48.018651302478155</v>
      </c>
      <c r="D1689" s="22">
        <f t="shared" si="432"/>
        <v>-1.8228330930902814E-5</v>
      </c>
      <c r="E1689" s="22">
        <f t="shared" si="437"/>
        <v>171.1983273489073</v>
      </c>
      <c r="F1689" s="23">
        <f t="shared" si="433"/>
        <v>4.7929464394371735E-2</v>
      </c>
      <c r="G1689" s="21">
        <f t="shared" si="438"/>
        <v>307.8111738936359</v>
      </c>
      <c r="H1689" s="23">
        <f t="shared" si="434"/>
        <v>8.6514099495786922E-2</v>
      </c>
      <c r="I1689" s="14">
        <f t="shared" si="431"/>
        <v>527.02815254502138</v>
      </c>
    </row>
    <row r="1690" spans="2:9" x14ac:dyDescent="0.65">
      <c r="B1690" s="34">
        <f t="shared" si="435"/>
        <v>1655</v>
      </c>
      <c r="C1690" s="21">
        <f t="shared" si="436"/>
        <v>48.018633097054767</v>
      </c>
      <c r="D1690" s="22">
        <f t="shared" si="432"/>
        <v>-1.8205423385708741E-5</v>
      </c>
      <c r="E1690" s="22">
        <f t="shared" si="437"/>
        <v>171.24622342571439</v>
      </c>
      <c r="F1690" s="35">
        <f t="shared" si="433"/>
        <v>4.7896076807077748E-2</v>
      </c>
      <c r="G1690" s="21">
        <f t="shared" si="438"/>
        <v>307.8976277272352</v>
      </c>
      <c r="H1690" s="35">
        <f t="shared" si="434"/>
        <v>8.6453833599307472E-2</v>
      </c>
      <c r="I1690" s="61">
        <f t="shared" si="431"/>
        <v>527.16248425000435</v>
      </c>
    </row>
    <row r="1691" spans="2:9" x14ac:dyDescent="0.65">
      <c r="B1691" s="17">
        <f t="shared" si="435"/>
        <v>1656</v>
      </c>
      <c r="C1691" s="21">
        <f t="shared" si="436"/>
        <v>48.018614914500411</v>
      </c>
      <c r="D1691" s="22">
        <f t="shared" si="432"/>
        <v>-1.8182554357704106E-5</v>
      </c>
      <c r="E1691" s="22">
        <f t="shared" si="437"/>
        <v>171.29408613823469</v>
      </c>
      <c r="F1691" s="23">
        <f t="shared" si="433"/>
        <v>4.7862712520299056E-2</v>
      </c>
      <c r="G1691" s="21">
        <f t="shared" si="438"/>
        <v>307.9840213369979</v>
      </c>
      <c r="H1691" s="23">
        <f t="shared" si="434"/>
        <v>8.6393609762680512E-2</v>
      </c>
      <c r="I1691" s="14">
        <f t="shared" si="431"/>
        <v>527.29672238973296</v>
      </c>
    </row>
    <row r="1692" spans="2:9" x14ac:dyDescent="0.65">
      <c r="B1692" s="17">
        <f t="shared" si="435"/>
        <v>1657</v>
      </c>
      <c r="C1692" s="21">
        <f t="shared" si="436"/>
        <v>48.018596754776212</v>
      </c>
      <c r="D1692" s="22">
        <f t="shared" si="432"/>
        <v>-1.815972420038392E-5</v>
      </c>
      <c r="E1692" s="22">
        <f t="shared" si="437"/>
        <v>171.34191550975305</v>
      </c>
      <c r="F1692" s="23">
        <f t="shared" si="433"/>
        <v>4.7829371518346875E-2</v>
      </c>
      <c r="G1692" s="21">
        <f t="shared" si="438"/>
        <v>308.070354764954</v>
      </c>
      <c r="H1692" s="23">
        <f t="shared" si="434"/>
        <v>8.6333427956134301E-2</v>
      </c>
      <c r="I1692" s="14">
        <f t="shared" si="431"/>
        <v>527.43086702948324</v>
      </c>
    </row>
    <row r="1693" spans="2:9" x14ac:dyDescent="0.65">
      <c r="B1693" s="17">
        <f t="shared" si="435"/>
        <v>1658</v>
      </c>
      <c r="C1693" s="21">
        <f t="shared" si="436"/>
        <v>48.018578617843765</v>
      </c>
      <c r="D1693" s="22">
        <f t="shared" si="432"/>
        <v>-1.8136932446122245E-5</v>
      </c>
      <c r="E1693" s="22">
        <f t="shared" si="437"/>
        <v>171.38971156353736</v>
      </c>
      <c r="F1693" s="23">
        <f t="shared" si="433"/>
        <v>4.7796053784310288E-2</v>
      </c>
      <c r="G1693" s="21">
        <f t="shared" si="438"/>
        <v>308.15662805310438</v>
      </c>
      <c r="H1693" s="23">
        <f t="shared" si="434"/>
        <v>8.6273288150380267E-2</v>
      </c>
      <c r="I1693" s="14">
        <f t="shared" si="431"/>
        <v>527.5649182344855</v>
      </c>
    </row>
    <row r="1694" spans="2:9" x14ac:dyDescent="0.65">
      <c r="B1694" s="34">
        <f t="shared" si="435"/>
        <v>1659</v>
      </c>
      <c r="C1694" s="21">
        <f t="shared" si="436"/>
        <v>48.018560503664411</v>
      </c>
      <c r="D1694" s="22">
        <f t="shared" si="432"/>
        <v>-1.8114179355155358E-5</v>
      </c>
      <c r="E1694" s="22">
        <f t="shared" si="437"/>
        <v>171.43747432283973</v>
      </c>
      <c r="F1694" s="35">
        <f t="shared" si="433"/>
        <v>4.7762759302372615E-2</v>
      </c>
      <c r="G1694" s="21">
        <f t="shared" si="438"/>
        <v>308.24284124342012</v>
      </c>
      <c r="H1694" s="35">
        <f t="shared" si="434"/>
        <v>8.6213190315717725E-2</v>
      </c>
      <c r="I1694" s="61">
        <f t="shared" si="431"/>
        <v>527.69887606992427</v>
      </c>
    </row>
    <row r="1695" spans="2:9" x14ac:dyDescent="0.65">
      <c r="B1695" s="17">
        <f t="shared" si="435"/>
        <v>1660</v>
      </c>
      <c r="C1695" s="21">
        <f t="shared" si="436"/>
        <v>48.018542412199835</v>
      </c>
      <c r="D1695" s="22">
        <f t="shared" si="432"/>
        <v>-1.8091464576652783E-5</v>
      </c>
      <c r="E1695" s="22">
        <f t="shared" si="437"/>
        <v>171.48520381089551</v>
      </c>
      <c r="F1695" s="23">
        <f t="shared" si="433"/>
        <v>4.7729488055779257E-2</v>
      </c>
      <c r="G1695" s="21">
        <f t="shared" si="438"/>
        <v>308.32899437784295</v>
      </c>
      <c r="H1695" s="23">
        <f t="shared" si="434"/>
        <v>8.6153134422858102E-2</v>
      </c>
      <c r="I1695" s="14">
        <f t="shared" si="431"/>
        <v>527.83274060093822</v>
      </c>
    </row>
    <row r="1696" spans="2:9" x14ac:dyDescent="0.65">
      <c r="B1696" s="17">
        <f t="shared" si="435"/>
        <v>1661</v>
      </c>
      <c r="C1696" s="21">
        <f t="shared" si="436"/>
        <v>48.018524343411578</v>
      </c>
      <c r="D1696" s="22">
        <f t="shared" si="432"/>
        <v>-1.806878825671987E-5</v>
      </c>
      <c r="E1696" s="22">
        <f t="shared" si="437"/>
        <v>171.53290005092401</v>
      </c>
      <c r="F1696" s="23">
        <f t="shared" si="433"/>
        <v>4.769624002851458E-2</v>
      </c>
      <c r="G1696" s="21">
        <f t="shared" si="438"/>
        <v>308.41508749828517</v>
      </c>
      <c r="H1696" s="23">
        <f t="shared" si="434"/>
        <v>8.6093120442242821E-2</v>
      </c>
      <c r="I1696" s="14">
        <f t="shared" si="431"/>
        <v>527.9665118926207</v>
      </c>
    </row>
    <row r="1697" spans="2:9" x14ac:dyDescent="0.65">
      <c r="B1697" s="17">
        <f t="shared" si="435"/>
        <v>1662</v>
      </c>
      <c r="C1697" s="21">
        <f t="shared" si="436"/>
        <v>48.018506297261638</v>
      </c>
      <c r="D1697" s="22">
        <f t="shared" si="432"/>
        <v>-1.8046149941497447E-5</v>
      </c>
      <c r="E1697" s="22">
        <f t="shared" si="437"/>
        <v>171.58056306612792</v>
      </c>
      <c r="F1697" s="23">
        <f t="shared" si="433"/>
        <v>4.7663015203909254E-2</v>
      </c>
      <c r="G1697" s="21">
        <f t="shared" si="438"/>
        <v>308.50112064662972</v>
      </c>
      <c r="H1697" s="23">
        <f t="shared" si="434"/>
        <v>8.6033148344512256E-2</v>
      </c>
      <c r="I1697" s="14">
        <f t="shared" si="431"/>
        <v>528.10019001001933</v>
      </c>
    </row>
    <row r="1698" spans="2:9" x14ac:dyDescent="0.65">
      <c r="B1698" s="34">
        <f t="shared" si="435"/>
        <v>1663</v>
      </c>
      <c r="C1698" s="21">
        <f t="shared" si="436"/>
        <v>48.018488273711554</v>
      </c>
      <c r="D1698" s="22">
        <f t="shared" si="432"/>
        <v>-1.8023550084400597E-5</v>
      </c>
      <c r="E1698" s="22">
        <f t="shared" si="437"/>
        <v>171.62819287969424</v>
      </c>
      <c r="F1698" s="35">
        <f t="shared" si="433"/>
        <v>4.7629813566317125E-2</v>
      </c>
      <c r="G1698" s="21">
        <f t="shared" si="438"/>
        <v>308.58709386472987</v>
      </c>
      <c r="H1698" s="35">
        <f t="shared" si="434"/>
        <v>8.5973218100136251E-2</v>
      </c>
      <c r="I1698" s="61">
        <f t="shared" si="431"/>
        <v>528.2337750181357</v>
      </c>
    </row>
    <row r="1699" spans="2:9" x14ac:dyDescent="0.65">
      <c r="B1699" s="17">
        <f t="shared" si="435"/>
        <v>1664</v>
      </c>
      <c r="C1699" s="21">
        <f t="shared" si="436"/>
        <v>48.018470272723469</v>
      </c>
      <c r="D1699" s="22">
        <f t="shared" si="432"/>
        <v>-1.8000988082800262E-5</v>
      </c>
      <c r="E1699" s="22">
        <f t="shared" si="437"/>
        <v>171.67578951479294</v>
      </c>
      <c r="F1699" s="23">
        <f t="shared" si="433"/>
        <v>4.7596635098685169E-2</v>
      </c>
      <c r="G1699" s="21">
        <f t="shared" si="438"/>
        <v>308.67300719440982</v>
      </c>
      <c r="H1699" s="23">
        <f t="shared" si="434"/>
        <v>8.591332967993992E-2</v>
      </c>
      <c r="I1699" s="14">
        <f t="shared" ref="I1699:I1762" si="439">C1699+E1699+G1699</f>
        <v>528.36726698192626</v>
      </c>
    </row>
    <row r="1700" spans="2:9" x14ac:dyDescent="0.65">
      <c r="B1700" s="17">
        <f t="shared" si="435"/>
        <v>1665</v>
      </c>
      <c r="C1700" s="21">
        <f t="shared" si="436"/>
        <v>48.018452294259269</v>
      </c>
      <c r="D1700" s="22">
        <f t="shared" si="432"/>
        <v>-1.7978464203149969E-5</v>
      </c>
      <c r="E1700" s="22">
        <f t="shared" si="437"/>
        <v>171.72335299457825</v>
      </c>
      <c r="F1700" s="23">
        <f t="shared" si="433"/>
        <v>4.7563479785324603E-2</v>
      </c>
      <c r="G1700" s="21">
        <f t="shared" si="438"/>
        <v>308.75886067746421</v>
      </c>
      <c r="H1700" s="23">
        <f t="shared" si="434"/>
        <v>8.5853483054364688E-2</v>
      </c>
      <c r="I1700" s="14">
        <f t="shared" si="439"/>
        <v>528.50066596630177</v>
      </c>
    </row>
    <row r="1701" spans="2:9" x14ac:dyDescent="0.65">
      <c r="B1701" s="17">
        <f t="shared" si="435"/>
        <v>1666</v>
      </c>
      <c r="C1701" s="21">
        <f t="shared" si="436"/>
        <v>48.018434338281139</v>
      </c>
      <c r="D1701" s="22">
        <f t="shared" ref="D1701:D1764" si="440">$E$23*(C1700+E1700+G1700)-$E$24*C1700*E1700-$E$27*C1700+$E$26*G1700</f>
        <v>-1.7955978131034556E-5</v>
      </c>
      <c r="E1701" s="22">
        <f t="shared" si="437"/>
        <v>171.77088334218791</v>
      </c>
      <c r="F1701" s="23">
        <f t="shared" ref="F1701:F1764" si="441">$E$24*C1700*E1700-($E$25+$E$27+$E$28)*E1700</f>
        <v>4.7530347609651358E-2</v>
      </c>
      <c r="G1701" s="21">
        <f t="shared" si="438"/>
        <v>308.84465435565835</v>
      </c>
      <c r="H1701" s="23">
        <f t="shared" ref="H1701:H1764" si="442">$E$28*E1700-($E$27+$E$26)*G1700</f>
        <v>8.5793678194164613E-2</v>
      </c>
      <c r="I1701" s="14">
        <f t="shared" si="439"/>
        <v>528.63397203612737</v>
      </c>
    </row>
    <row r="1702" spans="2:9" x14ac:dyDescent="0.65">
      <c r="B1702" s="34">
        <f t="shared" si="435"/>
        <v>1667</v>
      </c>
      <c r="C1702" s="21">
        <f t="shared" si="436"/>
        <v>48.018416404751093</v>
      </c>
      <c r="D1702" s="22">
        <f t="shared" si="440"/>
        <v>-1.7933530046310153E-5</v>
      </c>
      <c r="E1702" s="22">
        <f t="shared" si="437"/>
        <v>171.81838058074362</v>
      </c>
      <c r="F1702" s="35">
        <f t="shared" si="441"/>
        <v>4.7497238555706645E-2</v>
      </c>
      <c r="G1702" s="21">
        <f t="shared" si="438"/>
        <v>308.93038827072832</v>
      </c>
      <c r="H1702" s="35">
        <f t="shared" si="442"/>
        <v>8.5733915069980071E-2</v>
      </c>
      <c r="I1702" s="61">
        <f t="shared" si="439"/>
        <v>528.767185256223</v>
      </c>
    </row>
    <row r="1703" spans="2:9" x14ac:dyDescent="0.65">
      <c r="B1703" s="17">
        <f t="shared" si="435"/>
        <v>1668</v>
      </c>
      <c r="C1703" s="21">
        <f t="shared" si="436"/>
        <v>48.018398493631665</v>
      </c>
      <c r="D1703" s="22">
        <f t="shared" si="440"/>
        <v>-1.7911119425839672E-5</v>
      </c>
      <c r="E1703" s="22">
        <f t="shared" si="437"/>
        <v>171.8658447333504</v>
      </c>
      <c r="F1703" s="23">
        <f t="shared" si="441"/>
        <v>4.7464152606792709E-2</v>
      </c>
      <c r="G1703" s="21">
        <f t="shared" si="438"/>
        <v>309.01606246438087</v>
      </c>
      <c r="H1703" s="23">
        <f t="shared" si="442"/>
        <v>8.5674193652550912E-2</v>
      </c>
      <c r="I1703" s="14">
        <f t="shared" si="439"/>
        <v>528.90030569136297</v>
      </c>
    </row>
    <row r="1704" spans="2:9" x14ac:dyDescent="0.65">
      <c r="B1704" s="17">
        <f t="shared" si="435"/>
        <v>1669</v>
      </c>
      <c r="C1704" s="21">
        <f t="shared" si="436"/>
        <v>48.018380604884932</v>
      </c>
      <c r="D1704" s="22">
        <f t="shared" si="440"/>
        <v>-1.7888746735472694E-5</v>
      </c>
      <c r="E1704" s="22">
        <f t="shared" si="437"/>
        <v>171.91327582309782</v>
      </c>
      <c r="F1704" s="23">
        <f t="shared" si="441"/>
        <v>4.7431089747405508E-2</v>
      </c>
      <c r="G1704" s="21">
        <f t="shared" si="438"/>
        <v>309.10167697829331</v>
      </c>
      <c r="H1704" s="23">
        <f t="shared" si="442"/>
        <v>8.5614513912460666E-2</v>
      </c>
      <c r="I1704" s="14">
        <f t="shared" si="439"/>
        <v>529.03333340627603</v>
      </c>
    </row>
    <row r="1705" spans="2:9" x14ac:dyDescent="0.65">
      <c r="B1705" s="17">
        <f t="shared" si="435"/>
        <v>1670</v>
      </c>
      <c r="C1705" s="21">
        <f t="shared" si="436"/>
        <v>48.018362738473371</v>
      </c>
      <c r="D1705" s="22">
        <f t="shared" si="440"/>
        <v>-1.7866411561762163E-5</v>
      </c>
      <c r="E1705" s="22">
        <f t="shared" si="437"/>
        <v>171.96067387305851</v>
      </c>
      <c r="F1705" s="23">
        <f t="shared" si="441"/>
        <v>4.7398049960690969E-2</v>
      </c>
      <c r="G1705" s="21">
        <f t="shared" si="438"/>
        <v>309.18723185411397</v>
      </c>
      <c r="H1705" s="23">
        <f t="shared" si="442"/>
        <v>8.5554875820690768E-2</v>
      </c>
      <c r="I1705" s="14">
        <f t="shared" si="439"/>
        <v>529.16626846564589</v>
      </c>
    </row>
    <row r="1706" spans="2:9" x14ac:dyDescent="0.65">
      <c r="B1706" s="34">
        <f t="shared" si="435"/>
        <v>1671</v>
      </c>
      <c r="C1706" s="21">
        <f t="shared" si="436"/>
        <v>48.018344894359728</v>
      </c>
      <c r="D1706" s="22">
        <f t="shared" si="440"/>
        <v>-1.7844113643583626E-5</v>
      </c>
      <c r="E1706" s="22">
        <f t="shared" si="437"/>
        <v>172.00803890628902</v>
      </c>
      <c r="F1706" s="35">
        <f t="shared" si="441"/>
        <v>4.7365033230519771E-2</v>
      </c>
      <c r="G1706" s="21">
        <f t="shared" si="438"/>
        <v>309.27272713346179</v>
      </c>
      <c r="H1706" s="35">
        <f t="shared" si="442"/>
        <v>8.5495279347838959E-2</v>
      </c>
      <c r="I1706" s="61">
        <f t="shared" si="439"/>
        <v>529.29911093411056</v>
      </c>
    </row>
    <row r="1707" spans="2:9" x14ac:dyDescent="0.65">
      <c r="B1707" s="17">
        <f t="shared" si="435"/>
        <v>1672</v>
      </c>
      <c r="C1707" s="21">
        <f t="shared" si="436"/>
        <v>48.01832707250616</v>
      </c>
      <c r="D1707" s="22">
        <f t="shared" si="440"/>
        <v>-1.7821853568911195E-5</v>
      </c>
      <c r="E1707" s="22">
        <f t="shared" si="437"/>
        <v>172.05537094583042</v>
      </c>
      <c r="F1707" s="23">
        <f t="shared" si="441"/>
        <v>4.7332039541402082E-2</v>
      </c>
      <c r="G1707" s="21">
        <f t="shared" si="438"/>
        <v>309.3581628579264</v>
      </c>
      <c r="H1707" s="23">
        <f t="shared" si="442"/>
        <v>8.5435724464616669E-2</v>
      </c>
      <c r="I1707" s="14">
        <f t="shared" si="439"/>
        <v>529.43186087626304</v>
      </c>
    </row>
    <row r="1708" spans="2:9" x14ac:dyDescent="0.65">
      <c r="B1708" s="17">
        <f t="shared" si="435"/>
        <v>1673</v>
      </c>
      <c r="C1708" s="21">
        <f t="shared" si="436"/>
        <v>48.01830927287584</v>
      </c>
      <c r="D1708" s="22">
        <f t="shared" si="440"/>
        <v>-1.7799630322112847E-5</v>
      </c>
      <c r="E1708" s="22">
        <f t="shared" si="437"/>
        <v>172.1026700147064</v>
      </c>
      <c r="F1708" s="23">
        <f t="shared" si="441"/>
        <v>4.7299068875972239E-2</v>
      </c>
      <c r="G1708" s="21">
        <f t="shared" si="438"/>
        <v>309.44353906906849</v>
      </c>
      <c r="H1708" s="23">
        <f t="shared" si="442"/>
        <v>8.5376211142090597E-2</v>
      </c>
      <c r="I1708" s="14">
        <f t="shared" si="439"/>
        <v>529.56451835665075</v>
      </c>
    </row>
    <row r="1709" spans="2:9" x14ac:dyDescent="0.65">
      <c r="B1709" s="17">
        <f t="shared" si="435"/>
        <v>1674</v>
      </c>
      <c r="C1709" s="21">
        <f t="shared" si="436"/>
        <v>48.018291495431008</v>
      </c>
      <c r="D1709" s="22">
        <f t="shared" si="440"/>
        <v>-1.7777444834443656E-5</v>
      </c>
      <c r="E1709" s="22">
        <f t="shared" si="437"/>
        <v>172.1499361359258</v>
      </c>
      <c r="F1709" s="23">
        <f t="shared" si="441"/>
        <v>4.7266121219394108E-2</v>
      </c>
      <c r="G1709" s="21">
        <f t="shared" si="438"/>
        <v>309.52885580841928</v>
      </c>
      <c r="H1709" s="23">
        <f t="shared" si="442"/>
        <v>8.5316739350759008E-2</v>
      </c>
      <c r="I1709" s="14">
        <f t="shared" si="439"/>
        <v>529.69708343977607</v>
      </c>
    </row>
    <row r="1710" spans="2:9" x14ac:dyDescent="0.65">
      <c r="B1710" s="34">
        <f t="shared" si="435"/>
        <v>1675</v>
      </c>
      <c r="C1710" s="21">
        <f t="shared" si="436"/>
        <v>48.018273740135022</v>
      </c>
      <c r="D1710" s="22">
        <f t="shared" si="440"/>
        <v>-1.7755295985022457E-5</v>
      </c>
      <c r="E1710" s="22">
        <f t="shared" si="437"/>
        <v>172.19716933247997</v>
      </c>
      <c r="F1710" s="35">
        <f t="shared" si="441"/>
        <v>4.7233196554188339E-2</v>
      </c>
      <c r="G1710" s="21">
        <f t="shared" si="438"/>
        <v>309.61411311748105</v>
      </c>
      <c r="H1710" s="35">
        <f t="shared" si="442"/>
        <v>8.5257309061788078E-2</v>
      </c>
      <c r="I1710" s="61">
        <f t="shared" si="439"/>
        <v>529.82955619009601</v>
      </c>
    </row>
    <row r="1711" spans="2:9" x14ac:dyDescent="0.65">
      <c r="B1711" s="17">
        <f t="shared" si="435"/>
        <v>1676</v>
      </c>
      <c r="C1711" s="21">
        <f t="shared" si="436"/>
        <v>48.018256006950331</v>
      </c>
      <c r="D1711" s="22">
        <f t="shared" si="440"/>
        <v>-1.7733184693113913E-5</v>
      </c>
      <c r="E1711" s="22">
        <f t="shared" si="437"/>
        <v>172.24436962734549</v>
      </c>
      <c r="F1711" s="23">
        <f t="shared" si="441"/>
        <v>4.7200294865518799E-2</v>
      </c>
      <c r="G1711" s="21">
        <f t="shared" si="438"/>
        <v>309.69931103772677</v>
      </c>
      <c r="H1711" s="23">
        <f t="shared" si="442"/>
        <v>8.5197920245732917E-2</v>
      </c>
      <c r="I1711" s="14">
        <f t="shared" si="439"/>
        <v>529.9619366720226</v>
      </c>
    </row>
    <row r="1712" spans="2:9" x14ac:dyDescent="0.65">
      <c r="B1712" s="17">
        <f t="shared" ref="B1712:B1775" si="443">B1711+$C$33</f>
        <v>1677</v>
      </c>
      <c r="C1712" s="21">
        <f t="shared" ref="C1712:C1775" si="444">C1711+D1712*$C$33</f>
        <v>48.018238295840327</v>
      </c>
      <c r="D1712" s="22">
        <f t="shared" si="440"/>
        <v>-1.7711110002593955E-5</v>
      </c>
      <c r="E1712" s="22">
        <f t="shared" ref="E1712:E1775" si="445">E1711+F1712*$C$33</f>
        <v>172.29153704348158</v>
      </c>
      <c r="F1712" s="23">
        <f t="shared" si="441"/>
        <v>4.7167416136090878E-2</v>
      </c>
      <c r="G1712" s="21">
        <f t="shared" ref="G1712:G1775" si="446">G1711+H1712*$C$33</f>
        <v>309.78444961060052</v>
      </c>
      <c r="H1712" s="23">
        <f t="shared" si="442"/>
        <v>8.513857287377391E-2</v>
      </c>
      <c r="I1712" s="14">
        <f t="shared" si="439"/>
        <v>530.09422494992236</v>
      </c>
    </row>
    <row r="1713" spans="2:9" x14ac:dyDescent="0.65">
      <c r="B1713" s="17">
        <f t="shared" si="443"/>
        <v>1678</v>
      </c>
      <c r="C1713" s="21">
        <f t="shared" si="444"/>
        <v>48.018220606767763</v>
      </c>
      <c r="D1713" s="22">
        <f t="shared" si="440"/>
        <v>-1.7689072566717812E-5</v>
      </c>
      <c r="E1713" s="22">
        <f t="shared" si="445"/>
        <v>172.33867160383232</v>
      </c>
      <c r="F1713" s="23">
        <f t="shared" si="441"/>
        <v>4.7134560350755805E-2</v>
      </c>
      <c r="G1713" s="21">
        <f t="shared" si="446"/>
        <v>309.8695288775171</v>
      </c>
      <c r="H1713" s="23">
        <f t="shared" si="442"/>
        <v>8.5079266916579854E-2</v>
      </c>
      <c r="I1713" s="14">
        <f t="shared" si="439"/>
        <v>530.22642108811715</v>
      </c>
    </row>
    <row r="1714" spans="2:9" x14ac:dyDescent="0.65">
      <c r="B1714" s="34">
        <f t="shared" si="443"/>
        <v>1679</v>
      </c>
      <c r="C1714" s="21">
        <f t="shared" si="444"/>
        <v>48.018202939696103</v>
      </c>
      <c r="D1714" s="22">
        <f t="shared" si="440"/>
        <v>-1.7667071662508249E-5</v>
      </c>
      <c r="E1714" s="22">
        <f t="shared" si="445"/>
        <v>172.38577333132491</v>
      </c>
      <c r="F1714" s="35">
        <f t="shared" si="441"/>
        <v>4.7101727492588452E-2</v>
      </c>
      <c r="G1714" s="21">
        <f t="shared" si="446"/>
        <v>309.95454887986239</v>
      </c>
      <c r="H1714" s="35">
        <f t="shared" si="442"/>
        <v>8.5020002345274293E-2</v>
      </c>
      <c r="I1714" s="61">
        <f t="shared" si="439"/>
        <v>530.35852515088345</v>
      </c>
    </row>
    <row r="1715" spans="2:9" x14ac:dyDescent="0.65">
      <c r="B1715" s="17">
        <f t="shared" si="443"/>
        <v>1680</v>
      </c>
      <c r="C1715" s="21">
        <f t="shared" si="444"/>
        <v>48.018185294588356</v>
      </c>
      <c r="D1715" s="22">
        <f t="shared" si="440"/>
        <v>-1.7645107744712618E-5</v>
      </c>
      <c r="E1715" s="22">
        <f t="shared" si="445"/>
        <v>172.43284224887117</v>
      </c>
      <c r="F1715" s="23">
        <f t="shared" si="441"/>
        <v>4.7068917546241096E-2</v>
      </c>
      <c r="G1715" s="21">
        <f t="shared" si="446"/>
        <v>310.03950965899298</v>
      </c>
      <c r="H1715" s="23">
        <f t="shared" si="442"/>
        <v>8.4960779130611286E-2</v>
      </c>
      <c r="I1715" s="14">
        <f t="shared" si="439"/>
        <v>530.49053720245251</v>
      </c>
    </row>
    <row r="1716" spans="2:9" x14ac:dyDescent="0.65">
      <c r="B1716" s="17">
        <f t="shared" si="443"/>
        <v>1681</v>
      </c>
      <c r="C1716" s="21">
        <f t="shared" si="444"/>
        <v>48.018167671407937</v>
      </c>
      <c r="D1716" s="22">
        <f t="shared" si="440"/>
        <v>-1.7623180420311968E-5</v>
      </c>
      <c r="E1716" s="22">
        <f t="shared" si="445"/>
        <v>172.4798783793662</v>
      </c>
      <c r="F1716" s="23">
        <f t="shared" si="441"/>
        <v>4.7036130495044404E-2</v>
      </c>
      <c r="G1716" s="21">
        <f t="shared" si="446"/>
        <v>310.12441125623678</v>
      </c>
      <c r="H1716" s="23">
        <f t="shared" si="442"/>
        <v>8.4901597243785432E-2</v>
      </c>
      <c r="I1716" s="14">
        <f t="shared" si="439"/>
        <v>530.6224573070109</v>
      </c>
    </row>
    <row r="1717" spans="2:9" x14ac:dyDescent="0.65">
      <c r="B1717" s="34">
        <f t="shared" si="443"/>
        <v>1682</v>
      </c>
      <c r="C1717" s="21">
        <f t="shared" si="444"/>
        <v>48.018150070118317</v>
      </c>
      <c r="D1717" s="22">
        <f t="shared" si="440"/>
        <v>-1.7601289620472471E-5</v>
      </c>
      <c r="E1717" s="22">
        <f t="shared" si="445"/>
        <v>172.52688174568937</v>
      </c>
      <c r="F1717" s="35">
        <f t="shared" si="441"/>
        <v>4.7003366323153273E-2</v>
      </c>
      <c r="G1717" s="21">
        <f t="shared" si="446"/>
        <v>310.20925371289241</v>
      </c>
      <c r="H1717" s="35">
        <f t="shared" si="442"/>
        <v>8.4842456655593423E-2</v>
      </c>
      <c r="I1717" s="61">
        <f t="shared" si="439"/>
        <v>530.75428552870005</v>
      </c>
    </row>
    <row r="1718" spans="2:9" x14ac:dyDescent="0.65">
      <c r="B1718" s="17">
        <f t="shared" si="443"/>
        <v>1683</v>
      </c>
      <c r="C1718" s="21">
        <f t="shared" si="444"/>
        <v>48.018132490682831</v>
      </c>
      <c r="D1718" s="22">
        <f t="shared" si="440"/>
        <v>-1.7579435483305872E-5</v>
      </c>
      <c r="E1718" s="22">
        <f t="shared" si="445"/>
        <v>172.57385237070406</v>
      </c>
      <c r="F1718" s="23">
        <f t="shared" si="441"/>
        <v>4.6970625014679968E-2</v>
      </c>
      <c r="G1718" s="21">
        <f t="shared" si="446"/>
        <v>310.29403707022954</v>
      </c>
      <c r="H1718" s="23">
        <f t="shared" si="442"/>
        <v>8.4783357337116172E-2</v>
      </c>
      <c r="I1718" s="14">
        <f t="shared" si="439"/>
        <v>530.88602193161637</v>
      </c>
    </row>
    <row r="1719" spans="2:9" x14ac:dyDescent="0.65">
      <c r="B1719" s="17">
        <f t="shared" si="443"/>
        <v>1684</v>
      </c>
      <c r="C1719" s="21">
        <f t="shared" si="444"/>
        <v>48.018114933065235</v>
      </c>
      <c r="D1719" s="22">
        <f t="shared" si="440"/>
        <v>-1.7557617594921027E-5</v>
      </c>
      <c r="E1719" s="22">
        <f t="shared" si="445"/>
        <v>172.62079027725724</v>
      </c>
      <c r="F1719" s="23">
        <f t="shared" si="441"/>
        <v>4.6937906553182529E-2</v>
      </c>
      <c r="G1719" s="21">
        <f t="shared" si="446"/>
        <v>310.37876136948898</v>
      </c>
      <c r="H1719" s="23">
        <f t="shared" si="442"/>
        <v>8.4724299259448799E-2</v>
      </c>
      <c r="I1719" s="14">
        <f t="shared" si="439"/>
        <v>531.01766657981148</v>
      </c>
    </row>
    <row r="1720" spans="2:9" x14ac:dyDescent="0.65">
      <c r="B1720" s="17">
        <f t="shared" si="443"/>
        <v>1685</v>
      </c>
      <c r="C1720" s="21">
        <f t="shared" si="444"/>
        <v>48.01809739722902</v>
      </c>
      <c r="D1720" s="22">
        <f t="shared" si="440"/>
        <v>-1.7535836213333766E-5</v>
      </c>
      <c r="E1720" s="22">
        <f t="shared" si="445"/>
        <v>172.66769548818036</v>
      </c>
      <c r="F1720" s="23">
        <f t="shared" si="441"/>
        <v>4.6905210923100071E-2</v>
      </c>
      <c r="G1720" s="21">
        <f t="shared" si="446"/>
        <v>310.46342665188251</v>
      </c>
      <c r="H1720" s="23">
        <f t="shared" si="442"/>
        <v>8.4665282393515895E-2</v>
      </c>
      <c r="I1720" s="14">
        <f t="shared" si="439"/>
        <v>531.14921953729186</v>
      </c>
    </row>
    <row r="1721" spans="2:9" x14ac:dyDescent="0.65">
      <c r="B1721" s="34">
        <f t="shared" si="443"/>
        <v>1686</v>
      </c>
      <c r="C1721" s="21">
        <f t="shared" si="444"/>
        <v>48.018079883137943</v>
      </c>
      <c r="D1721" s="22">
        <f t="shared" si="440"/>
        <v>-1.7514091073866922E-5</v>
      </c>
      <c r="E1721" s="22">
        <f t="shared" si="445"/>
        <v>172.71456802628842</v>
      </c>
      <c r="F1721" s="35">
        <f t="shared" si="441"/>
        <v>4.6872538108047479E-2</v>
      </c>
      <c r="G1721" s="21">
        <f t="shared" si="446"/>
        <v>310.54803295859307</v>
      </c>
      <c r="H1721" s="35">
        <f t="shared" si="442"/>
        <v>8.460630671054048E-2</v>
      </c>
      <c r="I1721" s="61">
        <f t="shared" si="439"/>
        <v>531.28068086801943</v>
      </c>
    </row>
    <row r="1722" spans="2:9" x14ac:dyDescent="0.65">
      <c r="B1722" s="17">
        <f t="shared" si="443"/>
        <v>1687</v>
      </c>
      <c r="C1722" s="21">
        <f t="shared" si="444"/>
        <v>48.018062390755944</v>
      </c>
      <c r="D1722" s="22">
        <f t="shared" si="440"/>
        <v>-1.7492382002881612E-5</v>
      </c>
      <c r="E1722" s="22">
        <f t="shared" si="445"/>
        <v>172.76140791438044</v>
      </c>
      <c r="F1722" s="23">
        <f t="shared" si="441"/>
        <v>4.683988809202333E-2</v>
      </c>
      <c r="G1722" s="21">
        <f t="shared" si="446"/>
        <v>310.6325803307746</v>
      </c>
      <c r="H1722" s="23">
        <f t="shared" si="442"/>
        <v>8.4547372181518199E-2</v>
      </c>
      <c r="I1722" s="14">
        <f t="shared" si="439"/>
        <v>531.41205063591099</v>
      </c>
    </row>
    <row r="1723" spans="2:9" x14ac:dyDescent="0.65">
      <c r="B1723" s="17">
        <f t="shared" si="443"/>
        <v>1688</v>
      </c>
      <c r="C1723" s="21">
        <f t="shared" si="444"/>
        <v>48.018044920046634</v>
      </c>
      <c r="D1723" s="22">
        <f t="shared" si="440"/>
        <v>-1.7470709309019838E-5</v>
      </c>
      <c r="E1723" s="22">
        <f t="shared" si="445"/>
        <v>172.80821517523992</v>
      </c>
      <c r="F1723" s="23">
        <f t="shared" si="441"/>
        <v>4.6807260859466737E-2</v>
      </c>
      <c r="G1723" s="21">
        <f t="shared" si="446"/>
        <v>310.71706880955213</v>
      </c>
      <c r="H1723" s="23">
        <f t="shared" si="442"/>
        <v>8.4488478777544174E-2</v>
      </c>
      <c r="I1723" s="14">
        <f t="shared" si="439"/>
        <v>531.54332890483875</v>
      </c>
    </row>
    <row r="1724" spans="2:9" x14ac:dyDescent="0.65">
      <c r="B1724" s="17">
        <f t="shared" si="443"/>
        <v>1689</v>
      </c>
      <c r="C1724" s="21">
        <f t="shared" si="444"/>
        <v>48.018027470974324</v>
      </c>
      <c r="D1724" s="22">
        <f t="shared" si="440"/>
        <v>-1.7449072311936931E-5</v>
      </c>
      <c r="E1724" s="22">
        <f t="shared" si="445"/>
        <v>172.8549898316335</v>
      </c>
      <c r="F1724" s="23">
        <f t="shared" si="441"/>
        <v>4.6774656393580472E-2</v>
      </c>
      <c r="G1724" s="21">
        <f t="shared" si="446"/>
        <v>310.80149843602209</v>
      </c>
      <c r="H1724" s="23">
        <f t="shared" si="442"/>
        <v>8.4429626469940899E-2</v>
      </c>
      <c r="I1724" s="14">
        <f t="shared" si="439"/>
        <v>531.67451573862991</v>
      </c>
    </row>
    <row r="1725" spans="2:9" x14ac:dyDescent="0.65">
      <c r="B1725" s="34">
        <f t="shared" si="443"/>
        <v>1690</v>
      </c>
      <c r="C1725" s="21">
        <f t="shared" si="444"/>
        <v>48.018010043502713</v>
      </c>
      <c r="D1725" s="22">
        <f t="shared" si="440"/>
        <v>-1.7427471611597412E-5</v>
      </c>
      <c r="E1725" s="22">
        <f t="shared" si="445"/>
        <v>172.90173190631288</v>
      </c>
      <c r="F1725" s="35">
        <f t="shared" si="441"/>
        <v>4.674207467935787E-2</v>
      </c>
      <c r="G1725" s="21">
        <f t="shared" si="446"/>
        <v>310.88586925125162</v>
      </c>
      <c r="H1725" s="35">
        <f t="shared" si="442"/>
        <v>8.4370815229561913E-2</v>
      </c>
      <c r="I1725" s="61">
        <f t="shared" si="439"/>
        <v>531.80561120106722</v>
      </c>
    </row>
    <row r="1726" spans="2:9" x14ac:dyDescent="0.65">
      <c r="B1726" s="17">
        <f t="shared" si="443"/>
        <v>1691</v>
      </c>
      <c r="C1726" s="21">
        <f t="shared" si="444"/>
        <v>48.017992637596222</v>
      </c>
      <c r="D1726" s="22">
        <f t="shared" si="440"/>
        <v>-1.7405906490353118E-5</v>
      </c>
      <c r="E1726" s="22">
        <f t="shared" si="445"/>
        <v>172.94844142201276</v>
      </c>
      <c r="F1726" s="23">
        <f t="shared" si="441"/>
        <v>4.6709515699902227E-2</v>
      </c>
      <c r="G1726" s="21">
        <f t="shared" si="446"/>
        <v>310.97018129627952</v>
      </c>
      <c r="H1726" s="23">
        <f t="shared" si="442"/>
        <v>8.4312045027886029E-2</v>
      </c>
      <c r="I1726" s="14">
        <f t="shared" si="439"/>
        <v>531.93661535588853</v>
      </c>
    </row>
    <row r="1727" spans="2:9" x14ac:dyDescent="0.65">
      <c r="B1727" s="17">
        <f t="shared" si="443"/>
        <v>1692</v>
      </c>
      <c r="C1727" s="21">
        <f t="shared" si="444"/>
        <v>48.017975253218808</v>
      </c>
      <c r="D1727" s="22">
        <f t="shared" si="440"/>
        <v>-1.738437741494181E-5</v>
      </c>
      <c r="E1727" s="22">
        <f t="shared" si="445"/>
        <v>172.99511840145283</v>
      </c>
      <c r="F1727" s="23">
        <f t="shared" si="441"/>
        <v>4.667697944006477E-2</v>
      </c>
      <c r="G1727" s="21">
        <f t="shared" si="446"/>
        <v>311.05443461211541</v>
      </c>
      <c r="H1727" s="23">
        <f t="shared" si="442"/>
        <v>8.425331583586626E-2</v>
      </c>
      <c r="I1727" s="14">
        <f t="shared" si="439"/>
        <v>532.06752826678712</v>
      </c>
    </row>
    <row r="1728" spans="2:9" x14ac:dyDescent="0.65">
      <c r="B1728" s="17">
        <f t="shared" si="443"/>
        <v>1693</v>
      </c>
      <c r="C1728" s="21">
        <f t="shared" si="444"/>
        <v>48.017957890334948</v>
      </c>
      <c r="D1728" s="22">
        <f t="shared" si="440"/>
        <v>-1.7362883859117773E-5</v>
      </c>
      <c r="E1728" s="22">
        <f t="shared" si="445"/>
        <v>173.04176286733608</v>
      </c>
      <c r="F1728" s="23">
        <f t="shared" si="441"/>
        <v>4.6644465883247221E-2</v>
      </c>
      <c r="G1728" s="21">
        <f t="shared" si="446"/>
        <v>311.13862923974034</v>
      </c>
      <c r="H1728" s="23">
        <f t="shared" si="442"/>
        <v>8.4194627624924578E-2</v>
      </c>
      <c r="I1728" s="14">
        <f t="shared" si="439"/>
        <v>532.19834999741136</v>
      </c>
    </row>
    <row r="1729" spans="2:9" x14ac:dyDescent="0.65">
      <c r="B1729" s="34">
        <f t="shared" si="443"/>
        <v>1694</v>
      </c>
      <c r="C1729" s="21">
        <f t="shared" si="444"/>
        <v>48.017940548908761</v>
      </c>
      <c r="D1729" s="22">
        <f t="shared" si="440"/>
        <v>-1.734142618659007E-5</v>
      </c>
      <c r="E1729" s="22">
        <f t="shared" si="445"/>
        <v>173.08837484235016</v>
      </c>
      <c r="F1729" s="35">
        <f t="shared" si="441"/>
        <v>4.6611975014073437E-2</v>
      </c>
      <c r="G1729" s="21">
        <f t="shared" si="446"/>
        <v>311.22276522010651</v>
      </c>
      <c r="H1729" s="35">
        <f t="shared" si="442"/>
        <v>8.4135980366156105E-2</v>
      </c>
      <c r="I1729" s="61">
        <f t="shared" si="439"/>
        <v>532.3290806113655</v>
      </c>
    </row>
    <row r="1730" spans="2:9" x14ac:dyDescent="0.65">
      <c r="B1730" s="17">
        <f t="shared" si="443"/>
        <v>1695</v>
      </c>
      <c r="C1730" s="21">
        <f t="shared" si="444"/>
        <v>48.017923228905012</v>
      </c>
      <c r="D1730" s="22">
        <f t="shared" si="440"/>
        <v>-1.7320003748100277E-5</v>
      </c>
      <c r="E1730" s="22">
        <f t="shared" si="445"/>
        <v>173.13495434916615</v>
      </c>
      <c r="F1730" s="23">
        <f t="shared" si="441"/>
        <v>4.6579506815973559E-2</v>
      </c>
      <c r="G1730" s="21">
        <f t="shared" si="446"/>
        <v>311.30684259413749</v>
      </c>
      <c r="H1730" s="23">
        <f t="shared" si="442"/>
        <v>8.4077374030954388E-2</v>
      </c>
      <c r="I1730" s="14">
        <f t="shared" si="439"/>
        <v>532.45972017220868</v>
      </c>
    </row>
    <row r="1731" spans="2:9" x14ac:dyDescent="0.65">
      <c r="B1731" s="17">
        <f t="shared" si="443"/>
        <v>1696</v>
      </c>
      <c r="C1731" s="21">
        <f t="shared" si="444"/>
        <v>48.017905930287839</v>
      </c>
      <c r="D1731" s="22">
        <f t="shared" si="440"/>
        <v>-1.7298617175143249E-5</v>
      </c>
      <c r="E1731" s="22">
        <f t="shared" si="445"/>
        <v>173.18150141044003</v>
      </c>
      <c r="F1731" s="23">
        <f t="shared" si="441"/>
        <v>4.6547061273898294E-2</v>
      </c>
      <c r="G1731" s="21">
        <f t="shared" si="446"/>
        <v>311.39086140272786</v>
      </c>
      <c r="H1731" s="23">
        <f t="shared" si="442"/>
        <v>8.401880859040034E-2</v>
      </c>
      <c r="I1731" s="14">
        <f t="shared" si="439"/>
        <v>532.59026874345568</v>
      </c>
    </row>
    <row r="1732" spans="2:9" x14ac:dyDescent="0.65">
      <c r="B1732" s="34">
        <f t="shared" si="443"/>
        <v>1697</v>
      </c>
      <c r="C1732" s="21">
        <f t="shared" si="444"/>
        <v>48.017888653022162</v>
      </c>
      <c r="D1732" s="22">
        <f t="shared" si="440"/>
        <v>-1.7277265677240194E-5</v>
      </c>
      <c r="E1732" s="22">
        <f t="shared" si="445"/>
        <v>173.22801604881101</v>
      </c>
      <c r="F1732" s="35">
        <f t="shared" si="441"/>
        <v>4.6514638370979355E-2</v>
      </c>
      <c r="G1732" s="21">
        <f t="shared" si="446"/>
        <v>311.47482168674389</v>
      </c>
      <c r="H1732" s="35">
        <f t="shared" si="442"/>
        <v>8.396028401605804E-2</v>
      </c>
      <c r="I1732" s="61">
        <f t="shared" si="439"/>
        <v>532.72072638857708</v>
      </c>
    </row>
    <row r="1733" spans="2:9" x14ac:dyDescent="0.65">
      <c r="B1733" s="17">
        <f t="shared" si="443"/>
        <v>1698</v>
      </c>
      <c r="C1733" s="21">
        <f t="shared" si="444"/>
        <v>48.017871397072405</v>
      </c>
      <c r="D1733" s="22">
        <f t="shared" si="440"/>
        <v>-1.7255949759764633E-5</v>
      </c>
      <c r="E1733" s="22">
        <f t="shared" si="445"/>
        <v>173.27449828690322</v>
      </c>
      <c r="F1733" s="23">
        <f t="shared" si="441"/>
        <v>4.6482238092224293E-2</v>
      </c>
      <c r="G1733" s="21">
        <f t="shared" si="446"/>
        <v>311.55872348702286</v>
      </c>
      <c r="H1733" s="23">
        <f t="shared" si="442"/>
        <v>8.3901800278979977E-2</v>
      </c>
      <c r="I1733" s="14">
        <f t="shared" si="439"/>
        <v>532.85109317099852</v>
      </c>
    </row>
    <row r="1734" spans="2:9" x14ac:dyDescent="0.65">
      <c r="B1734" s="17">
        <f t="shared" si="443"/>
        <v>1699</v>
      </c>
      <c r="C1734" s="21">
        <f t="shared" si="444"/>
        <v>48.017854162403474</v>
      </c>
      <c r="D1734" s="22">
        <f t="shared" si="440"/>
        <v>-1.7234668931997987E-5</v>
      </c>
      <c r="E1734" s="22">
        <f t="shared" si="445"/>
        <v>173.32094814732432</v>
      </c>
      <c r="F1734" s="23">
        <f t="shared" si="441"/>
        <v>4.6449860421091671E-2</v>
      </c>
      <c r="G1734" s="21">
        <f t="shared" si="446"/>
        <v>311.64256684437362</v>
      </c>
      <c r="H1734" s="23">
        <f t="shared" si="442"/>
        <v>8.3843357350744441E-2</v>
      </c>
      <c r="I1734" s="14">
        <f t="shared" si="439"/>
        <v>532.98136915410146</v>
      </c>
    </row>
    <row r="1735" spans="2:9" x14ac:dyDescent="0.65">
      <c r="B1735" s="17">
        <f t="shared" si="443"/>
        <v>1700</v>
      </c>
      <c r="C1735" s="21">
        <f t="shared" si="444"/>
        <v>48.01783694898004</v>
      </c>
      <c r="D1735" s="22">
        <f t="shared" si="440"/>
        <v>-1.7213423430639807E-5</v>
      </c>
      <c r="E1735" s="22">
        <f t="shared" si="445"/>
        <v>173.36736565266651</v>
      </c>
      <c r="F1735" s="23">
        <f t="shared" si="441"/>
        <v>4.6417505342191134E-2</v>
      </c>
      <c r="G1735" s="21">
        <f t="shared" si="446"/>
        <v>311.72635179957615</v>
      </c>
      <c r="H1735" s="23">
        <f t="shared" si="442"/>
        <v>8.378495520254603E-2</v>
      </c>
      <c r="I1735" s="14">
        <f t="shared" si="439"/>
        <v>533.11155440122275</v>
      </c>
    </row>
    <row r="1736" spans="2:9" x14ac:dyDescent="0.65">
      <c r="B1736" s="34">
        <f t="shared" si="443"/>
        <v>1701</v>
      </c>
      <c r="C1736" s="21">
        <f t="shared" si="444"/>
        <v>48.017819756767139</v>
      </c>
      <c r="D1736" s="22">
        <f t="shared" si="440"/>
        <v>-1.7192212899086456E-5</v>
      </c>
      <c r="E1736" s="22">
        <f t="shared" si="445"/>
        <v>173.41375082550576</v>
      </c>
      <c r="F1736" s="35">
        <f t="shared" si="441"/>
        <v>4.6385172839251254E-2</v>
      </c>
      <c r="G1736" s="21">
        <f t="shared" si="446"/>
        <v>311.81007839338201</v>
      </c>
      <c r="H1736" s="35">
        <f t="shared" si="442"/>
        <v>8.372659380589198E-2</v>
      </c>
      <c r="I1736" s="61">
        <f t="shared" si="439"/>
        <v>533.24164897565493</v>
      </c>
    </row>
    <row r="1737" spans="2:9" x14ac:dyDescent="0.65">
      <c r="B1737" s="17">
        <f t="shared" si="443"/>
        <v>1702</v>
      </c>
      <c r="C1737" s="21">
        <f t="shared" si="444"/>
        <v>48.017802585729612</v>
      </c>
      <c r="D1737" s="22">
        <f t="shared" si="440"/>
        <v>-1.717103752607585E-5</v>
      </c>
      <c r="E1737" s="22">
        <f t="shared" si="445"/>
        <v>173.46010368840257</v>
      </c>
      <c r="F1737" s="23">
        <f t="shared" si="441"/>
        <v>4.6352862896824831E-2</v>
      </c>
      <c r="G1737" s="21">
        <f t="shared" si="446"/>
        <v>311.89374666651412</v>
      </c>
      <c r="H1737" s="23">
        <f t="shared" si="442"/>
        <v>8.3668273132090576E-2</v>
      </c>
      <c r="I1737" s="14">
        <f t="shared" si="439"/>
        <v>533.3716529406463</v>
      </c>
    </row>
    <row r="1738" spans="2:9" x14ac:dyDescent="0.65">
      <c r="B1738" s="17">
        <f t="shared" si="443"/>
        <v>1703</v>
      </c>
      <c r="C1738" s="21">
        <f t="shared" si="444"/>
        <v>48.017785435832685</v>
      </c>
      <c r="D1738" s="22">
        <f t="shared" si="440"/>
        <v>-1.7149896924806285E-5</v>
      </c>
      <c r="E1738" s="22">
        <f t="shared" si="445"/>
        <v>173.50642426390124</v>
      </c>
      <c r="F1738" s="23">
        <f t="shared" si="441"/>
        <v>4.632057549868307E-2</v>
      </c>
      <c r="G1738" s="21">
        <f t="shared" si="446"/>
        <v>311.97735665966673</v>
      </c>
      <c r="H1738" s="23">
        <f t="shared" si="442"/>
        <v>8.3609993152634843E-2</v>
      </c>
      <c r="I1738" s="14">
        <f t="shared" si="439"/>
        <v>533.50156635940061</v>
      </c>
    </row>
    <row r="1739" spans="2:9" x14ac:dyDescent="0.65">
      <c r="B1739" s="17">
        <f t="shared" si="443"/>
        <v>1704</v>
      </c>
      <c r="C1739" s="21">
        <f t="shared" si="444"/>
        <v>48.017768307041209</v>
      </c>
      <c r="D1739" s="22">
        <f t="shared" si="440"/>
        <v>-1.7128791478082661E-5</v>
      </c>
      <c r="E1739" s="22">
        <f t="shared" si="445"/>
        <v>173.5527125745308</v>
      </c>
      <c r="F1739" s="23">
        <f t="shared" si="441"/>
        <v>4.6288310629563512E-2</v>
      </c>
      <c r="G1739" s="21">
        <f t="shared" si="446"/>
        <v>312.06090841350562</v>
      </c>
      <c r="H1739" s="23">
        <f t="shared" si="442"/>
        <v>8.3551753838875698E-2</v>
      </c>
      <c r="I1739" s="14">
        <f t="shared" si="439"/>
        <v>533.63138929507761</v>
      </c>
    </row>
    <row r="1740" spans="2:9" x14ac:dyDescent="0.65">
      <c r="B1740" s="34">
        <f t="shared" si="443"/>
        <v>1705</v>
      </c>
      <c r="C1740" s="21">
        <f t="shared" si="444"/>
        <v>48.017751199320713</v>
      </c>
      <c r="D1740" s="22">
        <f t="shared" si="440"/>
        <v>-1.71077204935699E-5</v>
      </c>
      <c r="E1740" s="22">
        <f t="shared" si="445"/>
        <v>173.5989686428037</v>
      </c>
      <c r="F1740" s="35">
        <f t="shared" si="441"/>
        <v>4.62560682728963E-2</v>
      </c>
      <c r="G1740" s="21">
        <f t="shared" si="446"/>
        <v>312.14440196866809</v>
      </c>
      <c r="H1740" s="35">
        <f t="shared" si="442"/>
        <v>8.3493555162462485E-2</v>
      </c>
      <c r="I1740" s="61">
        <f t="shared" si="439"/>
        <v>533.76112181079247</v>
      </c>
    </row>
    <row r="1741" spans="2:9" x14ac:dyDescent="0.65">
      <c r="B1741" s="17">
        <f t="shared" si="443"/>
        <v>1706</v>
      </c>
      <c r="C1741" s="21">
        <f t="shared" si="444"/>
        <v>48.017734112636163</v>
      </c>
      <c r="D1741" s="22">
        <f t="shared" si="440"/>
        <v>-1.7086684550804421E-5</v>
      </c>
      <c r="E1741" s="22">
        <f t="shared" si="445"/>
        <v>173.64519249121741</v>
      </c>
      <c r="F1741" s="23">
        <f t="shared" si="441"/>
        <v>4.6223848413717405E-2</v>
      </c>
      <c r="G1741" s="21">
        <f t="shared" si="446"/>
        <v>312.22783736576275</v>
      </c>
      <c r="H1741" s="23">
        <f t="shared" si="442"/>
        <v>8.3435397094646646E-2</v>
      </c>
      <c r="I1741" s="14">
        <f t="shared" si="439"/>
        <v>533.89076396961627</v>
      </c>
    </row>
    <row r="1742" spans="2:9" x14ac:dyDescent="0.65">
      <c r="B1742" s="17">
        <f t="shared" si="443"/>
        <v>1707</v>
      </c>
      <c r="C1742" s="21">
        <f t="shared" si="444"/>
        <v>48.017717046953145</v>
      </c>
      <c r="D1742" s="22">
        <f t="shared" si="440"/>
        <v>-1.7065683020955902E-5</v>
      </c>
      <c r="E1742" s="22">
        <f t="shared" si="445"/>
        <v>173.6913841422529</v>
      </c>
      <c r="F1742" s="23">
        <f t="shared" si="441"/>
        <v>4.6191651035499603E-2</v>
      </c>
      <c r="G1742" s="21">
        <f t="shared" si="446"/>
        <v>312.31121464536989</v>
      </c>
      <c r="H1742" s="23">
        <f t="shared" si="442"/>
        <v>8.337727960714858E-2</v>
      </c>
      <c r="I1742" s="14">
        <f t="shared" si="439"/>
        <v>534.02031583457597</v>
      </c>
    </row>
    <row r="1743" spans="2:9" x14ac:dyDescent="0.65">
      <c r="B1743" s="17">
        <f t="shared" si="443"/>
        <v>1708</v>
      </c>
      <c r="C1743" s="21">
        <f t="shared" si="444"/>
        <v>48.017700002236914</v>
      </c>
      <c r="D1743" s="22">
        <f t="shared" si="440"/>
        <v>-1.7044716229541734E-5</v>
      </c>
      <c r="E1743" s="22">
        <f t="shared" si="445"/>
        <v>173.73754361837598</v>
      </c>
      <c r="F1743" s="23">
        <f t="shared" si="441"/>
        <v>4.6159476123079912E-2</v>
      </c>
      <c r="G1743" s="21">
        <f t="shared" si="446"/>
        <v>312.39453384804119</v>
      </c>
      <c r="H1743" s="23">
        <f t="shared" si="442"/>
        <v>8.3319202671333414E-2</v>
      </c>
      <c r="I1743" s="14">
        <f t="shared" si="439"/>
        <v>534.14977746865407</v>
      </c>
    </row>
    <row r="1744" spans="2:9" x14ac:dyDescent="0.65">
      <c r="B1744" s="34">
        <f t="shared" si="443"/>
        <v>1709</v>
      </c>
      <c r="C1744" s="21">
        <f t="shared" si="444"/>
        <v>48.01768297845306</v>
      </c>
      <c r="D1744" s="22">
        <f t="shared" si="440"/>
        <v>-1.702378385504133E-5</v>
      </c>
      <c r="E1744" s="22">
        <f t="shared" si="445"/>
        <v>173.78367094203622</v>
      </c>
      <c r="F1744" s="35">
        <f t="shared" si="441"/>
        <v>4.6127323660229536E-2</v>
      </c>
      <c r="G1744" s="21">
        <f t="shared" si="446"/>
        <v>312.47779501430011</v>
      </c>
      <c r="H1744" s="35">
        <f t="shared" si="442"/>
        <v>8.3261166258893127E-2</v>
      </c>
      <c r="I1744" s="61">
        <f t="shared" si="439"/>
        <v>534.27914893478942</v>
      </c>
    </row>
    <row r="1745" spans="2:9" x14ac:dyDescent="0.65">
      <c r="B1745" s="17">
        <f t="shared" si="443"/>
        <v>1710</v>
      </c>
      <c r="C1745" s="21">
        <f t="shared" si="444"/>
        <v>48.017665975567176</v>
      </c>
      <c r="D1745" s="22">
        <f t="shared" si="440"/>
        <v>-1.7002885884576102E-5</v>
      </c>
      <c r="E1745" s="22">
        <f t="shared" si="445"/>
        <v>173.82976613566765</v>
      </c>
      <c r="F1745" s="23">
        <f t="shared" si="441"/>
        <v>4.609519363143022E-2</v>
      </c>
      <c r="G1745" s="21">
        <f t="shared" si="446"/>
        <v>312.56099818464139</v>
      </c>
      <c r="H1745" s="23">
        <f t="shared" si="442"/>
        <v>8.320317034127811E-2</v>
      </c>
      <c r="I1745" s="14">
        <f t="shared" si="439"/>
        <v>534.4084302958762</v>
      </c>
    </row>
    <row r="1746" spans="2:9" x14ac:dyDescent="0.65">
      <c r="B1746" s="17">
        <f t="shared" si="443"/>
        <v>1711</v>
      </c>
      <c r="C1746" s="21">
        <f t="shared" si="444"/>
        <v>48.01764899354481</v>
      </c>
      <c r="D1746" s="22">
        <f t="shared" si="440"/>
        <v>-1.6982022365219507E-5</v>
      </c>
      <c r="E1746" s="22">
        <f t="shared" si="445"/>
        <v>173.87582922168866</v>
      </c>
      <c r="F1746" s="23">
        <f t="shared" si="441"/>
        <v>4.6063086021007393E-2</v>
      </c>
      <c r="G1746" s="21">
        <f t="shared" si="446"/>
        <v>312.64414339953146</v>
      </c>
      <c r="H1746" s="23">
        <f t="shared" si="442"/>
        <v>8.3145214890095076E-2</v>
      </c>
      <c r="I1746" s="14">
        <f t="shared" si="439"/>
        <v>534.53762161476493</v>
      </c>
    </row>
    <row r="1747" spans="2:9" x14ac:dyDescent="0.65">
      <c r="B1747" s="34">
        <f t="shared" si="443"/>
        <v>1712</v>
      </c>
      <c r="C1747" s="21">
        <f t="shared" si="444"/>
        <v>48.017632032351791</v>
      </c>
      <c r="D1747" s="22">
        <f t="shared" si="440"/>
        <v>-1.6961193018527609E-5</v>
      </c>
      <c r="E1747" s="22">
        <f t="shared" si="445"/>
        <v>173.92186022250164</v>
      </c>
      <c r="F1747" s="35">
        <f t="shared" si="441"/>
        <v>4.6031000812973843E-2</v>
      </c>
      <c r="G1747" s="21">
        <f t="shared" si="446"/>
        <v>312.72723069940849</v>
      </c>
      <c r="H1747" s="35">
        <f t="shared" si="442"/>
        <v>8.3087299877036003E-2</v>
      </c>
      <c r="I1747" s="61">
        <f t="shared" si="439"/>
        <v>534.6667229542619</v>
      </c>
    </row>
    <row r="1748" spans="2:9" x14ac:dyDescent="0.65">
      <c r="B1748" s="17">
        <f t="shared" si="443"/>
        <v>1713</v>
      </c>
      <c r="C1748" s="21">
        <f t="shared" si="444"/>
        <v>48.017615091953843</v>
      </c>
      <c r="D1748" s="22">
        <f t="shared" si="440"/>
        <v>-1.6940397944864571E-5</v>
      </c>
      <c r="E1748" s="22">
        <f t="shared" si="445"/>
        <v>173.96785916049353</v>
      </c>
      <c r="F1748" s="23">
        <f t="shared" si="441"/>
        <v>4.5998937991896582E-2</v>
      </c>
      <c r="G1748" s="21">
        <f t="shared" si="446"/>
        <v>312.81026012468209</v>
      </c>
      <c r="H1748" s="23">
        <f t="shared" si="442"/>
        <v>8.3029425273608126E-2</v>
      </c>
      <c r="I1748" s="14">
        <f t="shared" si="439"/>
        <v>534.79573437712952</v>
      </c>
    </row>
    <row r="1749" spans="2:9" x14ac:dyDescent="0.65">
      <c r="B1749" s="17">
        <f t="shared" si="443"/>
        <v>1714</v>
      </c>
      <c r="C1749" s="21">
        <f t="shared" si="444"/>
        <v>48.017598172316902</v>
      </c>
      <c r="D1749" s="22">
        <f t="shared" si="440"/>
        <v>-1.6919636938172999E-5</v>
      </c>
      <c r="E1749" s="22">
        <f t="shared" si="445"/>
        <v>174.01382605803542</v>
      </c>
      <c r="F1749" s="23">
        <f t="shared" si="441"/>
        <v>4.5966897541873664E-2</v>
      </c>
      <c r="G1749" s="21">
        <f t="shared" si="446"/>
        <v>312.89323171573369</v>
      </c>
      <c r="H1749" s="23">
        <f t="shared" si="442"/>
        <v>8.2971591051574478E-2</v>
      </c>
      <c r="I1749" s="14">
        <f t="shared" si="439"/>
        <v>534.92465594608598</v>
      </c>
    </row>
    <row r="1750" spans="2:9" x14ac:dyDescent="0.65">
      <c r="B1750" s="17">
        <f t="shared" si="443"/>
        <v>1715</v>
      </c>
      <c r="C1750" s="21">
        <f t="shared" si="444"/>
        <v>48.017581273406797</v>
      </c>
      <c r="D1750" s="22">
        <f t="shared" si="440"/>
        <v>-1.6898910106366571E-5</v>
      </c>
      <c r="E1750" s="22">
        <f t="shared" si="445"/>
        <v>174.05976093748279</v>
      </c>
      <c r="F1750" s="23">
        <f t="shared" si="441"/>
        <v>4.5934879447386834E-2</v>
      </c>
      <c r="G1750" s="21">
        <f t="shared" si="446"/>
        <v>312.97614551291622</v>
      </c>
      <c r="H1750" s="23">
        <f t="shared" si="442"/>
        <v>8.2913797182513349E-2</v>
      </c>
      <c r="I1750" s="14">
        <f t="shared" si="439"/>
        <v>535.0534877238058</v>
      </c>
    </row>
    <row r="1751" spans="2:9" x14ac:dyDescent="0.65">
      <c r="B1751" s="34">
        <f t="shared" si="443"/>
        <v>1716</v>
      </c>
      <c r="C1751" s="21">
        <f t="shared" si="444"/>
        <v>48.017564395189716</v>
      </c>
      <c r="D1751" s="22">
        <f t="shared" si="440"/>
        <v>-1.6878217084403957E-5</v>
      </c>
      <c r="E1751" s="22">
        <f t="shared" si="445"/>
        <v>174.10566382117526</v>
      </c>
      <c r="F1751" s="35">
        <f t="shared" si="441"/>
        <v>4.5902883692463092E-2</v>
      </c>
      <c r="G1751" s="21">
        <f t="shared" si="446"/>
        <v>313.05900155655445</v>
      </c>
      <c r="H1751" s="35">
        <f t="shared" si="442"/>
        <v>8.2856043638201982E-2</v>
      </c>
      <c r="I1751" s="61">
        <f t="shared" si="439"/>
        <v>535.18222977291941</v>
      </c>
    </row>
    <row r="1752" spans="2:9" x14ac:dyDescent="0.65">
      <c r="B1752" s="17">
        <f t="shared" si="443"/>
        <v>1717</v>
      </c>
      <c r="C1752" s="21">
        <f t="shared" si="444"/>
        <v>48.01754753763155</v>
      </c>
      <c r="D1752" s="22">
        <f t="shared" si="440"/>
        <v>-1.6857558165828124E-5</v>
      </c>
      <c r="E1752" s="22">
        <f t="shared" si="445"/>
        <v>174.1515347314371</v>
      </c>
      <c r="F1752" s="23">
        <f t="shared" si="441"/>
        <v>4.5870910261854192E-2</v>
      </c>
      <c r="G1752" s="21">
        <f t="shared" si="446"/>
        <v>313.14179988694468</v>
      </c>
      <c r="H1752" s="23">
        <f t="shared" si="442"/>
        <v>8.2798330390261299E-2</v>
      </c>
      <c r="I1752" s="14">
        <f t="shared" si="439"/>
        <v>535.31088215601335</v>
      </c>
    </row>
    <row r="1753" spans="2:9" x14ac:dyDescent="0.65">
      <c r="B1753" s="17">
        <f t="shared" si="443"/>
        <v>1718</v>
      </c>
      <c r="C1753" s="21">
        <f t="shared" si="444"/>
        <v>48.017530700698664</v>
      </c>
      <c r="D1753" s="22">
        <f t="shared" si="440"/>
        <v>-1.6836932883901312E-5</v>
      </c>
      <c r="E1753" s="22">
        <f t="shared" si="445"/>
        <v>174.19737369057648</v>
      </c>
      <c r="F1753" s="23">
        <f t="shared" si="441"/>
        <v>4.583895913938818E-2</v>
      </c>
      <c r="G1753" s="21">
        <f t="shared" si="446"/>
        <v>313.22454054435519</v>
      </c>
      <c r="H1753" s="23">
        <f t="shared" si="442"/>
        <v>8.2740657410525387E-2</v>
      </c>
      <c r="I1753" s="14">
        <f t="shared" si="439"/>
        <v>535.43944493563038</v>
      </c>
    </row>
    <row r="1754" spans="2:9" x14ac:dyDescent="0.65">
      <c r="B1754" s="17">
        <f t="shared" si="443"/>
        <v>1719</v>
      </c>
      <c r="C1754" s="21">
        <f t="shared" si="444"/>
        <v>48.017513884357136</v>
      </c>
      <c r="D1754" s="22">
        <f t="shared" si="440"/>
        <v>-1.6816341529946044E-5</v>
      </c>
      <c r="E1754" s="22">
        <f t="shared" si="445"/>
        <v>174.24318072088641</v>
      </c>
      <c r="F1754" s="23">
        <f t="shared" si="441"/>
        <v>4.5807030309930497E-2</v>
      </c>
      <c r="G1754" s="21">
        <f t="shared" si="446"/>
        <v>313.30722356902584</v>
      </c>
      <c r="H1754" s="23">
        <f t="shared" si="442"/>
        <v>8.2683024670615168E-2</v>
      </c>
      <c r="I1754" s="14">
        <f t="shared" si="439"/>
        <v>535.56791817426938</v>
      </c>
    </row>
    <row r="1755" spans="2:9" x14ac:dyDescent="0.65">
      <c r="B1755" s="34">
        <f t="shared" si="443"/>
        <v>1720</v>
      </c>
      <c r="C1755" s="21">
        <f t="shared" si="444"/>
        <v>48.017497088573343</v>
      </c>
      <c r="D1755" s="22">
        <f t="shared" si="440"/>
        <v>-1.6795783791767604E-5</v>
      </c>
      <c r="E1755" s="22">
        <f t="shared" si="445"/>
        <v>174.28895584464388</v>
      </c>
      <c r="F1755" s="35">
        <f t="shared" si="441"/>
        <v>4.5775123757465508E-2</v>
      </c>
      <c r="G1755" s="21">
        <f t="shared" si="446"/>
        <v>313.38984900116827</v>
      </c>
      <c r="H1755" s="35">
        <f t="shared" si="442"/>
        <v>8.2625432142435784E-2</v>
      </c>
      <c r="I1755" s="61">
        <f t="shared" si="439"/>
        <v>535.69630193438547</v>
      </c>
    </row>
    <row r="1756" spans="2:9" x14ac:dyDescent="0.65">
      <c r="B1756" s="17">
        <f t="shared" si="443"/>
        <v>1721</v>
      </c>
      <c r="C1756" s="21">
        <f t="shared" si="444"/>
        <v>48.017480313313662</v>
      </c>
      <c r="D1756" s="22">
        <f t="shared" si="440"/>
        <v>-1.6775259677803689E-5</v>
      </c>
      <c r="E1756" s="22">
        <f t="shared" si="445"/>
        <v>174.33469908411041</v>
      </c>
      <c r="F1756" s="23">
        <f t="shared" si="441"/>
        <v>4.5743239466531804E-2</v>
      </c>
      <c r="G1756" s="21">
        <f t="shared" si="446"/>
        <v>313.47241688096597</v>
      </c>
      <c r="H1756" s="23">
        <f t="shared" si="442"/>
        <v>8.2567879797679211E-2</v>
      </c>
      <c r="I1756" s="14">
        <f t="shared" si="439"/>
        <v>535.82459627839</v>
      </c>
    </row>
    <row r="1757" spans="2:9" x14ac:dyDescent="0.65">
      <c r="B1757" s="34">
        <f t="shared" si="443"/>
        <v>1722</v>
      </c>
      <c r="C1757" s="21">
        <f t="shared" si="444"/>
        <v>48.017463558544549</v>
      </c>
      <c r="D1757" s="22">
        <f t="shared" si="440"/>
        <v>-1.6754769111670953E-5</v>
      </c>
      <c r="E1757" s="22">
        <f t="shared" si="445"/>
        <v>174.38041046153191</v>
      </c>
      <c r="F1757" s="35">
        <f t="shared" si="441"/>
        <v>4.5711377421497446E-2</v>
      </c>
      <c r="G1757" s="21">
        <f t="shared" si="446"/>
        <v>313.55492724857413</v>
      </c>
      <c r="H1757" s="35">
        <f t="shared" si="442"/>
        <v>8.2510367608193746E-2</v>
      </c>
      <c r="I1757" s="61">
        <f t="shared" si="439"/>
        <v>535.95280126865055</v>
      </c>
    </row>
    <row r="1758" spans="2:9" x14ac:dyDescent="0.65">
      <c r="B1758" s="17">
        <f t="shared" si="443"/>
        <v>1723</v>
      </c>
      <c r="C1758" s="21">
        <f t="shared" si="444"/>
        <v>48.017446824232501</v>
      </c>
      <c r="D1758" s="22">
        <f t="shared" si="440"/>
        <v>-1.673431204674003E-5</v>
      </c>
      <c r="E1758" s="22">
        <f t="shared" si="445"/>
        <v>174.42608999913867</v>
      </c>
      <c r="F1758" s="23">
        <f t="shared" si="441"/>
        <v>4.5679537606758913E-2</v>
      </c>
      <c r="G1758" s="21">
        <f t="shared" si="446"/>
        <v>313.63738014411996</v>
      </c>
      <c r="H1758" s="23">
        <f t="shared" si="442"/>
        <v>8.2452895545827687E-2</v>
      </c>
      <c r="I1758" s="14">
        <f t="shared" si="439"/>
        <v>536.08091696749113</v>
      </c>
    </row>
    <row r="1759" spans="2:9" x14ac:dyDescent="0.65">
      <c r="B1759" s="17">
        <f t="shared" si="443"/>
        <v>1724</v>
      </c>
      <c r="C1759" s="21">
        <f t="shared" si="444"/>
        <v>48.017430110344186</v>
      </c>
      <c r="D1759" s="22">
        <f t="shared" si="440"/>
        <v>-1.6713888315145198E-5</v>
      </c>
      <c r="E1759" s="22">
        <f t="shared" si="445"/>
        <v>174.47173771914532</v>
      </c>
      <c r="F1759" s="23">
        <f t="shared" si="441"/>
        <v>4.5647720006655845E-2</v>
      </c>
      <c r="G1759" s="21">
        <f t="shared" si="446"/>
        <v>313.71977560770239</v>
      </c>
      <c r="H1759" s="23">
        <f t="shared" si="442"/>
        <v>8.2395463582415118E-2</v>
      </c>
      <c r="I1759" s="14">
        <f t="shared" si="439"/>
        <v>536.20894343719192</v>
      </c>
    </row>
    <row r="1760" spans="2:9" x14ac:dyDescent="0.65">
      <c r="B1760" s="17">
        <f t="shared" si="443"/>
        <v>1725</v>
      </c>
      <c r="C1760" s="21">
        <f t="shared" si="444"/>
        <v>48.017413416846161</v>
      </c>
      <c r="D1760" s="22">
        <f t="shared" si="440"/>
        <v>-1.6693498028796938E-5</v>
      </c>
      <c r="E1760" s="22">
        <f t="shared" si="445"/>
        <v>174.51735364375111</v>
      </c>
      <c r="F1760" s="23">
        <f t="shared" si="441"/>
        <v>4.5615924605797886E-2</v>
      </c>
      <c r="G1760" s="21">
        <f t="shared" si="446"/>
        <v>313.80211367939216</v>
      </c>
      <c r="H1760" s="23">
        <f t="shared" si="442"/>
        <v>8.2338071689804337E-2</v>
      </c>
      <c r="I1760" s="14">
        <f t="shared" si="439"/>
        <v>536.3368807399894</v>
      </c>
    </row>
    <row r="1761" spans="2:9" x14ac:dyDescent="0.65">
      <c r="B1761" s="34">
        <f t="shared" si="443"/>
        <v>1726</v>
      </c>
      <c r="C1761" s="21">
        <f t="shared" si="444"/>
        <v>48.017396743705255</v>
      </c>
      <c r="D1761" s="22">
        <f t="shared" si="440"/>
        <v>-1.6673140903922246E-5</v>
      </c>
      <c r="E1761" s="22">
        <f t="shared" si="445"/>
        <v>174.56293779513942</v>
      </c>
      <c r="F1761" s="35">
        <f t="shared" si="441"/>
        <v>4.5584151388311511E-2</v>
      </c>
      <c r="G1761" s="21">
        <f t="shared" si="446"/>
        <v>313.88439439923212</v>
      </c>
      <c r="H1761" s="35">
        <f t="shared" si="442"/>
        <v>8.2280719839957328E-2</v>
      </c>
      <c r="I1761" s="61">
        <f t="shared" si="439"/>
        <v>536.46472893807686</v>
      </c>
    </row>
    <row r="1762" spans="2:9" x14ac:dyDescent="0.65">
      <c r="B1762" s="17">
        <f t="shared" si="443"/>
        <v>1727</v>
      </c>
      <c r="C1762" s="21">
        <f t="shared" si="444"/>
        <v>48.017380090888281</v>
      </c>
      <c r="D1762" s="22">
        <f t="shared" si="440"/>
        <v>-1.6652816971607365E-5</v>
      </c>
      <c r="E1762" s="22">
        <f t="shared" si="445"/>
        <v>174.60849019547828</v>
      </c>
      <c r="F1762" s="23">
        <f t="shared" si="441"/>
        <v>4.5552400338877419E-2</v>
      </c>
      <c r="G1762" s="21">
        <f t="shared" si="446"/>
        <v>313.96661780723684</v>
      </c>
      <c r="H1762" s="23">
        <f t="shared" si="442"/>
        <v>8.2223408004708176E-2</v>
      </c>
      <c r="I1762" s="14">
        <f t="shared" si="439"/>
        <v>536.59248809360338</v>
      </c>
    </row>
    <row r="1763" spans="2:9" x14ac:dyDescent="0.65">
      <c r="B1763" s="17">
        <f t="shared" si="443"/>
        <v>1728</v>
      </c>
      <c r="C1763" s="21">
        <f t="shared" si="444"/>
        <v>48.017363458361999</v>
      </c>
      <c r="D1763" s="22">
        <f t="shared" si="440"/>
        <v>-1.6632526285143001E-5</v>
      </c>
      <c r="E1763" s="22">
        <f t="shared" si="445"/>
        <v>174.65401086692023</v>
      </c>
      <c r="F1763" s="23">
        <f t="shared" si="441"/>
        <v>4.5520671441948934E-2</v>
      </c>
      <c r="G1763" s="21">
        <f t="shared" si="446"/>
        <v>314.04878394339289</v>
      </c>
      <c r="H1763" s="23">
        <f t="shared" si="442"/>
        <v>8.2166136156018865E-2</v>
      </c>
      <c r="I1763" s="14">
        <f t="shared" ref="I1763:I1826" si="447">C1763+E1763+G1763</f>
        <v>536.72015826867505</v>
      </c>
    </row>
    <row r="1764" spans="2:9" x14ac:dyDescent="0.65">
      <c r="B1764" s="17">
        <f t="shared" si="443"/>
        <v>1729</v>
      </c>
      <c r="C1764" s="21">
        <f t="shared" si="444"/>
        <v>48.017346846093588</v>
      </c>
      <c r="D1764" s="22">
        <f t="shared" si="440"/>
        <v>-1.6612268410653996E-5</v>
      </c>
      <c r="E1764" s="22">
        <f t="shared" si="445"/>
        <v>174.69949983160188</v>
      </c>
      <c r="F1764" s="23">
        <f t="shared" si="441"/>
        <v>4.5488964681666744E-2</v>
      </c>
      <c r="G1764" s="21">
        <f t="shared" si="446"/>
        <v>314.13089284765874</v>
      </c>
      <c r="H1764" s="23">
        <f t="shared" si="442"/>
        <v>8.2108904265879801E-2</v>
      </c>
      <c r="I1764" s="14">
        <f t="shared" si="447"/>
        <v>536.8477395253542</v>
      </c>
    </row>
    <row r="1765" spans="2:9" x14ac:dyDescent="0.65">
      <c r="B1765" s="34">
        <f t="shared" si="443"/>
        <v>1730</v>
      </c>
      <c r="C1765" s="21">
        <f t="shared" si="444"/>
        <v>48.017330254049838</v>
      </c>
      <c r="D1765" s="22">
        <f t="shared" ref="D1765:D1828" si="448">$E$23*(C1764+E1764+G1764)-$E$24*C1764*E1764-$E$27*C1764+$E$26*G1764</f>
        <v>-1.6592043752261532E-5</v>
      </c>
      <c r="E1765" s="22">
        <f t="shared" si="445"/>
        <v>174.74495711164496</v>
      </c>
      <c r="F1765" s="35">
        <f t="shared" ref="F1765:F1828" si="449">$E$24*C1764*E1764-($E$25+$E$27+$E$28)*E1764</f>
        <v>4.5457280043081028E-2</v>
      </c>
      <c r="G1765" s="21">
        <f t="shared" si="446"/>
        <v>314.21294455996491</v>
      </c>
      <c r="H1765" s="35">
        <f t="shared" ref="H1765:H1828" si="450">$E$28*E1764-($E$27+$E$26)*G1764</f>
        <v>8.2051712306167701E-2</v>
      </c>
      <c r="I1765" s="61">
        <f t="shared" si="447"/>
        <v>536.97523192565973</v>
      </c>
    </row>
    <row r="1766" spans="2:9" x14ac:dyDescent="0.65">
      <c r="B1766" s="17">
        <f t="shared" si="443"/>
        <v>1731</v>
      </c>
      <c r="C1766" s="21">
        <f t="shared" si="444"/>
        <v>48.017313682197987</v>
      </c>
      <c r="D1766" s="22">
        <f t="shared" si="448"/>
        <v>-1.6571851850777364E-5</v>
      </c>
      <c r="E1766" s="22">
        <f t="shared" si="445"/>
        <v>174.79038272915506</v>
      </c>
      <c r="F1766" s="23">
        <f t="shared" si="449"/>
        <v>4.5425617510105099E-2</v>
      </c>
      <c r="G1766" s="21">
        <f t="shared" si="446"/>
        <v>314.29493912021394</v>
      </c>
      <c r="H1766" s="23">
        <f t="shared" si="450"/>
        <v>8.199456024901508E-2</v>
      </c>
      <c r="I1766" s="14">
        <f t="shared" si="447"/>
        <v>537.10263553156699</v>
      </c>
    </row>
    <row r="1767" spans="2:9" x14ac:dyDescent="0.65">
      <c r="B1767" s="17">
        <f t="shared" si="443"/>
        <v>1732</v>
      </c>
      <c r="C1767" s="21">
        <f t="shared" si="444"/>
        <v>48.017297130505156</v>
      </c>
      <c r="D1767" s="22">
        <f t="shared" si="448"/>
        <v>-1.6551692828326026E-5</v>
      </c>
      <c r="E1767" s="22">
        <f t="shared" si="445"/>
        <v>174.83577670622262</v>
      </c>
      <c r="F1767" s="23">
        <f t="shared" si="449"/>
        <v>4.5393977067561764E-2</v>
      </c>
      <c r="G1767" s="21">
        <f t="shared" si="446"/>
        <v>314.37687656828024</v>
      </c>
      <c r="H1767" s="23">
        <f t="shared" si="450"/>
        <v>8.1937448066298657E-2</v>
      </c>
      <c r="I1767" s="14">
        <f t="shared" si="447"/>
        <v>537.22995040500803</v>
      </c>
    </row>
    <row r="1768" spans="2:9" x14ac:dyDescent="0.65">
      <c r="B1768" s="17">
        <f t="shared" si="443"/>
        <v>1733</v>
      </c>
      <c r="C1768" s="21">
        <f t="shared" si="444"/>
        <v>48.017280598938576</v>
      </c>
      <c r="D1768" s="22">
        <f t="shared" si="448"/>
        <v>-1.6531566580990642E-5</v>
      </c>
      <c r="E1768" s="22">
        <f t="shared" si="445"/>
        <v>174.88113906492248</v>
      </c>
      <c r="F1768" s="23">
        <f t="shared" si="449"/>
        <v>4.5362358699875927E-2</v>
      </c>
      <c r="G1768" s="21">
        <f t="shared" si="446"/>
        <v>314.45875694401036</v>
      </c>
      <c r="H1768" s="23">
        <f t="shared" si="450"/>
        <v>8.1880375730122523E-2</v>
      </c>
      <c r="I1768" s="14">
        <f t="shared" si="447"/>
        <v>537.35717660787145</v>
      </c>
    </row>
    <row r="1769" spans="2:9" x14ac:dyDescent="0.65">
      <c r="B1769" s="34">
        <f t="shared" si="443"/>
        <v>1734</v>
      </c>
      <c r="C1769" s="21">
        <f t="shared" si="444"/>
        <v>48.017264087465577</v>
      </c>
      <c r="D1769" s="22">
        <f t="shared" si="448"/>
        <v>-1.6511472995972554E-5</v>
      </c>
      <c r="E1769" s="22">
        <f t="shared" si="445"/>
        <v>174.92646982731401</v>
      </c>
      <c r="F1769" s="35">
        <f t="shared" si="449"/>
        <v>4.5330762391529333E-2</v>
      </c>
      <c r="G1769" s="21">
        <f t="shared" si="446"/>
        <v>314.54058028722289</v>
      </c>
      <c r="H1769" s="35">
        <f t="shared" si="450"/>
        <v>8.1823343212533928E-2</v>
      </c>
      <c r="I1769" s="61">
        <f t="shared" si="447"/>
        <v>537.48431420200245</v>
      </c>
    </row>
    <row r="1770" spans="2:9" x14ac:dyDescent="0.65">
      <c r="B1770" s="17">
        <f t="shared" si="443"/>
        <v>1735</v>
      </c>
      <c r="C1770" s="21">
        <f t="shared" si="444"/>
        <v>48.017247596053451</v>
      </c>
      <c r="D1770" s="22">
        <f t="shared" si="448"/>
        <v>-1.6491412122565663E-5</v>
      </c>
      <c r="E1770" s="22">
        <f t="shared" si="445"/>
        <v>174.97176901544117</v>
      </c>
      <c r="F1770" s="23">
        <f t="shared" si="449"/>
        <v>4.529918812714584E-2</v>
      </c>
      <c r="G1770" s="21">
        <f t="shared" si="446"/>
        <v>314.62234663770846</v>
      </c>
      <c r="H1770" s="23">
        <f t="shared" si="450"/>
        <v>8.1766350485580119E-2</v>
      </c>
      <c r="I1770" s="14">
        <f t="shared" si="447"/>
        <v>537.61136324920312</v>
      </c>
    </row>
    <row r="1771" spans="2:9" x14ac:dyDescent="0.65">
      <c r="B1771" s="17">
        <f t="shared" si="443"/>
        <v>1736</v>
      </c>
      <c r="C1771" s="21">
        <f t="shared" si="444"/>
        <v>48.017231124669813</v>
      </c>
      <c r="D1771" s="22">
        <f t="shared" si="448"/>
        <v>-1.6471383639249382E-5</v>
      </c>
      <c r="E1771" s="22">
        <f t="shared" si="445"/>
        <v>175.01703665133221</v>
      </c>
      <c r="F1771" s="23">
        <f t="shared" si="449"/>
        <v>4.5267635891036662E-2</v>
      </c>
      <c r="G1771" s="21">
        <f t="shared" si="446"/>
        <v>314.70405603522988</v>
      </c>
      <c r="H1771" s="23">
        <f t="shared" si="450"/>
        <v>8.1709397521407823E-2</v>
      </c>
      <c r="I1771" s="14">
        <f t="shared" si="447"/>
        <v>537.73832381123191</v>
      </c>
    </row>
    <row r="1772" spans="2:9" x14ac:dyDescent="0.65">
      <c r="B1772" s="34">
        <f t="shared" si="443"/>
        <v>1737</v>
      </c>
      <c r="C1772" s="21">
        <f t="shared" si="444"/>
        <v>48.017214673281948</v>
      </c>
      <c r="D1772" s="22">
        <f t="shared" si="448"/>
        <v>-1.6451387863991584E-5</v>
      </c>
      <c r="E1772" s="22">
        <f t="shared" si="445"/>
        <v>175.06227275700041</v>
      </c>
      <c r="F1772" s="35">
        <f t="shared" si="449"/>
        <v>4.5236105668209348E-2</v>
      </c>
      <c r="G1772" s="21">
        <f t="shared" si="446"/>
        <v>314.7857085195219</v>
      </c>
      <c r="H1772" s="35">
        <f t="shared" si="450"/>
        <v>8.1652484292021654E-2</v>
      </c>
      <c r="I1772" s="61">
        <f t="shared" si="447"/>
        <v>537.86519594980427</v>
      </c>
    </row>
    <row r="1773" spans="2:9" x14ac:dyDescent="0.65">
      <c r="B1773" s="17">
        <f t="shared" si="443"/>
        <v>1738</v>
      </c>
      <c r="C1773" s="21">
        <f t="shared" si="444"/>
        <v>48.017198241857663</v>
      </c>
      <c r="D1773" s="22">
        <f t="shared" si="448"/>
        <v>-1.6431424284313323E-5</v>
      </c>
      <c r="E1773" s="22">
        <f t="shared" si="445"/>
        <v>175.10747735444301</v>
      </c>
      <c r="F1773" s="23">
        <f t="shared" si="449"/>
        <v>4.5204597442605632E-2</v>
      </c>
      <c r="G1773" s="21">
        <f t="shared" si="446"/>
        <v>314.86730413029159</v>
      </c>
      <c r="H1773" s="23">
        <f t="shared" si="450"/>
        <v>8.1595610769710447E-2</v>
      </c>
      <c r="I1773" s="14">
        <f t="shared" si="447"/>
        <v>537.99197972659226</v>
      </c>
    </row>
    <row r="1774" spans="2:9" x14ac:dyDescent="0.65">
      <c r="B1774" s="17">
        <f t="shared" si="443"/>
        <v>1739</v>
      </c>
      <c r="C1774" s="21">
        <f t="shared" si="444"/>
        <v>48.017181830364443</v>
      </c>
      <c r="D1774" s="22">
        <f t="shared" si="448"/>
        <v>-1.6411493221735185E-5</v>
      </c>
      <c r="E1774" s="22">
        <f t="shared" si="445"/>
        <v>175.15265046564241</v>
      </c>
      <c r="F1774" s="23">
        <f t="shared" si="449"/>
        <v>4.5173111199403593E-2</v>
      </c>
      <c r="G1774" s="21">
        <f t="shared" si="446"/>
        <v>314.94884290721802</v>
      </c>
      <c r="H1774" s="23">
        <f t="shared" si="450"/>
        <v>8.1538776926464607E-2</v>
      </c>
      <c r="I1774" s="14">
        <f t="shared" si="447"/>
        <v>538.11867520322494</v>
      </c>
    </row>
    <row r="1775" spans="2:9" x14ac:dyDescent="0.65">
      <c r="B1775" s="17">
        <f t="shared" si="443"/>
        <v>1740</v>
      </c>
      <c r="C1775" s="21">
        <f t="shared" si="444"/>
        <v>48.017165438770121</v>
      </c>
      <c r="D1775" s="22">
        <f t="shared" si="448"/>
        <v>-1.6391594325426695E-5</v>
      </c>
      <c r="E1775" s="22">
        <f t="shared" si="445"/>
        <v>175.19779211256514</v>
      </c>
      <c r="F1775" s="23">
        <f t="shared" si="449"/>
        <v>4.5141646922743917E-2</v>
      </c>
      <c r="G1775" s="21">
        <f t="shared" si="446"/>
        <v>315.03032488995262</v>
      </c>
      <c r="H1775" s="23">
        <f t="shared" si="450"/>
        <v>8.1481982734587177E-2</v>
      </c>
      <c r="I1775" s="14">
        <f t="shared" si="447"/>
        <v>538.24528244128783</v>
      </c>
    </row>
    <row r="1776" spans="2:9" x14ac:dyDescent="0.65">
      <c r="B1776" s="34">
        <f t="shared" ref="B1776:B1839" si="451">B1775+$C$33</f>
        <v>1741</v>
      </c>
      <c r="C1776" s="21">
        <f t="shared" ref="C1776:C1839" si="452">C1775+D1776*$C$33</f>
        <v>48.017149067042347</v>
      </c>
      <c r="D1776" s="22">
        <f t="shared" si="448"/>
        <v>-1.6371727775688072E-5</v>
      </c>
      <c r="E1776" s="22">
        <f t="shared" ref="E1776:E1839" si="453">E1775+F1776*$C$33</f>
        <v>175.24290231716267</v>
      </c>
      <c r="F1776" s="35">
        <f t="shared" si="449"/>
        <v>4.5110204597534675E-2</v>
      </c>
      <c r="G1776" s="21">
        <f t="shared" ref="G1776:G1839" si="454">G1775+H1776*$C$33</f>
        <v>315.11175011811878</v>
      </c>
      <c r="H1776" s="35">
        <f t="shared" si="450"/>
        <v>8.1425228166153829E-2</v>
      </c>
      <c r="I1776" s="61">
        <f t="shared" si="447"/>
        <v>538.37180150232382</v>
      </c>
    </row>
    <row r="1777" spans="2:9" x14ac:dyDescent="0.65">
      <c r="B1777" s="17">
        <f t="shared" si="451"/>
        <v>1742</v>
      </c>
      <c r="C1777" s="21">
        <f t="shared" si="452"/>
        <v>48.017132715149216</v>
      </c>
      <c r="D1777" s="22">
        <f t="shared" si="448"/>
        <v>-1.6351893132426909E-5</v>
      </c>
      <c r="E1777" s="22">
        <f t="shared" si="453"/>
        <v>175.28798110137066</v>
      </c>
      <c r="F1777" s="23">
        <f t="shared" si="449"/>
        <v>4.507878420798761E-2</v>
      </c>
      <c r="G1777" s="21">
        <f t="shared" si="454"/>
        <v>315.1931186313123</v>
      </c>
      <c r="H1777" s="23">
        <f t="shared" si="450"/>
        <v>8.1368513193510239E-2</v>
      </c>
      <c r="I1777" s="14">
        <f t="shared" si="447"/>
        <v>538.49823244783215</v>
      </c>
    </row>
    <row r="1778" spans="2:9" x14ac:dyDescent="0.65">
      <c r="B1778" s="17">
        <f t="shared" si="451"/>
        <v>1743</v>
      </c>
      <c r="C1778" s="21">
        <f t="shared" si="452"/>
        <v>48.017116383058323</v>
      </c>
      <c r="D1778" s="22">
        <f t="shared" si="448"/>
        <v>-1.6332090895243567E-5</v>
      </c>
      <c r="E1778" s="22">
        <f t="shared" si="453"/>
        <v>175.33302848711003</v>
      </c>
      <c r="F1778" s="23">
        <f t="shared" si="449"/>
        <v>4.5047385739366064E-2</v>
      </c>
      <c r="G1778" s="21">
        <f t="shared" si="454"/>
        <v>315.27443046910105</v>
      </c>
      <c r="H1778" s="23">
        <f t="shared" si="450"/>
        <v>8.1311837788717867E-2</v>
      </c>
      <c r="I1778" s="14">
        <f t="shared" si="447"/>
        <v>538.62457533926943</v>
      </c>
    </row>
    <row r="1779" spans="2:9" x14ac:dyDescent="0.65">
      <c r="B1779" s="17">
        <f t="shared" si="451"/>
        <v>1744</v>
      </c>
      <c r="C1779" s="21">
        <f t="shared" si="452"/>
        <v>48.017100070738053</v>
      </c>
      <c r="D1779" s="22">
        <f t="shared" si="448"/>
        <v>-1.6312320271438807E-5</v>
      </c>
      <c r="E1779" s="22">
        <f t="shared" si="453"/>
        <v>175.37804449628544</v>
      </c>
      <c r="F1779" s="23">
        <f t="shared" si="449"/>
        <v>4.501600917542703E-2</v>
      </c>
      <c r="G1779" s="21">
        <f t="shared" si="454"/>
        <v>315.3556856710253</v>
      </c>
      <c r="H1779" s="23">
        <f t="shared" si="450"/>
        <v>8.1255201924250287E-2</v>
      </c>
      <c r="I1779" s="14">
        <f t="shared" si="447"/>
        <v>538.75083023804882</v>
      </c>
    </row>
    <row r="1780" spans="2:9" x14ac:dyDescent="0.65">
      <c r="B1780" s="34">
        <f t="shared" si="451"/>
        <v>1745</v>
      </c>
      <c r="C1780" s="21">
        <f t="shared" si="452"/>
        <v>48.017083778156049</v>
      </c>
      <c r="D1780" s="22">
        <f t="shared" si="448"/>
        <v>-1.6292582001753431E-5</v>
      </c>
      <c r="E1780" s="22">
        <f t="shared" si="453"/>
        <v>175.42302915078727</v>
      </c>
      <c r="F1780" s="35">
        <f t="shared" si="449"/>
        <v>4.4984654501817545E-2</v>
      </c>
      <c r="G1780" s="21">
        <f t="shared" si="454"/>
        <v>315.43688427659743</v>
      </c>
      <c r="H1780" s="35">
        <f t="shared" si="450"/>
        <v>8.1198605572126326E-2</v>
      </c>
      <c r="I1780" s="61">
        <f t="shared" si="447"/>
        <v>538.87699720554076</v>
      </c>
    </row>
    <row r="1781" spans="2:9" x14ac:dyDescent="0.65">
      <c r="B1781" s="17">
        <f t="shared" si="451"/>
        <v>1746</v>
      </c>
      <c r="C1781" s="21">
        <f t="shared" si="452"/>
        <v>48.017067505280814</v>
      </c>
      <c r="D1781" s="22">
        <f t="shared" si="448"/>
        <v>-1.6272875237532958E-5</v>
      </c>
      <c r="E1781" s="22">
        <f t="shared" si="453"/>
        <v>175.46798247248938</v>
      </c>
      <c r="F1781" s="23">
        <f t="shared" si="449"/>
        <v>4.4953321702124072E-2</v>
      </c>
      <c r="G1781" s="21">
        <f t="shared" si="454"/>
        <v>315.51802632530234</v>
      </c>
      <c r="H1781" s="23">
        <f t="shared" si="450"/>
        <v>8.1142048704919034E-2</v>
      </c>
      <c r="I1781" s="14">
        <f t="shared" si="447"/>
        <v>539.00307630307248</v>
      </c>
    </row>
    <row r="1782" spans="2:9" x14ac:dyDescent="0.65">
      <c r="B1782" s="17">
        <f t="shared" si="451"/>
        <v>1747</v>
      </c>
      <c r="C1782" s="21">
        <f t="shared" si="452"/>
        <v>48.017051252080286</v>
      </c>
      <c r="D1782" s="22">
        <f t="shared" si="448"/>
        <v>-1.6253200530336187E-5</v>
      </c>
      <c r="E1782" s="22">
        <f t="shared" si="453"/>
        <v>175.5129044832513</v>
      </c>
      <c r="F1782" s="23">
        <f t="shared" si="449"/>
        <v>4.4922010761922593E-2</v>
      </c>
      <c r="G1782" s="21">
        <f t="shared" si="454"/>
        <v>315.59911185659701</v>
      </c>
      <c r="H1782" s="23">
        <f t="shared" si="450"/>
        <v>8.1085531294633029E-2</v>
      </c>
      <c r="I1782" s="14">
        <f t="shared" si="447"/>
        <v>539.12906759192856</v>
      </c>
    </row>
    <row r="1783" spans="2:9" x14ac:dyDescent="0.65">
      <c r="B1783" s="17">
        <f t="shared" si="451"/>
        <v>1748</v>
      </c>
      <c r="C1783" s="21">
        <f t="shared" si="452"/>
        <v>48.017035018522897</v>
      </c>
      <c r="D1783" s="22">
        <f t="shared" si="448"/>
        <v>-1.6233557388556363E-5</v>
      </c>
      <c r="E1783" s="22">
        <f t="shared" si="453"/>
        <v>175.5577952049166</v>
      </c>
      <c r="F1783" s="23">
        <f t="shared" si="449"/>
        <v>4.4890721665296951E-2</v>
      </c>
      <c r="G1783" s="21">
        <f t="shared" si="454"/>
        <v>315.68014090991085</v>
      </c>
      <c r="H1783" s="23">
        <f t="shared" si="450"/>
        <v>8.1029053313841359E-2</v>
      </c>
      <c r="I1783" s="14">
        <f t="shared" si="447"/>
        <v>539.25497113335041</v>
      </c>
    </row>
    <row r="1784" spans="2:9" x14ac:dyDescent="0.65">
      <c r="B1784" s="34">
        <f t="shared" si="451"/>
        <v>1749</v>
      </c>
      <c r="C1784" s="21">
        <f t="shared" si="452"/>
        <v>48.01701880457685</v>
      </c>
      <c r="D1784" s="22">
        <f t="shared" si="448"/>
        <v>-1.6213946050225303E-5</v>
      </c>
      <c r="E1784" s="22">
        <f t="shared" si="453"/>
        <v>175.60265465931391</v>
      </c>
      <c r="F1784" s="35">
        <f t="shared" si="449"/>
        <v>4.4859454397311538E-2</v>
      </c>
      <c r="G1784" s="21">
        <f t="shared" si="454"/>
        <v>315.76111352464562</v>
      </c>
      <c r="H1784" s="35">
        <f t="shared" si="450"/>
        <v>8.0972614734761805E-2</v>
      </c>
      <c r="I1784" s="61">
        <f t="shared" si="447"/>
        <v>539.38078698853633</v>
      </c>
    </row>
    <row r="1785" spans="2:9" x14ac:dyDescent="0.65">
      <c r="B1785" s="17">
        <f t="shared" si="451"/>
        <v>1750</v>
      </c>
      <c r="C1785" s="21">
        <f t="shared" si="452"/>
        <v>48.017002610210582</v>
      </c>
      <c r="D1785" s="22">
        <f t="shared" si="448"/>
        <v>-1.6194366266208959E-5</v>
      </c>
      <c r="E1785" s="22">
        <f t="shared" si="453"/>
        <v>175.64748286825625</v>
      </c>
      <c r="F1785" s="23">
        <f t="shared" si="449"/>
        <v>4.4828208942348624E-2</v>
      </c>
      <c r="G1785" s="21">
        <f t="shared" si="454"/>
        <v>315.84202974017546</v>
      </c>
      <c r="H1785" s="23">
        <f t="shared" si="450"/>
        <v>8.091621552985373E-2</v>
      </c>
      <c r="I1785" s="14">
        <f t="shared" si="447"/>
        <v>539.50651521864233</v>
      </c>
    </row>
    <row r="1786" spans="2:9" x14ac:dyDescent="0.65">
      <c r="B1786" s="17">
        <f t="shared" si="451"/>
        <v>1751</v>
      </c>
      <c r="C1786" s="21">
        <f t="shared" si="452"/>
        <v>48.016986435392703</v>
      </c>
      <c r="D1786" s="22">
        <f t="shared" si="448"/>
        <v>-1.6174817877523395E-5</v>
      </c>
      <c r="E1786" s="22">
        <f t="shared" si="453"/>
        <v>175.69227985354144</v>
      </c>
      <c r="F1786" s="23">
        <f t="shared" si="449"/>
        <v>4.4796985285188384E-2</v>
      </c>
      <c r="G1786" s="21">
        <f t="shared" si="454"/>
        <v>315.92288959584693</v>
      </c>
      <c r="H1786" s="23">
        <f t="shared" si="450"/>
        <v>8.0859855671448599E-2</v>
      </c>
      <c r="I1786" s="14">
        <f t="shared" si="447"/>
        <v>539.63215588478101</v>
      </c>
    </row>
    <row r="1787" spans="2:9" x14ac:dyDescent="0.65">
      <c r="B1787" s="34">
        <f t="shared" si="451"/>
        <v>1752</v>
      </c>
      <c r="C1787" s="21">
        <f t="shared" si="452"/>
        <v>48.016970280091414</v>
      </c>
      <c r="D1787" s="22">
        <f t="shared" si="448"/>
        <v>-1.6155301286513435E-5</v>
      </c>
      <c r="E1787" s="22">
        <f t="shared" si="453"/>
        <v>175.73704563695236</v>
      </c>
      <c r="F1787" s="35">
        <f t="shared" si="449"/>
        <v>4.4765783410937843E-2</v>
      </c>
      <c r="G1787" s="21">
        <f t="shared" si="454"/>
        <v>316.00369313097883</v>
      </c>
      <c r="H1787" s="35">
        <f t="shared" si="450"/>
        <v>8.0803535131920512E-2</v>
      </c>
      <c r="I1787" s="61">
        <f t="shared" si="447"/>
        <v>539.75770904802266</v>
      </c>
    </row>
    <row r="1788" spans="2:9" x14ac:dyDescent="0.65">
      <c r="B1788" s="17">
        <f t="shared" si="451"/>
        <v>1753</v>
      </c>
      <c r="C1788" s="21">
        <f t="shared" si="452"/>
        <v>48.016954144275779</v>
      </c>
      <c r="D1788" s="22">
        <f t="shared" si="448"/>
        <v>-1.6135815636530992E-5</v>
      </c>
      <c r="E1788" s="22">
        <f t="shared" si="453"/>
        <v>175.78178024025581</v>
      </c>
      <c r="F1788" s="23">
        <f t="shared" si="449"/>
        <v>4.4734603303453468E-2</v>
      </c>
      <c r="G1788" s="21">
        <f t="shared" si="454"/>
        <v>316.08444038486266</v>
      </c>
      <c r="H1788" s="23">
        <f t="shared" si="450"/>
        <v>8.0747253883856729E-2</v>
      </c>
      <c r="I1788" s="14">
        <f t="shared" si="447"/>
        <v>539.88317476939426</v>
      </c>
    </row>
    <row r="1789" spans="2:9" x14ac:dyDescent="0.65">
      <c r="B1789" s="17">
        <f t="shared" si="451"/>
        <v>1754</v>
      </c>
      <c r="C1789" s="21">
        <f t="shared" si="452"/>
        <v>48.016938027913888</v>
      </c>
      <c r="D1789" s="22">
        <f t="shared" si="448"/>
        <v>-1.6116361889473296E-5</v>
      </c>
      <c r="E1789" s="22">
        <f t="shared" si="453"/>
        <v>175.82648368520452</v>
      </c>
      <c r="F1789" s="23">
        <f t="shared" si="449"/>
        <v>4.4703444948709148E-2</v>
      </c>
      <c r="G1789" s="21">
        <f t="shared" si="454"/>
        <v>316.16513139676209</v>
      </c>
      <c r="H1789" s="23">
        <f t="shared" si="450"/>
        <v>8.0691011899446607E-2</v>
      </c>
      <c r="I1789" s="14">
        <f t="shared" si="447"/>
        <v>540.00855310988049</v>
      </c>
    </row>
    <row r="1790" spans="2:9" x14ac:dyDescent="0.65">
      <c r="B1790" s="17">
        <f t="shared" si="451"/>
        <v>1755</v>
      </c>
      <c r="C1790" s="21">
        <f t="shared" si="452"/>
        <v>48.016921930975144</v>
      </c>
      <c r="D1790" s="22">
        <f t="shared" si="448"/>
        <v>-1.6096938745491229E-5</v>
      </c>
      <c r="E1790" s="22">
        <f t="shared" si="453"/>
        <v>175.87115599353444</v>
      </c>
      <c r="F1790" s="23">
        <f t="shared" si="449"/>
        <v>4.4672308329907651E-2</v>
      </c>
      <c r="G1790" s="21">
        <f t="shared" si="454"/>
        <v>316.24576620591358</v>
      </c>
      <c r="H1790" s="23">
        <f t="shared" si="450"/>
        <v>8.0634809151518994E-2</v>
      </c>
      <c r="I1790" s="14">
        <f t="shared" si="447"/>
        <v>540.1338441304232</v>
      </c>
    </row>
    <row r="1791" spans="2:9" x14ac:dyDescent="0.65">
      <c r="B1791" s="34">
        <f t="shared" si="451"/>
        <v>1756</v>
      </c>
      <c r="C1791" s="21">
        <f t="shared" si="452"/>
        <v>48.016905853427645</v>
      </c>
      <c r="D1791" s="22">
        <f t="shared" si="448"/>
        <v>-1.6077547501769374E-5</v>
      </c>
      <c r="E1791" s="22">
        <f t="shared" si="453"/>
        <v>175.91579718696806</v>
      </c>
      <c r="F1791" s="35">
        <f t="shared" si="449"/>
        <v>4.4641193433605508E-2</v>
      </c>
      <c r="G1791" s="21">
        <f t="shared" si="454"/>
        <v>316.32634485152568</v>
      </c>
      <c r="H1791" s="35">
        <f t="shared" si="450"/>
        <v>8.0578645612106925E-2</v>
      </c>
      <c r="I1791" s="61">
        <f t="shared" si="447"/>
        <v>540.25904789192145</v>
      </c>
    </row>
    <row r="1792" spans="2:9" x14ac:dyDescent="0.65">
      <c r="B1792" s="17">
        <f t="shared" si="451"/>
        <v>1757</v>
      </c>
      <c r="C1792" s="21">
        <f t="shared" si="452"/>
        <v>48.016889795240871</v>
      </c>
      <c r="D1792" s="22">
        <f t="shared" si="448"/>
        <v>-1.6058186775858019E-5</v>
      </c>
      <c r="E1792" s="22">
        <f t="shared" si="453"/>
        <v>175.96040728721084</v>
      </c>
      <c r="F1792" s="23">
        <f t="shared" si="449"/>
        <v>4.4610100242763906E-2</v>
      </c>
      <c r="G1792" s="21">
        <f t="shared" si="454"/>
        <v>316.40686737277986</v>
      </c>
      <c r="H1792" s="23">
        <f t="shared" si="450"/>
        <v>8.0522521254209778E-2</v>
      </c>
      <c r="I1792" s="14">
        <f t="shared" si="447"/>
        <v>540.3841644552316</v>
      </c>
    </row>
    <row r="1793" spans="2:9" x14ac:dyDescent="0.65">
      <c r="B1793" s="17">
        <f t="shared" si="451"/>
        <v>1758</v>
      </c>
      <c r="C1793" s="21">
        <f t="shared" si="452"/>
        <v>48.016873756383227</v>
      </c>
      <c r="D1793" s="22">
        <f t="shared" si="448"/>
        <v>-1.6038857645117588E-5</v>
      </c>
      <c r="E1793" s="22">
        <f t="shared" si="453"/>
        <v>176.00498631595457</v>
      </c>
      <c r="F1793" s="23">
        <f t="shared" si="449"/>
        <v>4.4579028743726212E-2</v>
      </c>
      <c r="G1793" s="21">
        <f t="shared" si="454"/>
        <v>316.48733380882976</v>
      </c>
      <c r="H1793" s="23">
        <f t="shared" si="450"/>
        <v>8.0466436049917434E-2</v>
      </c>
      <c r="I1793" s="14">
        <f t="shared" si="447"/>
        <v>540.50919388116756</v>
      </c>
    </row>
    <row r="1794" spans="2:9" x14ac:dyDescent="0.65">
      <c r="B1794" s="17">
        <f t="shared" si="451"/>
        <v>1759</v>
      </c>
      <c r="C1794" s="21">
        <f t="shared" si="452"/>
        <v>48.016857736824235</v>
      </c>
      <c r="D1794" s="22">
        <f t="shared" si="448"/>
        <v>-1.6019558993995986E-5</v>
      </c>
      <c r="E1794" s="22">
        <f t="shared" si="453"/>
        <v>176.04953429487449</v>
      </c>
      <c r="F1794" s="23">
        <f t="shared" si="449"/>
        <v>4.4547978919922571E-2</v>
      </c>
      <c r="G1794" s="21">
        <f t="shared" si="454"/>
        <v>316.56774419880185</v>
      </c>
      <c r="H1794" s="23">
        <f t="shared" si="450"/>
        <v>8.0410389972115581E-2</v>
      </c>
      <c r="I1794" s="14">
        <f t="shared" si="447"/>
        <v>540.63413623050064</v>
      </c>
    </row>
    <row r="1795" spans="2:9" x14ac:dyDescent="0.65">
      <c r="B1795" s="34">
        <f t="shared" si="451"/>
        <v>1760</v>
      </c>
      <c r="C1795" s="21">
        <f t="shared" si="452"/>
        <v>48.016841736532392</v>
      </c>
      <c r="D1795" s="22">
        <f t="shared" si="448"/>
        <v>-1.600029184123386E-5</v>
      </c>
      <c r="E1795" s="22">
        <f t="shared" si="453"/>
        <v>176.09405124563207</v>
      </c>
      <c r="F1795" s="35">
        <f t="shared" si="449"/>
        <v>4.4516950757582663E-2</v>
      </c>
      <c r="G1795" s="21">
        <f t="shared" si="454"/>
        <v>316.6480985817949</v>
      </c>
      <c r="H1795" s="35">
        <f t="shared" si="450"/>
        <v>8.0354382993064633E-2</v>
      </c>
      <c r="I1795" s="61">
        <f t="shared" si="447"/>
        <v>540.7589915639594</v>
      </c>
    </row>
    <row r="1796" spans="2:9" x14ac:dyDescent="0.65">
      <c r="B1796" s="17">
        <f t="shared" si="451"/>
        <v>1761</v>
      </c>
      <c r="C1796" s="21">
        <f t="shared" si="452"/>
        <v>48.016825755477321</v>
      </c>
      <c r="D1796" s="22">
        <f t="shared" si="448"/>
        <v>-1.5981055072167294E-5</v>
      </c>
      <c r="E1796" s="22">
        <f t="shared" si="453"/>
        <v>176.13853718987207</v>
      </c>
      <c r="F1796" s="23">
        <f t="shared" si="449"/>
        <v>4.4485944240008735E-2</v>
      </c>
      <c r="G1796" s="21">
        <f t="shared" si="454"/>
        <v>316.72839699688063</v>
      </c>
      <c r="H1796" s="23">
        <f t="shared" si="450"/>
        <v>8.029841508570712E-2</v>
      </c>
      <c r="I1796" s="14">
        <f t="shared" si="447"/>
        <v>540.88375994222997</v>
      </c>
    </row>
    <row r="1797" spans="2:9" x14ac:dyDescent="0.65">
      <c r="B1797" s="17">
        <f t="shared" si="451"/>
        <v>1762</v>
      </c>
      <c r="C1797" s="21">
        <f t="shared" si="452"/>
        <v>48.016809793627829</v>
      </c>
      <c r="D1797" s="22">
        <f t="shared" si="448"/>
        <v>-1.5961849490597757E-5</v>
      </c>
      <c r="E1797" s="22">
        <f t="shared" si="453"/>
        <v>176.18299214922541</v>
      </c>
      <c r="F1797" s="23">
        <f t="shared" si="449"/>
        <v>4.4454959353345203E-2</v>
      </c>
      <c r="G1797" s="21">
        <f t="shared" si="454"/>
        <v>316.80863948310292</v>
      </c>
      <c r="H1797" s="23">
        <f t="shared" si="450"/>
        <v>8.0242486222275033E-2</v>
      </c>
      <c r="I1797" s="14">
        <f t="shared" si="447"/>
        <v>541.00844142595611</v>
      </c>
    </row>
    <row r="1798" spans="2:9" x14ac:dyDescent="0.65">
      <c r="B1798" s="17">
        <f t="shared" si="451"/>
        <v>1763</v>
      </c>
      <c r="C1798" s="21">
        <f t="shared" si="452"/>
        <v>48.016793850953491</v>
      </c>
      <c r="D1798" s="22">
        <f t="shared" si="448"/>
        <v>-1.594267433757679E-5</v>
      </c>
      <c r="E1798" s="22">
        <f t="shared" si="453"/>
        <v>176.22741614530685</v>
      </c>
      <c r="F1798" s="23">
        <f t="shared" si="449"/>
        <v>4.4423996081420114E-2</v>
      </c>
      <c r="G1798" s="21">
        <f t="shared" si="454"/>
        <v>316.88882607947863</v>
      </c>
      <c r="H1798" s="23">
        <f t="shared" si="450"/>
        <v>8.0186596375710906E-2</v>
      </c>
      <c r="I1798" s="14">
        <f t="shared" si="447"/>
        <v>541.13303607573903</v>
      </c>
    </row>
    <row r="1799" spans="2:9" x14ac:dyDescent="0.65">
      <c r="B1799" s="34">
        <f t="shared" si="451"/>
        <v>1764</v>
      </c>
      <c r="C1799" s="21">
        <f t="shared" si="452"/>
        <v>48.016777927423313</v>
      </c>
      <c r="D1799" s="22">
        <f t="shared" si="448"/>
        <v>-1.5923530175321332E-5</v>
      </c>
      <c r="E1799" s="22">
        <f t="shared" si="453"/>
        <v>176.27180919971681</v>
      </c>
      <c r="F1799" s="35">
        <f t="shared" si="449"/>
        <v>4.439305440995156E-2</v>
      </c>
      <c r="G1799" s="21">
        <f t="shared" si="454"/>
        <v>316.96895682499706</v>
      </c>
      <c r="H1799" s="35">
        <f t="shared" si="450"/>
        <v>8.0130745518431468E-2</v>
      </c>
      <c r="I1799" s="61">
        <f t="shared" si="447"/>
        <v>541.25754395213721</v>
      </c>
    </row>
    <row r="1800" spans="2:9" x14ac:dyDescent="0.65">
      <c r="B1800" s="17">
        <f t="shared" si="451"/>
        <v>1765</v>
      </c>
      <c r="C1800" s="21">
        <f t="shared" si="452"/>
        <v>48.016762023006962</v>
      </c>
      <c r="D1800" s="22">
        <f t="shared" si="448"/>
        <v>-1.5904416351908424E-5</v>
      </c>
      <c r="E1800" s="22">
        <f t="shared" si="453"/>
        <v>176.31617133403972</v>
      </c>
      <c r="F1800" s="23">
        <f t="shared" si="449"/>
        <v>4.4362134322923907E-2</v>
      </c>
      <c r="G1800" s="21">
        <f t="shared" si="454"/>
        <v>317.04903175862034</v>
      </c>
      <c r="H1800" s="23">
        <f t="shared" si="450"/>
        <v>8.0074933623308198E-2</v>
      </c>
      <c r="I1800" s="14">
        <f t="shared" si="447"/>
        <v>541.38196511566707</v>
      </c>
    </row>
    <row r="1801" spans="2:9" x14ac:dyDescent="0.65">
      <c r="B1801" s="34">
        <f t="shared" si="451"/>
        <v>1766</v>
      </c>
      <c r="C1801" s="21">
        <f t="shared" si="452"/>
        <v>48.016746137673657</v>
      </c>
      <c r="D1801" s="22">
        <f t="shared" si="448"/>
        <v>-1.5885333304765936E-5</v>
      </c>
      <c r="E1801" s="22">
        <f t="shared" si="453"/>
        <v>176.36050256984572</v>
      </c>
      <c r="F1801" s="35">
        <f t="shared" si="449"/>
        <v>4.4331235806012614E-2</v>
      </c>
      <c r="G1801" s="21">
        <f t="shared" si="454"/>
        <v>317.12905091928315</v>
      </c>
      <c r="H1801" s="35">
        <f t="shared" si="450"/>
        <v>8.0019160662786248E-2</v>
      </c>
      <c r="I1801" s="61">
        <f t="shared" si="447"/>
        <v>541.5062996268025</v>
      </c>
    </row>
    <row r="1802" spans="2:9" x14ac:dyDescent="0.65">
      <c r="B1802" s="17">
        <f t="shared" si="451"/>
        <v>1767</v>
      </c>
      <c r="C1802" s="21">
        <f t="shared" si="452"/>
        <v>48.016730271393079</v>
      </c>
      <c r="D1802" s="22">
        <f t="shared" si="448"/>
        <v>-1.5866280580478787E-5</v>
      </c>
      <c r="E1802" s="22">
        <f t="shared" si="453"/>
        <v>176.40480292868915</v>
      </c>
      <c r="F1802" s="23">
        <f t="shared" si="449"/>
        <v>4.4300358843443632E-2</v>
      </c>
      <c r="G1802" s="21">
        <f t="shared" si="454"/>
        <v>317.20901434589291</v>
      </c>
      <c r="H1802" s="23">
        <f t="shared" si="450"/>
        <v>7.9963426609793942E-2</v>
      </c>
      <c r="I1802" s="14">
        <f t="shared" si="447"/>
        <v>541.63054754597511</v>
      </c>
    </row>
    <row r="1803" spans="2:9" x14ac:dyDescent="0.65">
      <c r="B1803" s="17">
        <f t="shared" si="451"/>
        <v>1768</v>
      </c>
      <c r="C1803" s="21">
        <f t="shared" si="452"/>
        <v>48.016714424134683</v>
      </c>
      <c r="D1803" s="22">
        <f t="shared" si="448"/>
        <v>-1.5847258397982955E-5</v>
      </c>
      <c r="E1803" s="22">
        <f t="shared" si="453"/>
        <v>176.44907243210974</v>
      </c>
      <c r="F1803" s="23">
        <f t="shared" si="449"/>
        <v>4.4269503420579781E-2</v>
      </c>
      <c r="G1803" s="21">
        <f t="shared" si="454"/>
        <v>317.2889220773298</v>
      </c>
      <c r="H1803" s="23">
        <f t="shared" si="450"/>
        <v>7.9907731436890117E-2</v>
      </c>
      <c r="I1803" s="14">
        <f t="shared" si="447"/>
        <v>541.75470893357419</v>
      </c>
    </row>
    <row r="1804" spans="2:9" x14ac:dyDescent="0.65">
      <c r="B1804" s="17">
        <f t="shared" si="451"/>
        <v>1769</v>
      </c>
      <c r="C1804" s="21">
        <f t="shared" si="452"/>
        <v>48.016698595868171</v>
      </c>
      <c r="D1804" s="22">
        <f t="shared" si="448"/>
        <v>-1.582826651080893E-5</v>
      </c>
      <c r="E1804" s="22">
        <f t="shared" si="453"/>
        <v>176.49331110163178</v>
      </c>
      <c r="F1804" s="23">
        <f t="shared" si="449"/>
        <v>4.4238669522016494E-2</v>
      </c>
      <c r="G1804" s="21">
        <f t="shared" si="454"/>
        <v>317.36877415244675</v>
      </c>
      <c r="H1804" s="23">
        <f t="shared" si="450"/>
        <v>7.9852075116932042E-2</v>
      </c>
      <c r="I1804" s="14">
        <f t="shared" si="447"/>
        <v>541.87878384994667</v>
      </c>
    </row>
    <row r="1805" spans="2:9" x14ac:dyDescent="0.65">
      <c r="B1805" s="34">
        <f t="shared" si="451"/>
        <v>1770</v>
      </c>
      <c r="C1805" s="21">
        <f t="shared" si="452"/>
        <v>48.016682786563251</v>
      </c>
      <c r="D1805" s="22">
        <f t="shared" si="448"/>
        <v>-1.5809304917624445E-5</v>
      </c>
      <c r="E1805" s="22">
        <f t="shared" si="453"/>
        <v>176.53751895876459</v>
      </c>
      <c r="F1805" s="35">
        <f t="shared" si="449"/>
        <v>4.4207857132818162E-2</v>
      </c>
      <c r="G1805" s="21">
        <f t="shared" si="454"/>
        <v>317.4485706100694</v>
      </c>
      <c r="H1805" s="35">
        <f t="shared" si="450"/>
        <v>7.9796457622620665E-2</v>
      </c>
      <c r="I1805" s="61">
        <f t="shared" si="447"/>
        <v>542.00277235539727</v>
      </c>
    </row>
    <row r="1806" spans="2:9" x14ac:dyDescent="0.65">
      <c r="B1806" s="17">
        <f t="shared" si="451"/>
        <v>1771</v>
      </c>
      <c r="C1806" s="21">
        <f t="shared" si="452"/>
        <v>48.016666996189656</v>
      </c>
      <c r="D1806" s="22">
        <f t="shared" si="448"/>
        <v>-1.5790373596225038E-5</v>
      </c>
      <c r="E1806" s="22">
        <f t="shared" si="453"/>
        <v>176.58169602500251</v>
      </c>
      <c r="F1806" s="23">
        <f t="shared" si="449"/>
        <v>4.4177066237921281E-2</v>
      </c>
      <c r="G1806" s="21">
        <f t="shared" si="454"/>
        <v>317.52831148899611</v>
      </c>
      <c r="H1806" s="23">
        <f t="shared" si="450"/>
        <v>7.9740878926713776E-2</v>
      </c>
      <c r="I1806" s="14">
        <f t="shared" si="447"/>
        <v>542.12667451018831</v>
      </c>
    </row>
    <row r="1807" spans="2:9" x14ac:dyDescent="0.65">
      <c r="B1807" s="17">
        <f t="shared" si="451"/>
        <v>1772</v>
      </c>
      <c r="C1807" s="21">
        <f t="shared" si="452"/>
        <v>48.01665122471718</v>
      </c>
      <c r="D1807" s="22">
        <f t="shared" si="448"/>
        <v>-1.5771472472891901E-5</v>
      </c>
      <c r="E1807" s="22">
        <f t="shared" si="453"/>
        <v>176.62584232182471</v>
      </c>
      <c r="F1807" s="23">
        <f t="shared" si="449"/>
        <v>4.4146296822191289E-2</v>
      </c>
      <c r="G1807" s="21">
        <f t="shared" si="454"/>
        <v>317.60799682799825</v>
      </c>
      <c r="H1807" s="23">
        <f t="shared" si="450"/>
        <v>7.9685339002111277E-2</v>
      </c>
      <c r="I1807" s="14">
        <f t="shared" si="447"/>
        <v>542.25049037454016</v>
      </c>
    </row>
    <row r="1808" spans="2:9" x14ac:dyDescent="0.65">
      <c r="B1808" s="17">
        <f t="shared" si="451"/>
        <v>1773</v>
      </c>
      <c r="C1808" s="21">
        <f t="shared" si="452"/>
        <v>48.016635472115858</v>
      </c>
      <c r="D1808" s="22">
        <f t="shared" si="448"/>
        <v>-1.5752601318919091E-5</v>
      </c>
      <c r="E1808" s="22">
        <f t="shared" si="453"/>
        <v>176.66995787069516</v>
      </c>
      <c r="F1808" s="23">
        <f t="shared" si="449"/>
        <v>4.4115548870436783E-2</v>
      </c>
      <c r="G1808" s="21">
        <f t="shared" si="454"/>
        <v>317.68762666581983</v>
      </c>
      <c r="H1808" s="23">
        <f t="shared" si="450"/>
        <v>7.9629837821556748E-2</v>
      </c>
      <c r="I1808" s="14">
        <f t="shared" si="447"/>
        <v>542.3742200086308</v>
      </c>
    </row>
    <row r="1809" spans="2:9" x14ac:dyDescent="0.65">
      <c r="B1809" s="34">
        <f t="shared" si="451"/>
        <v>1774</v>
      </c>
      <c r="C1809" s="21">
        <f t="shared" si="452"/>
        <v>48.016619738355438</v>
      </c>
      <c r="D1809" s="22">
        <f t="shared" si="448"/>
        <v>-1.5733760422076415E-5</v>
      </c>
      <c r="E1809" s="22">
        <f t="shared" si="453"/>
        <v>176.71404269306316</v>
      </c>
      <c r="F1809" s="35">
        <f t="shared" si="449"/>
        <v>4.4084822368006371E-2</v>
      </c>
      <c r="G1809" s="21">
        <f t="shared" si="454"/>
        <v>317.76720104117771</v>
      </c>
      <c r="H1809" s="35">
        <f t="shared" si="450"/>
        <v>7.9574375357864824E-2</v>
      </c>
      <c r="I1809" s="61">
        <f t="shared" si="447"/>
        <v>542.49786347259635</v>
      </c>
    </row>
    <row r="1810" spans="2:9" x14ac:dyDescent="0.65">
      <c r="B1810" s="17">
        <f t="shared" si="451"/>
        <v>1775</v>
      </c>
      <c r="C1810" s="21">
        <f t="shared" si="452"/>
        <v>48.016604023406174</v>
      </c>
      <c r="D1810" s="22">
        <f t="shared" si="448"/>
        <v>-1.5714949265888123E-5</v>
      </c>
      <c r="E1810" s="22">
        <f t="shared" si="453"/>
        <v>176.75809681036253</v>
      </c>
      <c r="F1810" s="23">
        <f t="shared" si="449"/>
        <v>4.4054117299353379E-2</v>
      </c>
      <c r="G1810" s="21">
        <f t="shared" si="454"/>
        <v>317.84671999276168</v>
      </c>
      <c r="H1810" s="23">
        <f t="shared" si="450"/>
        <v>7.9518951583992248E-2</v>
      </c>
      <c r="I1810" s="14">
        <f t="shared" si="447"/>
        <v>542.62142082653031</v>
      </c>
    </row>
    <row r="1811" spans="2:9" x14ac:dyDescent="0.65">
      <c r="B1811" s="17">
        <f t="shared" si="451"/>
        <v>1776</v>
      </c>
      <c r="C1811" s="21">
        <f t="shared" si="452"/>
        <v>48.016588327237812</v>
      </c>
      <c r="D1811" s="22">
        <f t="shared" si="448"/>
        <v>-1.5696168363277252E-5</v>
      </c>
      <c r="E1811" s="22">
        <f t="shared" si="453"/>
        <v>176.8021202440126</v>
      </c>
      <c r="F1811" s="23">
        <f t="shared" si="449"/>
        <v>4.4023433650053789E-2</v>
      </c>
      <c r="G1811" s="21">
        <f t="shared" si="454"/>
        <v>317.9261835592344</v>
      </c>
      <c r="H1811" s="23">
        <f t="shared" si="450"/>
        <v>7.9463566472725233E-2</v>
      </c>
      <c r="I1811" s="14">
        <f t="shared" si="447"/>
        <v>542.7448921304848</v>
      </c>
    </row>
    <row r="1812" spans="2:9" x14ac:dyDescent="0.65">
      <c r="B1812" s="17">
        <f t="shared" si="451"/>
        <v>1777</v>
      </c>
      <c r="C1812" s="21">
        <f t="shared" si="452"/>
        <v>48.016572649821029</v>
      </c>
      <c r="D1812" s="22">
        <f t="shared" si="448"/>
        <v>-1.5677416783432818E-5</v>
      </c>
      <c r="E1812" s="22">
        <f t="shared" si="453"/>
        <v>176.84611301541679</v>
      </c>
      <c r="F1812" s="23">
        <f t="shared" si="449"/>
        <v>4.3992771404191444E-2</v>
      </c>
      <c r="G1812" s="21">
        <f t="shared" si="454"/>
        <v>318.00559177923151</v>
      </c>
      <c r="H1812" s="23">
        <f t="shared" si="450"/>
        <v>7.9408219997077367E-2</v>
      </c>
      <c r="I1812" s="14">
        <f t="shared" si="447"/>
        <v>542.8682774444693</v>
      </c>
    </row>
    <row r="1813" spans="2:9" x14ac:dyDescent="0.65">
      <c r="B1813" s="34">
        <f t="shared" si="451"/>
        <v>1778</v>
      </c>
      <c r="C1813" s="21">
        <f t="shared" si="452"/>
        <v>48.016556991125313</v>
      </c>
      <c r="D1813" s="22">
        <f t="shared" si="448"/>
        <v>-1.565869571340528E-5</v>
      </c>
      <c r="E1813" s="22">
        <f t="shared" si="453"/>
        <v>176.890075145965</v>
      </c>
      <c r="F1813" s="35">
        <f t="shared" si="449"/>
        <v>4.3962130548223399E-2</v>
      </c>
      <c r="G1813" s="21">
        <f t="shared" si="454"/>
        <v>318.08494469136122</v>
      </c>
      <c r="H1813" s="35">
        <f t="shared" si="450"/>
        <v>7.9352912129678543E-2</v>
      </c>
      <c r="I1813" s="61">
        <f t="shared" si="447"/>
        <v>542.99157682845157</v>
      </c>
    </row>
    <row r="1814" spans="2:9" x14ac:dyDescent="0.65">
      <c r="B1814" s="17">
        <f t="shared" si="451"/>
        <v>1779</v>
      </c>
      <c r="C1814" s="21">
        <f t="shared" si="452"/>
        <v>48.016541351121731</v>
      </c>
      <c r="D1814" s="22">
        <f t="shared" si="448"/>
        <v>-1.5640003582007012E-5</v>
      </c>
      <c r="E1814" s="22">
        <f t="shared" si="453"/>
        <v>176.93400665703021</v>
      </c>
      <c r="F1814" s="23">
        <f t="shared" si="449"/>
        <v>4.3931511065210316E-2</v>
      </c>
      <c r="G1814" s="21">
        <f t="shared" si="454"/>
        <v>318.16424233420514</v>
      </c>
      <c r="H1814" s="23">
        <f t="shared" si="450"/>
        <v>7.9297642843954463E-2</v>
      </c>
      <c r="I1814" s="14">
        <f t="shared" si="447"/>
        <v>543.11479034235708</v>
      </c>
    </row>
    <row r="1815" spans="2:9" x14ac:dyDescent="0.65">
      <c r="B1815" s="17">
        <f t="shared" si="451"/>
        <v>1780</v>
      </c>
      <c r="C1815" s="21">
        <f t="shared" si="452"/>
        <v>48.016525729779765</v>
      </c>
      <c r="D1815" s="22">
        <f t="shared" si="448"/>
        <v>-1.5621341967531066E-5</v>
      </c>
      <c r="E1815" s="22">
        <f t="shared" si="453"/>
        <v>176.97790756997256</v>
      </c>
      <c r="F1815" s="23">
        <f t="shared" si="449"/>
        <v>4.3900912942334003E-2</v>
      </c>
      <c r="G1815" s="21">
        <f t="shared" si="454"/>
        <v>318.24348474631745</v>
      </c>
      <c r="H1815" s="23">
        <f t="shared" si="450"/>
        <v>7.9242412112307647E-2</v>
      </c>
      <c r="I1815" s="14">
        <f t="shared" si="447"/>
        <v>543.23791804606981</v>
      </c>
    </row>
    <row r="1816" spans="2:9" x14ac:dyDescent="0.65">
      <c r="B1816" s="34">
        <f t="shared" si="451"/>
        <v>1781</v>
      </c>
      <c r="C1816" s="21">
        <f t="shared" si="452"/>
        <v>48.016510127070681</v>
      </c>
      <c r="D1816" s="22">
        <f t="shared" si="448"/>
        <v>-1.5602709085182909E-5</v>
      </c>
      <c r="E1816" s="22">
        <f t="shared" si="453"/>
        <v>177.0217779061349</v>
      </c>
      <c r="F1816" s="35">
        <f t="shared" si="449"/>
        <v>4.3870336162328272E-2</v>
      </c>
      <c r="G1816" s="21">
        <f t="shared" si="454"/>
        <v>318.32267196622576</v>
      </c>
      <c r="H1816" s="35">
        <f t="shared" si="450"/>
        <v>7.9187219908291695E-2</v>
      </c>
      <c r="I1816" s="61">
        <f t="shared" si="447"/>
        <v>543.36095999943132</v>
      </c>
    </row>
    <row r="1817" spans="2:9" x14ac:dyDescent="0.65">
      <c r="B1817" s="17">
        <f t="shared" si="451"/>
        <v>1782</v>
      </c>
      <c r="C1817" s="21">
        <f t="shared" si="452"/>
        <v>48.016494542964047</v>
      </c>
      <c r="D1817" s="22">
        <f t="shared" si="448"/>
        <v>-1.5584106633159678E-5</v>
      </c>
      <c r="E1817" s="22">
        <f t="shared" si="453"/>
        <v>177.06561768684753</v>
      </c>
      <c r="F1817" s="23">
        <f t="shared" si="449"/>
        <v>4.3839780712630727E-2</v>
      </c>
      <c r="G1817" s="21">
        <f t="shared" si="454"/>
        <v>318.40180403243005</v>
      </c>
      <c r="H1817" s="23">
        <f t="shared" si="450"/>
        <v>7.9132066204266494E-2</v>
      </c>
      <c r="I1817" s="14">
        <f t="shared" si="447"/>
        <v>543.48391626224156</v>
      </c>
    </row>
    <row r="1818" spans="2:9" x14ac:dyDescent="0.65">
      <c r="B1818" s="17">
        <f t="shared" si="451"/>
        <v>1783</v>
      </c>
      <c r="C1818" s="21">
        <f t="shared" si="452"/>
        <v>48.016478977431284</v>
      </c>
      <c r="D1818" s="22">
        <f t="shared" si="448"/>
        <v>-1.5565532763162082E-5</v>
      </c>
      <c r="E1818" s="22">
        <f t="shared" si="453"/>
        <v>177.10942693342338</v>
      </c>
      <c r="F1818" s="23">
        <f t="shared" si="449"/>
        <v>4.3809246575861494E-2</v>
      </c>
      <c r="G1818" s="21">
        <f t="shared" si="454"/>
        <v>318.48088098340395</v>
      </c>
      <c r="H1818" s="23">
        <f t="shared" si="450"/>
        <v>7.9076950973885118E-2</v>
      </c>
      <c r="I1818" s="14">
        <f t="shared" si="447"/>
        <v>543.60678689425868</v>
      </c>
    </row>
    <row r="1819" spans="2:9" x14ac:dyDescent="0.65">
      <c r="B1819" s="17">
        <f t="shared" si="451"/>
        <v>1784</v>
      </c>
      <c r="C1819" s="21">
        <f t="shared" si="452"/>
        <v>48.016463430442101</v>
      </c>
      <c r="D1819" s="22">
        <f t="shared" si="448"/>
        <v>-1.554698917916042E-5</v>
      </c>
      <c r="E1819" s="22">
        <f t="shared" si="453"/>
        <v>177.15320566716292</v>
      </c>
      <c r="F1819" s="23">
        <f t="shared" si="449"/>
        <v>4.3778733739557651E-2</v>
      </c>
      <c r="G1819" s="21">
        <f t="shared" si="454"/>
        <v>318.5599028575935</v>
      </c>
      <c r="H1819" s="23">
        <f t="shared" si="450"/>
        <v>7.9021874189535879E-2</v>
      </c>
      <c r="I1819" s="14">
        <f t="shared" si="447"/>
        <v>543.72957195519848</v>
      </c>
    </row>
    <row r="1820" spans="2:9" x14ac:dyDescent="0.65">
      <c r="B1820" s="34">
        <f t="shared" si="451"/>
        <v>1785</v>
      </c>
      <c r="C1820" s="21">
        <f t="shared" si="452"/>
        <v>48.016447901967801</v>
      </c>
      <c r="D1820" s="22">
        <f t="shared" si="448"/>
        <v>-1.5528474299308925E-5</v>
      </c>
      <c r="E1820" s="22">
        <f t="shared" si="453"/>
        <v>177.19695390934936</v>
      </c>
      <c r="F1820" s="35">
        <f t="shared" si="449"/>
        <v>4.3748242186453012E-2</v>
      </c>
      <c r="G1820" s="21">
        <f t="shared" si="454"/>
        <v>318.63886969341843</v>
      </c>
      <c r="H1820" s="35">
        <f t="shared" si="450"/>
        <v>7.8966835824942905E-2</v>
      </c>
      <c r="I1820" s="61">
        <f t="shared" si="447"/>
        <v>543.85227150473565</v>
      </c>
    </row>
    <row r="1821" spans="2:9" x14ac:dyDescent="0.65">
      <c r="B1821" s="17">
        <f t="shared" si="451"/>
        <v>1786</v>
      </c>
      <c r="C1821" s="21">
        <f t="shared" si="452"/>
        <v>48.01643239197869</v>
      </c>
      <c r="D1821" s="22">
        <f t="shared" si="448"/>
        <v>-1.5509989111706091E-5</v>
      </c>
      <c r="E1821" s="22">
        <f t="shared" si="453"/>
        <v>177.24067168125276</v>
      </c>
      <c r="F1821" s="23">
        <f t="shared" si="449"/>
        <v>4.3717771903402536E-2</v>
      </c>
      <c r="G1821" s="21">
        <f t="shared" si="454"/>
        <v>318.71778152927106</v>
      </c>
      <c r="H1821" s="23">
        <f t="shared" si="450"/>
        <v>7.8911835852608192E-2</v>
      </c>
      <c r="I1821" s="14">
        <f t="shared" si="447"/>
        <v>543.97488560250258</v>
      </c>
    </row>
    <row r="1822" spans="2:9" x14ac:dyDescent="0.65">
      <c r="B1822" s="17">
        <f t="shared" si="451"/>
        <v>1787</v>
      </c>
      <c r="C1822" s="21">
        <f t="shared" si="452"/>
        <v>48.016416900445691</v>
      </c>
      <c r="D1822" s="22">
        <f t="shared" si="448"/>
        <v>-1.5491532999512003E-5</v>
      </c>
      <c r="E1822" s="22">
        <f t="shared" si="453"/>
        <v>177.28435900412725</v>
      </c>
      <c r="F1822" s="23">
        <f t="shared" si="449"/>
        <v>4.3687322874490064E-2</v>
      </c>
      <c r="G1822" s="21">
        <f t="shared" si="454"/>
        <v>318.79663840351702</v>
      </c>
      <c r="H1822" s="23">
        <f t="shared" si="450"/>
        <v>7.8856874245985864E-2</v>
      </c>
      <c r="I1822" s="14">
        <f t="shared" si="447"/>
        <v>544.09741430809004</v>
      </c>
    </row>
    <row r="1823" spans="2:9" x14ac:dyDescent="0.65">
      <c r="B1823" s="17">
        <f t="shared" si="451"/>
        <v>1788</v>
      </c>
      <c r="C1823" s="21">
        <f t="shared" si="452"/>
        <v>48.016401427339552</v>
      </c>
      <c r="D1823" s="22">
        <f t="shared" si="448"/>
        <v>-1.5473106139474169E-5</v>
      </c>
      <c r="E1823" s="22">
        <f t="shared" si="453"/>
        <v>177.32801589921249</v>
      </c>
      <c r="F1823" s="23">
        <f t="shared" si="449"/>
        <v>4.3656895085234737E-2</v>
      </c>
      <c r="G1823" s="21">
        <f t="shared" si="454"/>
        <v>318.87544035449503</v>
      </c>
      <c r="H1823" s="23">
        <f t="shared" si="450"/>
        <v>7.8801950978004243E-2</v>
      </c>
      <c r="I1823" s="14">
        <f t="shared" si="447"/>
        <v>544.21985768104707</v>
      </c>
    </row>
    <row r="1824" spans="2:9" x14ac:dyDescent="0.65">
      <c r="B1824" s="34">
        <f t="shared" si="451"/>
        <v>1789</v>
      </c>
      <c r="C1824" s="21">
        <f t="shared" si="452"/>
        <v>48.016385972631213</v>
      </c>
      <c r="D1824" s="22">
        <f t="shared" si="448"/>
        <v>-1.5454708339301959E-5</v>
      </c>
      <c r="E1824" s="22">
        <f t="shared" si="453"/>
        <v>177.37164238773306</v>
      </c>
      <c r="F1824" s="35">
        <f t="shared" si="449"/>
        <v>4.3626488520573048E-2</v>
      </c>
      <c r="G1824" s="21">
        <f t="shared" si="454"/>
        <v>318.95418742051686</v>
      </c>
      <c r="H1824" s="35">
        <f t="shared" si="450"/>
        <v>7.8747066021861656E-2</v>
      </c>
      <c r="I1824" s="61">
        <f t="shared" si="447"/>
        <v>544.34221578088113</v>
      </c>
    </row>
    <row r="1825" spans="2:10" x14ac:dyDescent="0.65">
      <c r="B1825" s="17">
        <f t="shared" si="451"/>
        <v>1790</v>
      </c>
      <c r="C1825" s="21">
        <f t="shared" si="452"/>
        <v>48.016370536291589</v>
      </c>
      <c r="D1825" s="22">
        <f t="shared" si="448"/>
        <v>-1.5436339621643924E-5</v>
      </c>
      <c r="E1825" s="22">
        <f t="shared" si="453"/>
        <v>177.41523849089884</v>
      </c>
      <c r="F1825" s="23">
        <f t="shared" si="449"/>
        <v>4.3596103165782552E-2</v>
      </c>
      <c r="G1825" s="21">
        <f t="shared" si="454"/>
        <v>319.03287963986753</v>
      </c>
      <c r="H1825" s="23">
        <f t="shared" si="450"/>
        <v>7.8692219350671166E-2</v>
      </c>
      <c r="I1825" s="14">
        <f t="shared" si="447"/>
        <v>544.46448866705794</v>
      </c>
    </row>
    <row r="1826" spans="2:10" x14ac:dyDescent="0.65">
      <c r="B1826" s="17">
        <f t="shared" si="451"/>
        <v>1791</v>
      </c>
      <c r="C1826" s="21">
        <f t="shared" si="452"/>
        <v>48.016355118291656</v>
      </c>
      <c r="D1826" s="22">
        <f t="shared" si="448"/>
        <v>-1.5417999934985716E-5</v>
      </c>
      <c r="E1826" s="22">
        <f t="shared" si="453"/>
        <v>177.45880422990479</v>
      </c>
      <c r="F1826" s="23">
        <f t="shared" si="449"/>
        <v>4.3565739005956061E-2</v>
      </c>
      <c r="G1826" s="21">
        <f t="shared" si="454"/>
        <v>319.11151705080511</v>
      </c>
      <c r="H1826" s="23">
        <f t="shared" si="450"/>
        <v>7.8637410937602681E-2</v>
      </c>
      <c r="I1826" s="14">
        <f t="shared" si="447"/>
        <v>544.58667639900159</v>
      </c>
    </row>
    <row r="1827" spans="2:10" x14ac:dyDescent="0.65">
      <c r="B1827" s="17">
        <f t="shared" si="451"/>
        <v>1792</v>
      </c>
      <c r="C1827" s="21">
        <f t="shared" si="452"/>
        <v>48.016339718602538</v>
      </c>
      <c r="D1827" s="22">
        <f t="shared" si="448"/>
        <v>-1.5399689121231575E-5</v>
      </c>
      <c r="E1827" s="22">
        <f t="shared" si="453"/>
        <v>177.50233962593092</v>
      </c>
      <c r="F1827" s="23">
        <f t="shared" si="449"/>
        <v>4.3535396026129547E-2</v>
      </c>
      <c r="G1827" s="21">
        <f t="shared" si="454"/>
        <v>319.19009969156099</v>
      </c>
      <c r="H1827" s="23">
        <f t="shared" si="450"/>
        <v>7.8582640755882949E-2</v>
      </c>
      <c r="I1827" s="14">
        <f t="shared" ref="I1827:I1890" si="455">C1827+E1827+G1827</f>
        <v>544.70877903609448</v>
      </c>
    </row>
    <row r="1828" spans="2:10" x14ac:dyDescent="0.65">
      <c r="B1828" s="34">
        <f t="shared" si="451"/>
        <v>1793</v>
      </c>
      <c r="C1828" s="21">
        <f t="shared" si="452"/>
        <v>48.016324337195208</v>
      </c>
      <c r="D1828" s="22">
        <f t="shared" si="448"/>
        <v>-1.5381407330039565E-5</v>
      </c>
      <c r="E1828" s="22">
        <f t="shared" si="453"/>
        <v>177.5458447001426</v>
      </c>
      <c r="F1828" s="35">
        <f t="shared" si="449"/>
        <v>4.350507421169425E-2</v>
      </c>
      <c r="G1828" s="21">
        <f t="shared" si="454"/>
        <v>319.26862760033964</v>
      </c>
      <c r="H1828" s="35">
        <f t="shared" si="450"/>
        <v>7.8527908778667666E-2</v>
      </c>
      <c r="I1828" s="61">
        <f t="shared" si="455"/>
        <v>544.83079663767739</v>
      </c>
    </row>
    <row r="1829" spans="2:10" x14ac:dyDescent="0.65">
      <c r="B1829" s="17">
        <f t="shared" si="451"/>
        <v>1794</v>
      </c>
      <c r="C1829" s="21">
        <f t="shared" si="452"/>
        <v>48.016308974041053</v>
      </c>
      <c r="D1829" s="22">
        <f t="shared" ref="D1829:D1892" si="456">$E$23*(C1828+E1828+G1828)-$E$24*C1828*E1828-$E$27*C1828+$E$26*G1828</f>
        <v>-1.5363154158620773E-5</v>
      </c>
      <c r="E1829" s="22">
        <f t="shared" si="453"/>
        <v>177.58931947368998</v>
      </c>
      <c r="F1829" s="23">
        <f t="shared" ref="F1829:F1892" si="457">$E$24*C1828*E1828-($E$25+$E$27+$E$28)*E1828</f>
        <v>4.3474773547387713E-2</v>
      </c>
      <c r="G1829" s="21">
        <f t="shared" si="454"/>
        <v>319.34710081531887</v>
      </c>
      <c r="H1829" s="23">
        <f t="shared" ref="H1829:H1892" si="458">$E$28*E1828-($E$27+$E$26)*G1828</f>
        <v>7.8473214979254635E-2</v>
      </c>
      <c r="I1829" s="14">
        <f t="shared" si="455"/>
        <v>544.95272926304983</v>
      </c>
    </row>
    <row r="1830" spans="2:10" x14ac:dyDescent="0.65">
      <c r="B1830" s="17">
        <f t="shared" si="451"/>
        <v>1795</v>
      </c>
      <c r="C1830" s="21">
        <f t="shared" si="452"/>
        <v>48.016293629111111</v>
      </c>
      <c r="D1830" s="22">
        <f t="shared" si="456"/>
        <v>-1.5344929941818464E-5</v>
      </c>
      <c r="E1830" s="22">
        <f t="shared" si="453"/>
        <v>177.63276396770894</v>
      </c>
      <c r="F1830" s="23">
        <f t="shared" si="457"/>
        <v>4.3444494018956448E-2</v>
      </c>
      <c r="G1830" s="21">
        <f t="shared" si="454"/>
        <v>319.42551937464964</v>
      </c>
      <c r="H1830" s="23">
        <f t="shared" si="458"/>
        <v>7.8418559330771131E-2</v>
      </c>
      <c r="I1830" s="14">
        <f t="shared" si="455"/>
        <v>545.0745769714697</v>
      </c>
    </row>
    <row r="1831" spans="2:10" x14ac:dyDescent="0.65">
      <c r="B1831" s="34">
        <f t="shared" si="451"/>
        <v>1796</v>
      </c>
      <c r="C1831" s="21">
        <f t="shared" si="452"/>
        <v>48.016278302376875</v>
      </c>
      <c r="D1831" s="22">
        <f t="shared" si="456"/>
        <v>-1.532673423376707E-5</v>
      </c>
      <c r="E1831" s="22">
        <f t="shared" si="453"/>
        <v>177.67617820331998</v>
      </c>
      <c r="F1831" s="35">
        <f t="shared" si="457"/>
        <v>4.3414235611052732E-2</v>
      </c>
      <c r="G1831" s="21">
        <f t="shared" si="454"/>
        <v>319.50388331645627</v>
      </c>
      <c r="H1831" s="35">
        <f t="shared" si="458"/>
        <v>7.8363941806614434E-2</v>
      </c>
      <c r="I1831" s="61">
        <f t="shared" si="455"/>
        <v>545.19633982215305</v>
      </c>
    </row>
    <row r="1832" spans="2:10" x14ac:dyDescent="0.65">
      <c r="B1832" s="17">
        <f t="shared" si="451"/>
        <v>1797</v>
      </c>
      <c r="C1832" s="21">
        <f t="shared" si="452"/>
        <v>48.016262993809441</v>
      </c>
      <c r="D1832" s="22">
        <f t="shared" si="456"/>
        <v>-1.5308567431038256E-5</v>
      </c>
      <c r="E1832" s="22">
        <f t="shared" si="453"/>
        <v>177.7195622016294</v>
      </c>
      <c r="F1832" s="23">
        <f t="shared" si="457"/>
        <v>4.3383998309423077E-2</v>
      </c>
      <c r="G1832" s="21">
        <f t="shared" si="454"/>
        <v>319.58219267883618</v>
      </c>
      <c r="H1832" s="23">
        <f t="shared" si="458"/>
        <v>7.8309362379926029E-2</v>
      </c>
      <c r="I1832" s="14">
        <f t="shared" si="455"/>
        <v>545.31801787427503</v>
      </c>
    </row>
    <row r="1833" spans="2:10" x14ac:dyDescent="0.65">
      <c r="B1833" s="17">
        <f t="shared" si="451"/>
        <v>1798</v>
      </c>
      <c r="C1833" s="21">
        <f t="shared" si="452"/>
        <v>48.0162477033806</v>
      </c>
      <c r="D1833" s="22">
        <f t="shared" si="456"/>
        <v>-1.529042883774423E-5</v>
      </c>
      <c r="E1833" s="22">
        <f t="shared" si="453"/>
        <v>177.76291598372791</v>
      </c>
      <c r="F1833" s="23">
        <f t="shared" si="457"/>
        <v>4.335378209852081E-2</v>
      </c>
      <c r="G1833" s="21">
        <f t="shared" si="454"/>
        <v>319.66044749986037</v>
      </c>
      <c r="H1833" s="23">
        <f t="shared" si="458"/>
        <v>7.8254821024188459E-2</v>
      </c>
      <c r="I1833" s="14">
        <f t="shared" si="455"/>
        <v>545.43961118696893</v>
      </c>
    </row>
    <row r="1834" spans="2:10" x14ac:dyDescent="0.65">
      <c r="B1834" s="17">
        <f t="shared" si="451"/>
        <v>1799</v>
      </c>
      <c r="C1834" s="21">
        <f t="shared" si="452"/>
        <v>48.016232431061383</v>
      </c>
      <c r="D1834" s="22">
        <f t="shared" si="456"/>
        <v>-1.5272319216386165E-5</v>
      </c>
      <c r="E1834" s="22">
        <f t="shared" si="453"/>
        <v>177.80623957069253</v>
      </c>
      <c r="F1834" s="23">
        <f t="shared" si="457"/>
        <v>4.3323586964618244E-2</v>
      </c>
      <c r="G1834" s="21">
        <f t="shared" si="454"/>
        <v>319.73864781757283</v>
      </c>
      <c r="H1834" s="23">
        <f t="shared" si="458"/>
        <v>7.8200317712472156E-2</v>
      </c>
      <c r="I1834" s="14">
        <f t="shared" si="455"/>
        <v>545.56111981932668</v>
      </c>
    </row>
    <row r="1835" spans="2:10" x14ac:dyDescent="0.65">
      <c r="B1835" s="34">
        <f t="shared" si="451"/>
        <v>1800</v>
      </c>
      <c r="C1835" s="21">
        <f t="shared" si="452"/>
        <v>48.016217176823702</v>
      </c>
      <c r="D1835" s="22">
        <f t="shared" si="456"/>
        <v>-1.5254237681006089E-5</v>
      </c>
      <c r="E1835" s="22">
        <f t="shared" si="453"/>
        <v>177.84953298358425</v>
      </c>
      <c r="F1835" s="35">
        <f t="shared" si="457"/>
        <v>4.3293412891728167E-2</v>
      </c>
      <c r="G1835" s="21">
        <f t="shared" si="454"/>
        <v>319.81679366999128</v>
      </c>
      <c r="H1835" s="35">
        <f t="shared" si="458"/>
        <v>7.8145852418430195E-2</v>
      </c>
      <c r="I1835" s="61">
        <f t="shared" si="455"/>
        <v>545.68254383039925</v>
      </c>
    </row>
    <row r="1836" spans="2:10" x14ac:dyDescent="0.65">
      <c r="B1836" s="17">
        <f t="shared" si="451"/>
        <v>1801</v>
      </c>
      <c r="C1836" s="21">
        <f t="shared" si="452"/>
        <v>48.016201940638972</v>
      </c>
      <c r="D1836" s="22">
        <f t="shared" si="456"/>
        <v>-1.5236184728983915E-5</v>
      </c>
      <c r="E1836" s="22">
        <f t="shared" si="453"/>
        <v>177.89279624345036</v>
      </c>
      <c r="F1836" s="23">
        <f t="shared" si="457"/>
        <v>4.3263259866108683E-2</v>
      </c>
      <c r="G1836" s="21">
        <f t="shared" si="454"/>
        <v>319.89488509510636</v>
      </c>
      <c r="H1836" s="23">
        <f t="shared" si="458"/>
        <v>7.8091425115090374E-2</v>
      </c>
      <c r="I1836" s="14">
        <f t="shared" si="455"/>
        <v>545.8038832791957</v>
      </c>
    </row>
    <row r="1837" spans="2:10" x14ac:dyDescent="0.65">
      <c r="B1837" s="17">
        <f t="shared" si="451"/>
        <v>1802</v>
      </c>
      <c r="C1837" s="21">
        <f t="shared" si="452"/>
        <v>48.016186722478785</v>
      </c>
      <c r="D1837" s="22">
        <f t="shared" si="456"/>
        <v>-1.5218160186680763E-5</v>
      </c>
      <c r="E1837" s="22">
        <f t="shared" si="453"/>
        <v>177.93602937132292</v>
      </c>
      <c r="F1837" s="23">
        <f t="shared" si="457"/>
        <v>4.3233127872554178E-2</v>
      </c>
      <c r="G1837" s="21">
        <f t="shared" si="454"/>
        <v>319.97292213088247</v>
      </c>
      <c r="H1837" s="23">
        <f t="shared" si="458"/>
        <v>7.8037035776077346E-2</v>
      </c>
      <c r="I1837" s="14">
        <f t="shared" si="455"/>
        <v>545.92513822468413</v>
      </c>
    </row>
    <row r="1838" spans="2:10" x14ac:dyDescent="0.65">
      <c r="B1838" s="17">
        <f t="shared" si="451"/>
        <v>1803</v>
      </c>
      <c r="C1838" s="21">
        <f t="shared" si="452"/>
        <v>48.016171522315084</v>
      </c>
      <c r="D1838" s="22">
        <f t="shared" si="456"/>
        <v>-1.5200163698825264E-5</v>
      </c>
      <c r="E1838" s="22">
        <f t="shared" si="453"/>
        <v>177.97923238821906</v>
      </c>
      <c r="F1838" s="23">
        <f t="shared" si="457"/>
        <v>4.3203016896143254E-2</v>
      </c>
      <c r="G1838" s="21">
        <f t="shared" si="454"/>
        <v>320.05090481525718</v>
      </c>
      <c r="H1838" s="23">
        <f t="shared" si="458"/>
        <v>7.7982684374703126E-2</v>
      </c>
      <c r="I1838" s="14">
        <f t="shared" si="455"/>
        <v>546.04630872579128</v>
      </c>
    </row>
    <row r="1839" spans="2:10" x14ac:dyDescent="0.65">
      <c r="B1839" s="34">
        <f t="shared" si="451"/>
        <v>1804</v>
      </c>
      <c r="C1839" s="21">
        <f t="shared" si="452"/>
        <v>48.016156340119302</v>
      </c>
      <c r="D1839" s="22">
        <f t="shared" si="456"/>
        <v>-1.5182195779672725E-5</v>
      </c>
      <c r="E1839" s="22">
        <f t="shared" si="453"/>
        <v>178.0224053151419</v>
      </c>
      <c r="F1839" s="35">
        <f t="shared" si="457"/>
        <v>4.3172926922835586E-2</v>
      </c>
      <c r="G1839" s="21">
        <f t="shared" si="454"/>
        <v>320.12883318614149</v>
      </c>
      <c r="H1839" s="35">
        <f t="shared" si="458"/>
        <v>7.792837088427973E-2</v>
      </c>
      <c r="I1839" s="61">
        <f t="shared" si="455"/>
        <v>546.16739484140271</v>
      </c>
      <c r="J1839" s="65"/>
    </row>
    <row r="1840" spans="2:10" x14ac:dyDescent="0.65">
      <c r="B1840" s="17">
        <f t="shared" ref="B1840:B1903" si="459">B1839+$C$33</f>
        <v>1805</v>
      </c>
      <c r="C1840" s="21">
        <f t="shared" ref="C1840:C1903" si="460">C1839+D1840*$C$33</f>
        <v>48.016141175863673</v>
      </c>
      <c r="D1840" s="22">
        <f t="shared" si="456"/>
        <v>-1.5164255632083012E-5</v>
      </c>
      <c r="E1840" s="22">
        <f t="shared" ref="E1840:E1903" si="461">E1839+F1840*$C$33</f>
        <v>178.06554817307884</v>
      </c>
      <c r="F1840" s="23">
        <f t="shared" si="457"/>
        <v>4.3142857936942391E-2</v>
      </c>
      <c r="G1840" s="21">
        <f t="shared" ref="G1840:G1903" si="462">G1839+H1840*$C$33</f>
        <v>320.20670728141999</v>
      </c>
      <c r="H1840" s="23">
        <f t="shared" si="458"/>
        <v>7.7874095278488653E-2</v>
      </c>
      <c r="I1840" s="14">
        <f t="shared" si="455"/>
        <v>546.28839663036251</v>
      </c>
      <c r="J1840" s="64"/>
    </row>
    <row r="1841" spans="2:10" x14ac:dyDescent="0.65">
      <c r="B1841" s="17">
        <f t="shared" si="459"/>
        <v>1806</v>
      </c>
      <c r="C1841" s="21">
        <f t="shared" si="460"/>
        <v>48.016126029519619</v>
      </c>
      <c r="D1841" s="22">
        <f t="shared" si="456"/>
        <v>-1.5146344054972616E-5</v>
      </c>
      <c r="E1841" s="22">
        <f t="shared" si="461"/>
        <v>178.10866098300369</v>
      </c>
      <c r="F1841" s="23">
        <f t="shared" si="457"/>
        <v>4.3112809924849671E-2</v>
      </c>
      <c r="G1841" s="21">
        <f t="shared" si="462"/>
        <v>320.28452713895047</v>
      </c>
      <c r="H1841" s="23">
        <f t="shared" si="458"/>
        <v>7.7819857530485592E-2</v>
      </c>
      <c r="I1841" s="14">
        <f t="shared" si="455"/>
        <v>546.40931415147384</v>
      </c>
      <c r="J1841" s="64"/>
    </row>
    <row r="1842" spans="2:10" x14ac:dyDescent="0.65">
      <c r="B1842" s="17">
        <f t="shared" si="459"/>
        <v>1807</v>
      </c>
      <c r="C1842" s="21">
        <f t="shared" si="460"/>
        <v>48.016110901059548</v>
      </c>
      <c r="D1842" s="22">
        <f t="shared" si="456"/>
        <v>-1.5128460072233452E-5</v>
      </c>
      <c r="E1842" s="22">
        <f t="shared" si="461"/>
        <v>178.15174376587436</v>
      </c>
      <c r="F1842" s="23">
        <f t="shared" si="457"/>
        <v>4.3082782870669689E-2</v>
      </c>
      <c r="G1842" s="21">
        <f t="shared" si="462"/>
        <v>320.36229279656453</v>
      </c>
      <c r="H1842" s="23">
        <f t="shared" si="458"/>
        <v>7.776565761405152E-2</v>
      </c>
      <c r="I1842" s="14">
        <f t="shared" si="455"/>
        <v>546.53014746349845</v>
      </c>
      <c r="J1842" s="64"/>
    </row>
    <row r="1843" spans="2:10" x14ac:dyDescent="0.65">
      <c r="B1843" s="34">
        <f t="shared" si="459"/>
        <v>1808</v>
      </c>
      <c r="C1843" s="21">
        <f t="shared" si="460"/>
        <v>48.016095790455005</v>
      </c>
      <c r="D1843" s="22">
        <f t="shared" si="456"/>
        <v>-1.5110604541401784E-5</v>
      </c>
      <c r="E1843" s="22">
        <f t="shared" si="461"/>
        <v>178.19479654263534</v>
      </c>
      <c r="F1843" s="35">
        <f t="shared" si="457"/>
        <v>4.3052776760987399E-2</v>
      </c>
      <c r="G1843" s="21">
        <f t="shared" si="462"/>
        <v>320.44000429206687</v>
      </c>
      <c r="H1843" s="35">
        <f t="shared" si="458"/>
        <v>7.7711495502327921E-2</v>
      </c>
      <c r="I1843" s="61">
        <f t="shared" si="455"/>
        <v>546.6508966251572</v>
      </c>
      <c r="J1843" s="65"/>
    </row>
    <row r="1844" spans="2:10" x14ac:dyDescent="0.65">
      <c r="B1844" s="17">
        <f t="shared" si="459"/>
        <v>1809</v>
      </c>
      <c r="C1844" s="21">
        <f t="shared" si="460"/>
        <v>48.016080697678497</v>
      </c>
      <c r="D1844" s="22">
        <f t="shared" si="456"/>
        <v>-1.5092776506353545E-5</v>
      </c>
      <c r="E1844" s="22">
        <f t="shared" si="461"/>
        <v>178.23781933421517</v>
      </c>
      <c r="F1844" s="23">
        <f t="shared" si="457"/>
        <v>4.30227915798298E-2</v>
      </c>
      <c r="G1844" s="21">
        <f t="shared" si="462"/>
        <v>320.51766166323608</v>
      </c>
      <c r="H1844" s="23">
        <f t="shared" si="458"/>
        <v>7.7657371169195244E-2</v>
      </c>
      <c r="I1844" s="14">
        <f t="shared" si="455"/>
        <v>546.77156169512978</v>
      </c>
      <c r="J1844" s="64"/>
    </row>
    <row r="1845" spans="2:10" x14ac:dyDescent="0.65">
      <c r="B1845" s="17">
        <f t="shared" si="459"/>
        <v>1810</v>
      </c>
      <c r="C1845" s="21">
        <f t="shared" si="460"/>
        <v>48.016065622701717</v>
      </c>
      <c r="D1845" s="22">
        <f t="shared" si="456"/>
        <v>-1.5074976783324701E-5</v>
      </c>
      <c r="E1845" s="22">
        <f t="shared" si="461"/>
        <v>178.28081216152901</v>
      </c>
      <c r="F1845" s="23">
        <f t="shared" si="457"/>
        <v>4.2992827313838688E-2</v>
      </c>
      <c r="G1845" s="21">
        <f t="shared" si="462"/>
        <v>320.59526494782392</v>
      </c>
      <c r="H1845" s="23">
        <f t="shared" si="458"/>
        <v>7.7603284587809185E-2</v>
      </c>
      <c r="I1845" s="14">
        <f t="shared" si="455"/>
        <v>546.89214273205471</v>
      </c>
      <c r="J1845" s="64"/>
    </row>
    <row r="1846" spans="2:10" x14ac:dyDescent="0.65">
      <c r="B1846" s="34">
        <f t="shared" si="459"/>
        <v>1811</v>
      </c>
      <c r="C1846" s="21">
        <f t="shared" si="460"/>
        <v>48.016050565497189</v>
      </c>
      <c r="D1846" s="22">
        <f t="shared" si="456"/>
        <v>-1.5057204527657575E-5</v>
      </c>
      <c r="E1846" s="22">
        <f t="shared" si="461"/>
        <v>178.32377504547617</v>
      </c>
      <c r="F1846" s="35">
        <f t="shared" si="457"/>
        <v>4.2962883947154751E-2</v>
      </c>
      <c r="G1846" s="21">
        <f t="shared" si="462"/>
        <v>320.672814183556</v>
      </c>
      <c r="H1846" s="35">
        <f t="shared" si="458"/>
        <v>7.7549235732078614E-2</v>
      </c>
      <c r="I1846" s="61">
        <f t="shared" si="455"/>
        <v>547.01263979452938</v>
      </c>
      <c r="J1846" s="65"/>
    </row>
    <row r="1847" spans="2:10" x14ac:dyDescent="0.65">
      <c r="B1847" s="17">
        <f t="shared" si="459"/>
        <v>1812</v>
      </c>
      <c r="C1847" s="21">
        <f t="shared" si="460"/>
        <v>48.016035526036816</v>
      </c>
      <c r="D1847" s="22">
        <f t="shared" si="456"/>
        <v>-1.5039460375732006E-5</v>
      </c>
      <c r="E1847" s="22">
        <f t="shared" si="461"/>
        <v>178.36670800694228</v>
      </c>
      <c r="F1847" s="23">
        <f t="shared" si="457"/>
        <v>4.2932961466107145E-2</v>
      </c>
      <c r="G1847" s="21">
        <f t="shared" si="462"/>
        <v>320.75030940813127</v>
      </c>
      <c r="H1847" s="23">
        <f t="shared" si="458"/>
        <v>7.7495224575272914E-2</v>
      </c>
      <c r="I1847" s="14">
        <f t="shared" si="455"/>
        <v>547.13305294111035</v>
      </c>
      <c r="J1847" s="64"/>
    </row>
    <row r="1848" spans="2:10" x14ac:dyDescent="0.65">
      <c r="B1848" s="17">
        <f t="shared" si="459"/>
        <v>1813</v>
      </c>
      <c r="C1848" s="21">
        <f t="shared" si="460"/>
        <v>48.016020504293238</v>
      </c>
      <c r="D1848" s="22">
        <f t="shared" si="456"/>
        <v>-1.5021743578369495E-5</v>
      </c>
      <c r="E1848" s="22">
        <f t="shared" si="461"/>
        <v>178.40961106679748</v>
      </c>
      <c r="F1848" s="23">
        <f t="shared" si="457"/>
        <v>4.2903059855206038E-2</v>
      </c>
      <c r="G1848" s="21">
        <f t="shared" si="462"/>
        <v>320.82775065922249</v>
      </c>
      <c r="H1848" s="23">
        <f t="shared" si="458"/>
        <v>7.744125109120148E-2</v>
      </c>
      <c r="I1848" s="14">
        <f t="shared" si="455"/>
        <v>547.25338223031326</v>
      </c>
      <c r="J1848" s="64"/>
    </row>
    <row r="1849" spans="2:10" x14ac:dyDescent="0.65">
      <c r="B1849" s="17">
        <f t="shared" si="459"/>
        <v>1814</v>
      </c>
      <c r="C1849" s="21">
        <f t="shared" si="460"/>
        <v>48.016005500238478</v>
      </c>
      <c r="D1849" s="22">
        <f t="shared" si="456"/>
        <v>-1.5004054761291741E-5</v>
      </c>
      <c r="E1849" s="22">
        <f t="shared" si="461"/>
        <v>178.45248424589823</v>
      </c>
      <c r="F1849" s="23">
        <f t="shared" si="457"/>
        <v>4.2873179100752168E-2</v>
      </c>
      <c r="G1849" s="21">
        <f t="shared" si="462"/>
        <v>320.90513797447574</v>
      </c>
      <c r="H1849" s="23">
        <f t="shared" si="458"/>
        <v>7.738731525324738E-2</v>
      </c>
      <c r="I1849" s="14">
        <f t="shared" si="455"/>
        <v>547.37362772061238</v>
      </c>
      <c r="J1849" s="64"/>
    </row>
    <row r="1850" spans="2:10" x14ac:dyDescent="0.65">
      <c r="B1850" s="34">
        <f t="shared" si="459"/>
        <v>1815</v>
      </c>
      <c r="C1850" s="21">
        <f t="shared" si="460"/>
        <v>48.015990513845054</v>
      </c>
      <c r="D1850" s="22">
        <f t="shared" si="456"/>
        <v>-1.4986393421789757E-5</v>
      </c>
      <c r="E1850" s="22">
        <f t="shared" si="461"/>
        <v>178.49532756508555</v>
      </c>
      <c r="F1850" s="35">
        <f t="shared" si="457"/>
        <v>4.2843319187312545E-2</v>
      </c>
      <c r="G1850" s="21">
        <f t="shared" si="462"/>
        <v>320.98247139151101</v>
      </c>
      <c r="H1850" s="35">
        <f t="shared" si="458"/>
        <v>7.7333417035276852E-2</v>
      </c>
      <c r="I1850" s="61">
        <f t="shared" si="455"/>
        <v>547.49378947044158</v>
      </c>
      <c r="J1850" s="65"/>
    </row>
    <row r="1851" spans="2:10" x14ac:dyDescent="0.65">
      <c r="B1851" s="17">
        <f t="shared" si="459"/>
        <v>1816</v>
      </c>
      <c r="C1851" s="21">
        <f t="shared" si="460"/>
        <v>48.015975545085567</v>
      </c>
      <c r="D1851" s="22">
        <f t="shared" si="456"/>
        <v>-1.4968759486144734E-5</v>
      </c>
      <c r="E1851" s="22">
        <f t="shared" si="461"/>
        <v>178.53814104518614</v>
      </c>
      <c r="F1851" s="23">
        <f t="shared" si="457"/>
        <v>4.281348010059105E-2</v>
      </c>
      <c r="G1851" s="21">
        <f t="shared" si="462"/>
        <v>321.05975094792177</v>
      </c>
      <c r="H1851" s="23">
        <f t="shared" si="458"/>
        <v>7.7279556410744021E-2</v>
      </c>
      <c r="I1851" s="14">
        <f t="shared" si="455"/>
        <v>547.61386753819352</v>
      </c>
      <c r="J1851" s="64"/>
    </row>
    <row r="1852" spans="2:10" x14ac:dyDescent="0.65">
      <c r="B1852" s="17">
        <f t="shared" si="459"/>
        <v>1817</v>
      </c>
      <c r="C1852" s="21">
        <f t="shared" si="460"/>
        <v>48.015960593932192</v>
      </c>
      <c r="D1852" s="22">
        <f t="shared" si="456"/>
        <v>-1.4951153374909154E-5</v>
      </c>
      <c r="E1852" s="22">
        <f t="shared" si="461"/>
        <v>178.58092470701257</v>
      </c>
      <c r="F1852" s="23">
        <f t="shared" si="457"/>
        <v>4.2783661826433672E-2</v>
      </c>
      <c r="G1852" s="21">
        <f t="shared" si="462"/>
        <v>321.13697668127509</v>
      </c>
      <c r="H1852" s="23">
        <f t="shared" si="458"/>
        <v>7.7225733353316173E-2</v>
      </c>
      <c r="I1852" s="14">
        <f t="shared" si="455"/>
        <v>547.73386198221988</v>
      </c>
      <c r="J1852" s="64"/>
    </row>
    <row r="1853" spans="2:10" x14ac:dyDescent="0.65">
      <c r="B1853" s="34">
        <f t="shared" si="459"/>
        <v>1818</v>
      </c>
      <c r="C1853" s="21">
        <f t="shared" si="460"/>
        <v>48.015945660357865</v>
      </c>
      <c r="D1853" s="22">
        <f t="shared" si="456"/>
        <v>-1.4933574326025933E-5</v>
      </c>
      <c r="E1853" s="22">
        <f t="shared" si="461"/>
        <v>178.62367857136184</v>
      </c>
      <c r="F1853" s="35">
        <f t="shared" si="457"/>
        <v>4.2753864349265314E-2</v>
      </c>
      <c r="G1853" s="21">
        <f t="shared" si="462"/>
        <v>321.21414862911195</v>
      </c>
      <c r="H1853" s="35">
        <f t="shared" si="458"/>
        <v>7.7171947836887966E-2</v>
      </c>
      <c r="I1853" s="61">
        <f t="shared" si="455"/>
        <v>547.85377286083167</v>
      </c>
      <c r="J1853" s="65"/>
    </row>
    <row r="1854" spans="2:10" x14ac:dyDescent="0.65">
      <c r="B1854" s="17">
        <f t="shared" si="459"/>
        <v>1819</v>
      </c>
      <c r="C1854" s="21">
        <f t="shared" si="460"/>
        <v>48.015930744334931</v>
      </c>
      <c r="D1854" s="22">
        <f t="shared" si="456"/>
        <v>-1.4916022934574613E-5</v>
      </c>
      <c r="E1854" s="22">
        <f t="shared" si="461"/>
        <v>178.66640265901739</v>
      </c>
      <c r="F1854" s="23">
        <f t="shared" si="457"/>
        <v>4.2724087655557241E-2</v>
      </c>
      <c r="G1854" s="21">
        <f t="shared" si="462"/>
        <v>321.29126682894679</v>
      </c>
      <c r="H1854" s="23">
        <f t="shared" si="458"/>
        <v>7.7118199834842471E-2</v>
      </c>
      <c r="I1854" s="14">
        <f t="shared" si="455"/>
        <v>547.97360023229908</v>
      </c>
      <c r="J1854" s="64"/>
    </row>
    <row r="1855" spans="2:10" x14ac:dyDescent="0.65">
      <c r="B1855" s="17">
        <f t="shared" si="459"/>
        <v>1820</v>
      </c>
      <c r="C1855" s="21">
        <f t="shared" si="460"/>
        <v>48.015915845836233</v>
      </c>
      <c r="D1855" s="22">
        <f t="shared" si="456"/>
        <v>-1.4898498695625761E-5</v>
      </c>
      <c r="E1855" s="22">
        <f t="shared" si="461"/>
        <v>178.70909699074741</v>
      </c>
      <c r="F1855" s="23">
        <f t="shared" si="457"/>
        <v>4.2694331730018575E-2</v>
      </c>
      <c r="G1855" s="21">
        <f t="shared" si="462"/>
        <v>321.36833131826791</v>
      </c>
      <c r="H1855" s="23">
        <f t="shared" si="458"/>
        <v>7.7064489321131191E-2</v>
      </c>
      <c r="I1855" s="14">
        <f t="shared" si="455"/>
        <v>548.09334415485159</v>
      </c>
      <c r="J1855" s="64"/>
    </row>
    <row r="1856" spans="2:10" x14ac:dyDescent="0.65">
      <c r="B1856" s="17">
        <f t="shared" si="459"/>
        <v>1821</v>
      </c>
      <c r="C1856" s="21">
        <f t="shared" si="460"/>
        <v>48.015900964834437</v>
      </c>
      <c r="D1856" s="22">
        <f t="shared" si="456"/>
        <v>-1.4881001798361382E-5</v>
      </c>
      <c r="E1856" s="22">
        <f t="shared" si="461"/>
        <v>178.75176158730596</v>
      </c>
      <c r="F1856" s="23">
        <f t="shared" si="457"/>
        <v>4.2664596558552148E-2</v>
      </c>
      <c r="G1856" s="21">
        <f t="shared" si="462"/>
        <v>321.44534213453727</v>
      </c>
      <c r="H1856" s="23">
        <f t="shared" si="458"/>
        <v>7.7010816269364568E-2</v>
      </c>
      <c r="I1856" s="14">
        <f t="shared" si="455"/>
        <v>548.21300468667766</v>
      </c>
      <c r="J1856" s="64"/>
    </row>
    <row r="1857" spans="2:10" x14ac:dyDescent="0.65">
      <c r="B1857" s="34">
        <f t="shared" si="459"/>
        <v>1822</v>
      </c>
      <c r="C1857" s="21">
        <f t="shared" si="460"/>
        <v>48.015886101302264</v>
      </c>
      <c r="D1857" s="22">
        <f t="shared" si="456"/>
        <v>-1.4863532171283111E-5</v>
      </c>
      <c r="E1857" s="22">
        <f t="shared" si="461"/>
        <v>178.79439646943237</v>
      </c>
      <c r="F1857" s="35">
        <f t="shared" si="457"/>
        <v>4.2634882126407092E-2</v>
      </c>
      <c r="G1857" s="21">
        <f t="shared" si="462"/>
        <v>321.52229931519065</v>
      </c>
      <c r="H1857" s="35">
        <f t="shared" si="458"/>
        <v>7.6957180653366208E-2</v>
      </c>
      <c r="I1857" s="61">
        <f t="shared" si="455"/>
        <v>548.33258188592526</v>
      </c>
      <c r="J1857" s="65"/>
    </row>
    <row r="1858" spans="2:10" x14ac:dyDescent="0.65">
      <c r="B1858" s="17">
        <f t="shared" si="459"/>
        <v>1823</v>
      </c>
      <c r="C1858" s="21">
        <f t="shared" si="460"/>
        <v>48.015871255212794</v>
      </c>
      <c r="D1858" s="22">
        <f t="shared" si="456"/>
        <v>-1.4846089473774526E-5</v>
      </c>
      <c r="E1858" s="22">
        <f t="shared" si="461"/>
        <v>178.83700165785123</v>
      </c>
      <c r="F1858" s="23">
        <f t="shared" si="457"/>
        <v>4.2605188418860962E-2</v>
      </c>
      <c r="G1858" s="21">
        <f t="shared" si="462"/>
        <v>321.59920289763755</v>
      </c>
      <c r="H1858" s="23">
        <f t="shared" si="458"/>
        <v>7.6903582446902874E-2</v>
      </c>
      <c r="I1858" s="14">
        <f t="shared" si="455"/>
        <v>548.45207581070156</v>
      </c>
      <c r="J1858" s="64"/>
    </row>
    <row r="1859" spans="2:10" x14ac:dyDescent="0.65">
      <c r="B1859" s="17">
        <f t="shared" si="459"/>
        <v>1824</v>
      </c>
      <c r="C1859" s="21">
        <f t="shared" si="460"/>
        <v>48.015856426538562</v>
      </c>
      <c r="D1859" s="22">
        <f t="shared" si="456"/>
        <v>-1.4828674231193162E-5</v>
      </c>
      <c r="E1859" s="22">
        <f t="shared" si="461"/>
        <v>178.87957717327328</v>
      </c>
      <c r="F1859" s="23">
        <f t="shared" si="457"/>
        <v>4.2575515422043964E-2</v>
      </c>
      <c r="G1859" s="21">
        <f t="shared" si="462"/>
        <v>321.67605291926122</v>
      </c>
      <c r="H1859" s="23">
        <f t="shared" si="458"/>
        <v>7.6850021623670273E-2</v>
      </c>
      <c r="I1859" s="14">
        <f t="shared" si="455"/>
        <v>548.57148651907301</v>
      </c>
      <c r="J1859" s="64"/>
    </row>
    <row r="1860" spans="2:10" x14ac:dyDescent="0.65">
      <c r="B1860" s="17">
        <f t="shared" si="459"/>
        <v>1825</v>
      </c>
      <c r="C1860" s="21">
        <f t="shared" si="460"/>
        <v>48.015841615252974</v>
      </c>
      <c r="D1860" s="22">
        <f t="shared" si="456"/>
        <v>-1.4811285589999557E-5</v>
      </c>
      <c r="E1860" s="22">
        <f t="shared" si="461"/>
        <v>178.92212303639371</v>
      </c>
      <c r="F1860" s="23">
        <f t="shared" si="457"/>
        <v>4.2545863120437843E-2</v>
      </c>
      <c r="G1860" s="21">
        <f t="shared" si="462"/>
        <v>321.75284941741893</v>
      </c>
      <c r="H1860" s="23">
        <f t="shared" si="458"/>
        <v>7.6796498157676751E-2</v>
      </c>
      <c r="I1860" s="14">
        <f t="shared" si="455"/>
        <v>548.6908140690656</v>
      </c>
      <c r="J1860" s="64"/>
    </row>
    <row r="1861" spans="2:10" x14ac:dyDescent="0.65">
      <c r="B1861" s="34">
        <f t="shared" si="459"/>
        <v>1826</v>
      </c>
      <c r="C1861" s="21">
        <f t="shared" si="460"/>
        <v>48.01582682132856</v>
      </c>
      <c r="D1861" s="22">
        <f t="shared" si="456"/>
        <v>-1.479392441616767E-5</v>
      </c>
      <c r="E1861" s="22">
        <f t="shared" si="461"/>
        <v>178.96463926789454</v>
      </c>
      <c r="F1861" s="35">
        <f t="shared" si="457"/>
        <v>4.2516231500826507E-2</v>
      </c>
      <c r="G1861" s="21">
        <f t="shared" si="462"/>
        <v>321.82959242944139</v>
      </c>
      <c r="H1861" s="35">
        <f t="shared" si="458"/>
        <v>7.6743012022447488E-2</v>
      </c>
      <c r="I1861" s="61">
        <f t="shared" si="455"/>
        <v>548.8100585186645</v>
      </c>
      <c r="J1861" s="65"/>
    </row>
    <row r="1862" spans="2:10" x14ac:dyDescent="0.65">
      <c r="B1862" s="17">
        <f t="shared" si="459"/>
        <v>1827</v>
      </c>
      <c r="C1862" s="21">
        <f t="shared" si="460"/>
        <v>48.01581204473883</v>
      </c>
      <c r="D1862" s="22">
        <f t="shared" si="456"/>
        <v>-1.4776589730480794E-5</v>
      </c>
      <c r="E1862" s="22">
        <f t="shared" si="461"/>
        <v>179.00712588844189</v>
      </c>
      <c r="F1862" s="23">
        <f t="shared" si="457"/>
        <v>4.248662054735064E-2</v>
      </c>
      <c r="G1862" s="21">
        <f t="shared" si="462"/>
        <v>321.90628199263358</v>
      </c>
      <c r="H1862" s="23">
        <f t="shared" si="458"/>
        <v>7.6689563192203991E-2</v>
      </c>
      <c r="I1862" s="14">
        <f t="shared" si="455"/>
        <v>548.92921992581432</v>
      </c>
      <c r="J1862" s="64"/>
    </row>
    <row r="1863" spans="2:10" x14ac:dyDescent="0.65">
      <c r="B1863" s="17">
        <f t="shared" si="459"/>
        <v>1828</v>
      </c>
      <c r="C1863" s="21">
        <f t="shared" si="460"/>
        <v>48.015797285456507</v>
      </c>
      <c r="D1863" s="22">
        <f t="shared" si="456"/>
        <v>-1.4759282320753186E-5</v>
      </c>
      <c r="E1863" s="22">
        <f t="shared" si="461"/>
        <v>179.04958291868866</v>
      </c>
      <c r="F1863" s="23">
        <f t="shared" si="457"/>
        <v>4.2457030246765726E-2</v>
      </c>
      <c r="G1863" s="21">
        <f t="shared" si="462"/>
        <v>321.98291814427404</v>
      </c>
      <c r="H1863" s="23">
        <f t="shared" si="458"/>
        <v>7.6636151640457228E-2</v>
      </c>
      <c r="I1863" s="14">
        <f t="shared" si="455"/>
        <v>549.04829834841917</v>
      </c>
      <c r="J1863" s="64"/>
    </row>
    <row r="1864" spans="2:10" x14ac:dyDescent="0.65">
      <c r="B1864" s="17">
        <f t="shared" si="459"/>
        <v>1829</v>
      </c>
      <c r="C1864" s="21">
        <f t="shared" si="460"/>
        <v>48.015782543455131</v>
      </c>
      <c r="D1864" s="22">
        <f t="shared" si="456"/>
        <v>-1.4742001376077951E-5</v>
      </c>
      <c r="E1864" s="22">
        <f t="shared" si="461"/>
        <v>179.09201037927218</v>
      </c>
      <c r="F1864" s="23">
        <f t="shared" si="457"/>
        <v>4.242746058352509E-2</v>
      </c>
      <c r="G1864" s="21">
        <f t="shared" si="462"/>
        <v>322.05950092161544</v>
      </c>
      <c r="H1864" s="23">
        <f t="shared" si="458"/>
        <v>7.6582777341386077E-2</v>
      </c>
      <c r="I1864" s="14">
        <f t="shared" si="455"/>
        <v>549.16729384434279</v>
      </c>
      <c r="J1864" s="64"/>
    </row>
    <row r="1865" spans="2:10" x14ac:dyDescent="0.65">
      <c r="B1865" s="34">
        <f t="shared" si="459"/>
        <v>1830</v>
      </c>
      <c r="C1865" s="21">
        <f t="shared" si="460"/>
        <v>48.015767818707623</v>
      </c>
      <c r="D1865" s="22">
        <f t="shared" si="456"/>
        <v>-1.4724747506633662E-5</v>
      </c>
      <c r="E1865" s="22">
        <f t="shared" si="461"/>
        <v>179.13440829081634</v>
      </c>
      <c r="F1865" s="35">
        <f t="shared" si="457"/>
        <v>4.2397911544156841E-2</v>
      </c>
      <c r="G1865" s="21">
        <f t="shared" si="462"/>
        <v>322.13603036188408</v>
      </c>
      <c r="H1865" s="35">
        <f t="shared" si="458"/>
        <v>7.6529440268629401E-2</v>
      </c>
      <c r="I1865" s="61">
        <f t="shared" si="455"/>
        <v>549.28620647140804</v>
      </c>
      <c r="J1865" s="65"/>
    </row>
    <row r="1866" spans="2:10" x14ac:dyDescent="0.65">
      <c r="B1866" s="17">
        <f t="shared" si="459"/>
        <v>1831</v>
      </c>
      <c r="C1866" s="21">
        <f t="shared" si="460"/>
        <v>48.015753111187465</v>
      </c>
      <c r="D1866" s="22">
        <f t="shared" si="456"/>
        <v>-1.4707520156420628E-5</v>
      </c>
      <c r="E1866" s="22">
        <f t="shared" si="461"/>
        <v>179.17677667392977</v>
      </c>
      <c r="F1866" s="23">
        <f t="shared" si="457"/>
        <v>4.2368383113426944E-2</v>
      </c>
      <c r="G1866" s="21">
        <f t="shared" si="462"/>
        <v>322.21250650228041</v>
      </c>
      <c r="H1866" s="23">
        <f t="shared" si="458"/>
        <v>7.6476140396337655E-2</v>
      </c>
      <c r="I1866" s="14">
        <f t="shared" si="455"/>
        <v>549.40503628739771</v>
      </c>
      <c r="J1866" s="64"/>
    </row>
    <row r="1867" spans="2:10" x14ac:dyDescent="0.65">
      <c r="B1867" s="17">
        <f t="shared" si="459"/>
        <v>1832</v>
      </c>
      <c r="C1867" s="21">
        <f t="shared" si="460"/>
        <v>48.015738420867926</v>
      </c>
      <c r="D1867" s="22">
        <f t="shared" si="456"/>
        <v>-1.4690319535937135E-5</v>
      </c>
      <c r="E1867" s="22">
        <f t="shared" si="461"/>
        <v>179.21911554920712</v>
      </c>
      <c r="F1867" s="23">
        <f t="shared" si="457"/>
        <v>4.2338875277351917E-2</v>
      </c>
      <c r="G1867" s="21">
        <f t="shared" si="462"/>
        <v>322.2889293799787</v>
      </c>
      <c r="H1867" s="23">
        <f t="shared" si="458"/>
        <v>7.6422877698291813E-2</v>
      </c>
      <c r="I1867" s="14">
        <f t="shared" si="455"/>
        <v>549.52378335005369</v>
      </c>
      <c r="J1867" s="64"/>
    </row>
    <row r="1868" spans="2:10" x14ac:dyDescent="0.65">
      <c r="B1868" s="34">
        <f t="shared" si="459"/>
        <v>1833</v>
      </c>
      <c r="C1868" s="21">
        <f t="shared" si="460"/>
        <v>48.015723747722348</v>
      </c>
      <c r="D1868" s="22">
        <f t="shared" si="456"/>
        <v>-1.4673145579902069E-5</v>
      </c>
      <c r="E1868" s="22">
        <f t="shared" si="461"/>
        <v>179.2614249372285</v>
      </c>
      <c r="F1868" s="35">
        <f t="shared" si="457"/>
        <v>4.2309388021379846E-2</v>
      </c>
      <c r="G1868" s="21">
        <f t="shared" si="462"/>
        <v>322.36529903212721</v>
      </c>
      <c r="H1868" s="35">
        <f t="shared" si="458"/>
        <v>7.6369652148528644E-2</v>
      </c>
      <c r="I1868" s="61">
        <f t="shared" si="455"/>
        <v>549.64244771707808</v>
      </c>
      <c r="J1868" s="65"/>
    </row>
    <row r="1869" spans="2:10" x14ac:dyDescent="0.65">
      <c r="B1869" s="17">
        <f t="shared" si="459"/>
        <v>1834</v>
      </c>
      <c r="C1869" s="21">
        <f t="shared" si="460"/>
        <v>48.015709091724332</v>
      </c>
      <c r="D1869" s="22">
        <f t="shared" si="456"/>
        <v>-1.4655998018309191E-5</v>
      </c>
      <c r="E1869" s="22">
        <f t="shared" si="461"/>
        <v>179.30370485855943</v>
      </c>
      <c r="F1869" s="23">
        <f t="shared" si="457"/>
        <v>4.2279921330930392E-2</v>
      </c>
      <c r="G1869" s="21">
        <f t="shared" si="462"/>
        <v>322.44161549584823</v>
      </c>
      <c r="H1869" s="23">
        <f t="shared" si="458"/>
        <v>7.6316463721028072E-2</v>
      </c>
      <c r="I1869" s="14">
        <f t="shared" si="455"/>
        <v>549.76102944613194</v>
      </c>
      <c r="J1869" s="64"/>
    </row>
    <row r="1870" spans="2:10" x14ac:dyDescent="0.65">
      <c r="B1870" s="17">
        <f t="shared" si="459"/>
        <v>1835</v>
      </c>
      <c r="C1870" s="21">
        <f t="shared" si="460"/>
        <v>48.015694452847143</v>
      </c>
      <c r="D1870" s="22">
        <f t="shared" si="456"/>
        <v>-1.4638877188666299E-5</v>
      </c>
      <c r="E1870" s="22">
        <f t="shared" si="461"/>
        <v>179.34595533375145</v>
      </c>
      <c r="F1870" s="23">
        <f t="shared" si="457"/>
        <v>4.2250475192020076E-2</v>
      </c>
      <c r="G1870" s="21">
        <f t="shared" si="462"/>
        <v>322.51787880823792</v>
      </c>
      <c r="H1870" s="23">
        <f t="shared" si="458"/>
        <v>7.6263312389684756E-2</v>
      </c>
      <c r="I1870" s="14">
        <f t="shared" si="455"/>
        <v>549.87952859483653</v>
      </c>
      <c r="J1870" s="64"/>
    </row>
    <row r="1871" spans="2:10" x14ac:dyDescent="0.65">
      <c r="B1871" s="17">
        <f t="shared" si="459"/>
        <v>1836</v>
      </c>
      <c r="C1871" s="21">
        <f t="shared" si="460"/>
        <v>48.015679831064645</v>
      </c>
      <c r="D1871" s="22">
        <f t="shared" si="456"/>
        <v>-1.462178249767021E-5</v>
      </c>
      <c r="E1871" s="22">
        <f t="shared" si="461"/>
        <v>179.38817638334112</v>
      </c>
      <c r="F1871" s="23">
        <f t="shared" si="457"/>
        <v>4.2221049589670656E-2</v>
      </c>
      <c r="G1871" s="21">
        <f t="shared" si="462"/>
        <v>322.59408900636663</v>
      </c>
      <c r="H1871" s="23">
        <f t="shared" si="458"/>
        <v>7.6210198128677575E-2</v>
      </c>
      <c r="I1871" s="14">
        <f t="shared" si="455"/>
        <v>549.99794522077241</v>
      </c>
      <c r="J1871" s="64"/>
    </row>
    <row r="1872" spans="2:10" x14ac:dyDescent="0.65">
      <c r="B1872" s="34">
        <f t="shared" si="459"/>
        <v>1837</v>
      </c>
      <c r="C1872" s="21">
        <f t="shared" si="460"/>
        <v>48.015665226350002</v>
      </c>
      <c r="D1872" s="22">
        <f t="shared" si="456"/>
        <v>-1.4604714639876448E-5</v>
      </c>
      <c r="E1872" s="22">
        <f t="shared" si="461"/>
        <v>179.43036802785142</v>
      </c>
      <c r="F1872" s="35">
        <f t="shared" si="457"/>
        <v>4.2191644510296555E-2</v>
      </c>
      <c r="G1872" s="21">
        <f t="shared" si="462"/>
        <v>322.67024612727846</v>
      </c>
      <c r="H1872" s="35">
        <f t="shared" si="458"/>
        <v>7.6157120911844345E-2</v>
      </c>
      <c r="I1872" s="61">
        <f t="shared" si="455"/>
        <v>550.1162793814799</v>
      </c>
      <c r="J1872" s="65"/>
    </row>
    <row r="1873" spans="2:10" x14ac:dyDescent="0.65">
      <c r="B1873" s="17">
        <f t="shared" si="459"/>
        <v>1838</v>
      </c>
      <c r="C1873" s="21">
        <f t="shared" si="460"/>
        <v>48.01565063867745</v>
      </c>
      <c r="D1873" s="22">
        <f t="shared" si="456"/>
        <v>-1.4587672550803177E-5</v>
      </c>
      <c r="E1873" s="22">
        <f t="shared" si="461"/>
        <v>179.47253028778971</v>
      </c>
      <c r="F1873" s="23">
        <f t="shared" si="457"/>
        <v>4.2162259938294255E-2</v>
      </c>
      <c r="G1873" s="21">
        <f t="shared" si="462"/>
        <v>322.74635020799201</v>
      </c>
      <c r="H1873" s="23">
        <f t="shared" si="458"/>
        <v>7.6104080713520261E-2</v>
      </c>
      <c r="I1873" s="14">
        <f t="shared" si="455"/>
        <v>550.23453113445919</v>
      </c>
      <c r="J1873" s="64"/>
    </row>
    <row r="1874" spans="2:10" x14ac:dyDescent="0.65">
      <c r="B1874" s="17">
        <f t="shared" si="459"/>
        <v>1839</v>
      </c>
      <c r="C1874" s="21">
        <f t="shared" si="460"/>
        <v>48.015636068020058</v>
      </c>
      <c r="D1874" s="22">
        <f t="shared" si="456"/>
        <v>-1.4570657389079145E-5</v>
      </c>
      <c r="E1874" s="22">
        <f t="shared" si="461"/>
        <v>179.51466318365064</v>
      </c>
      <c r="F1874" s="23">
        <f t="shared" si="457"/>
        <v>4.213289586093083E-2</v>
      </c>
      <c r="G1874" s="21">
        <f t="shared" si="462"/>
        <v>322.82240128549938</v>
      </c>
      <c r="H1874" s="23">
        <f t="shared" si="458"/>
        <v>7.6051077507372611E-2</v>
      </c>
      <c r="I1874" s="14">
        <f t="shared" si="455"/>
        <v>550.35270053717011</v>
      </c>
      <c r="J1874" s="64"/>
    </row>
    <row r="1875" spans="2:10" x14ac:dyDescent="0.65">
      <c r="B1875" s="17">
        <f t="shared" si="459"/>
        <v>1840</v>
      </c>
      <c r="C1875" s="21">
        <f t="shared" si="460"/>
        <v>48.015621514352262</v>
      </c>
      <c r="D1875" s="22">
        <f t="shared" si="456"/>
        <v>-1.4553667793126834E-5</v>
      </c>
      <c r="E1875" s="22">
        <f t="shared" si="461"/>
        <v>179.55676673591267</v>
      </c>
      <c r="F1875" s="23">
        <f t="shared" si="457"/>
        <v>4.2103552262034327E-2</v>
      </c>
      <c r="G1875" s="21">
        <f t="shared" si="462"/>
        <v>322.89839939676733</v>
      </c>
      <c r="H1875" s="23">
        <f t="shared" si="458"/>
        <v>7.5998111267949753E-2</v>
      </c>
      <c r="I1875" s="14">
        <f t="shared" si="455"/>
        <v>550.47078764703224</v>
      </c>
      <c r="J1875" s="64"/>
    </row>
    <row r="1876" spans="2:10" x14ac:dyDescent="0.65">
      <c r="B1876" s="34">
        <f t="shared" si="459"/>
        <v>1841</v>
      </c>
      <c r="C1876" s="21">
        <f t="shared" si="460"/>
        <v>48.015606977647174</v>
      </c>
      <c r="D1876" s="22">
        <f t="shared" si="456"/>
        <v>-1.4536705088108448E-5</v>
      </c>
      <c r="E1876" s="22">
        <f t="shared" si="461"/>
        <v>179.59884096504183</v>
      </c>
      <c r="F1876" s="35">
        <f t="shared" si="457"/>
        <v>4.2074229129156038E-2</v>
      </c>
      <c r="G1876" s="21">
        <f t="shared" si="462"/>
        <v>322.97434457873624</v>
      </c>
      <c r="H1876" s="35">
        <f t="shared" si="458"/>
        <v>7.5945181968876341E-2</v>
      </c>
      <c r="I1876" s="61">
        <f t="shared" si="455"/>
        <v>550.58879252142526</v>
      </c>
      <c r="J1876" s="65"/>
    </row>
    <row r="1877" spans="2:10" x14ac:dyDescent="0.65">
      <c r="B1877" s="17">
        <f t="shared" si="459"/>
        <v>1842</v>
      </c>
      <c r="C1877" s="21">
        <f t="shared" si="460"/>
        <v>48.015592457879414</v>
      </c>
      <c r="D1877" s="22">
        <f t="shared" si="456"/>
        <v>-1.4519767760567959E-5</v>
      </c>
      <c r="E1877" s="22">
        <f t="shared" si="461"/>
        <v>179.64088589148784</v>
      </c>
      <c r="F1877" s="23">
        <f t="shared" si="457"/>
        <v>4.2044926446010322E-2</v>
      </c>
      <c r="G1877" s="21">
        <f t="shared" si="462"/>
        <v>323.05023686832101</v>
      </c>
      <c r="H1877" s="23">
        <f t="shared" si="458"/>
        <v>7.5892289584771788E-2</v>
      </c>
      <c r="I1877" s="14">
        <f t="shared" si="455"/>
        <v>550.70671521768827</v>
      </c>
      <c r="J1877" s="64"/>
    </row>
    <row r="1878" spans="2:10" x14ac:dyDescent="0.65">
      <c r="B1878" s="17">
        <f t="shared" si="459"/>
        <v>1843</v>
      </c>
      <c r="C1878" s="21">
        <f t="shared" si="460"/>
        <v>48.015577955022117</v>
      </c>
      <c r="D1878" s="22">
        <f t="shared" si="456"/>
        <v>-1.4502857298648308E-5</v>
      </c>
      <c r="E1878" s="22">
        <f t="shared" si="461"/>
        <v>179.6829015356881</v>
      </c>
      <c r="F1878" s="23">
        <f t="shared" si="457"/>
        <v>4.2015644200262159E-2</v>
      </c>
      <c r="G1878" s="21">
        <f t="shared" si="462"/>
        <v>323.1260763024103</v>
      </c>
      <c r="H1878" s="23">
        <f t="shared" si="458"/>
        <v>7.583943408927496E-2</v>
      </c>
      <c r="I1878" s="14">
        <f t="shared" si="455"/>
        <v>550.82455579312045</v>
      </c>
      <c r="J1878" s="64"/>
    </row>
    <row r="1879" spans="2:10" x14ac:dyDescent="0.65">
      <c r="B1879" s="17">
        <f t="shared" si="459"/>
        <v>1844</v>
      </c>
      <c r="C1879" s="21">
        <f t="shared" si="460"/>
        <v>48.015563469050093</v>
      </c>
      <c r="D1879" s="22">
        <f t="shared" si="456"/>
        <v>-1.4485972027244998E-5</v>
      </c>
      <c r="E1879" s="22">
        <f t="shared" si="461"/>
        <v>179.72488791806362</v>
      </c>
      <c r="F1879" s="23">
        <f t="shared" si="457"/>
        <v>4.1986382375512221E-2</v>
      </c>
      <c r="G1879" s="21">
        <f t="shared" si="462"/>
        <v>323.2018629178674</v>
      </c>
      <c r="H1879" s="23">
        <f t="shared" si="458"/>
        <v>7.5786615457076323E-2</v>
      </c>
      <c r="I1879" s="14">
        <f t="shared" si="455"/>
        <v>550.9423143049811</v>
      </c>
      <c r="J1879" s="64"/>
    </row>
    <row r="1880" spans="2:10" x14ac:dyDescent="0.65">
      <c r="B1880" s="34">
        <f t="shared" si="459"/>
        <v>1845</v>
      </c>
      <c r="C1880" s="21">
        <f t="shared" si="460"/>
        <v>48.015548999936549</v>
      </c>
      <c r="D1880" s="22">
        <f t="shared" si="456"/>
        <v>-1.446911354596736E-5</v>
      </c>
      <c r="E1880" s="22">
        <f t="shared" si="461"/>
        <v>179.7668450590233</v>
      </c>
      <c r="F1880" s="35">
        <f t="shared" si="457"/>
        <v>4.1957140959681283E-2</v>
      </c>
      <c r="G1880" s="21">
        <f t="shared" si="462"/>
        <v>323.27759675152919</v>
      </c>
      <c r="H1880" s="35">
        <f t="shared" si="458"/>
        <v>7.573383366177211E-2</v>
      </c>
      <c r="I1880" s="61">
        <f t="shared" si="455"/>
        <v>551.05999081048901</v>
      </c>
      <c r="J1880" s="65"/>
    </row>
    <row r="1881" spans="2:10" x14ac:dyDescent="0.65">
      <c r="B1881" s="17">
        <f t="shared" si="459"/>
        <v>1846</v>
      </c>
      <c r="C1881" s="21">
        <f t="shared" si="460"/>
        <v>48.015534547656287</v>
      </c>
      <c r="D1881" s="22">
        <f t="shared" si="456"/>
        <v>-1.4452280258758776E-5</v>
      </c>
      <c r="E1881" s="22">
        <f t="shared" si="461"/>
        <v>179.80877297895955</v>
      </c>
      <c r="F1881" s="23">
        <f t="shared" si="457"/>
        <v>4.192791993625633E-2</v>
      </c>
      <c r="G1881" s="21">
        <f t="shared" si="462"/>
        <v>323.3532778402074</v>
      </c>
      <c r="H1881" s="23">
        <f t="shared" si="458"/>
        <v>7.5681088678194897E-2</v>
      </c>
      <c r="I1881" s="14">
        <f t="shared" si="455"/>
        <v>551.17758536682322</v>
      </c>
      <c r="J1881" s="64"/>
    </row>
    <row r="1882" spans="2:10" x14ac:dyDescent="0.65">
      <c r="B1882" s="17">
        <f t="shared" si="459"/>
        <v>1847</v>
      </c>
      <c r="C1882" s="21">
        <f t="shared" si="460"/>
        <v>48.015520112182863</v>
      </c>
      <c r="D1882" s="22">
        <f t="shared" si="456"/>
        <v>-1.4435473424168066E-5</v>
      </c>
      <c r="E1882" s="22">
        <f t="shared" si="461"/>
        <v>179.85067169825248</v>
      </c>
      <c r="F1882" s="23">
        <f t="shared" si="457"/>
        <v>4.1898719292930764E-2</v>
      </c>
      <c r="G1882" s="21">
        <f t="shared" si="462"/>
        <v>323.42890622068734</v>
      </c>
      <c r="H1882" s="23">
        <f t="shared" si="458"/>
        <v>7.5628380479955126E-2</v>
      </c>
      <c r="I1882" s="14">
        <f t="shared" si="455"/>
        <v>551.29509803112273</v>
      </c>
      <c r="J1882" s="64"/>
    </row>
    <row r="1883" spans="2:10" x14ac:dyDescent="0.65">
      <c r="B1883" s="34">
        <f t="shared" si="459"/>
        <v>1848</v>
      </c>
      <c r="C1883" s="21">
        <f t="shared" si="460"/>
        <v>48.01550569349093</v>
      </c>
      <c r="D1883" s="22">
        <f t="shared" si="456"/>
        <v>-1.4418691934192651E-5</v>
      </c>
      <c r="E1883" s="22">
        <f t="shared" si="461"/>
        <v>179.8925412372663</v>
      </c>
      <c r="F1883" s="35">
        <f t="shared" si="457"/>
        <v>4.1869539013816848E-2</v>
      </c>
      <c r="G1883" s="21">
        <f t="shared" si="462"/>
        <v>323.50448192972914</v>
      </c>
      <c r="H1883" s="35">
        <f t="shared" si="458"/>
        <v>7.5575709041785899E-2</v>
      </c>
      <c r="I1883" s="61">
        <f t="shared" si="455"/>
        <v>551.41252886048642</v>
      </c>
      <c r="J1883" s="65"/>
    </row>
    <row r="1884" spans="2:10" x14ac:dyDescent="0.65">
      <c r="B1884" s="17">
        <f t="shared" si="459"/>
        <v>1849</v>
      </c>
      <c r="C1884" s="21">
        <f t="shared" si="460"/>
        <v>48.015491291554341</v>
      </c>
      <c r="D1884" s="22">
        <f t="shared" si="456"/>
        <v>-1.4401936587304931E-5</v>
      </c>
      <c r="E1884" s="22">
        <f t="shared" si="461"/>
        <v>179.93438161635223</v>
      </c>
      <c r="F1884" s="23">
        <f t="shared" si="457"/>
        <v>4.1840379085925861E-2</v>
      </c>
      <c r="G1884" s="21">
        <f t="shared" si="462"/>
        <v>323.58000500406672</v>
      </c>
      <c r="H1884" s="23">
        <f t="shared" si="458"/>
        <v>7.5523074337553453E-2</v>
      </c>
      <c r="I1884" s="14">
        <f t="shared" si="455"/>
        <v>551.52987791197324</v>
      </c>
      <c r="J1884" s="64"/>
    </row>
    <row r="1885" spans="2:10" x14ac:dyDescent="0.65">
      <c r="B1885" s="17">
        <f t="shared" si="459"/>
        <v>1850</v>
      </c>
      <c r="C1885" s="21">
        <f t="shared" si="460"/>
        <v>48.015476906347651</v>
      </c>
      <c r="D1885" s="22">
        <f t="shared" si="456"/>
        <v>-1.4385206692058006E-5</v>
      </c>
      <c r="E1885" s="22">
        <f t="shared" si="461"/>
        <v>179.97619285584625</v>
      </c>
      <c r="F1885" s="23">
        <f t="shared" si="457"/>
        <v>4.1811239494023766E-2</v>
      </c>
      <c r="G1885" s="21">
        <f t="shared" si="462"/>
        <v>323.65547548040854</v>
      </c>
      <c r="H1885" s="23">
        <f t="shared" si="458"/>
        <v>7.5470476341820358E-2</v>
      </c>
      <c r="I1885" s="14">
        <f t="shared" si="455"/>
        <v>551.64714524260239</v>
      </c>
      <c r="J1885" s="64"/>
    </row>
    <row r="1886" spans="2:10" x14ac:dyDescent="0.65">
      <c r="B1886" s="17">
        <f t="shared" si="459"/>
        <v>1851</v>
      </c>
      <c r="C1886" s="21">
        <f t="shared" si="460"/>
        <v>48.015462537845046</v>
      </c>
      <c r="D1886" s="22">
        <f t="shared" si="456"/>
        <v>-1.4368502605055511E-5</v>
      </c>
      <c r="E1886" s="22">
        <f t="shared" si="461"/>
        <v>180.0179749760708</v>
      </c>
      <c r="F1886" s="23">
        <f t="shared" si="457"/>
        <v>4.178212022455341E-2</v>
      </c>
      <c r="G1886" s="21">
        <f t="shared" si="462"/>
        <v>323.73089339543719</v>
      </c>
      <c r="H1886" s="23">
        <f t="shared" si="458"/>
        <v>7.5417915028680227E-2</v>
      </c>
      <c r="I1886" s="14">
        <f t="shared" si="455"/>
        <v>551.76433090935302</v>
      </c>
      <c r="J1886" s="64"/>
    </row>
    <row r="1887" spans="2:10" x14ac:dyDescent="0.65">
      <c r="B1887" s="34">
        <f t="shared" si="459"/>
        <v>1852</v>
      </c>
      <c r="C1887" s="21">
        <f t="shared" si="460"/>
        <v>48.015448186021047</v>
      </c>
      <c r="D1887" s="22">
        <f t="shared" si="456"/>
        <v>-1.4351823995895074E-5</v>
      </c>
      <c r="E1887" s="22">
        <f t="shared" si="461"/>
        <v>180.05972799733365</v>
      </c>
      <c r="F1887" s="35">
        <f t="shared" si="457"/>
        <v>4.1753021262849188E-2</v>
      </c>
      <c r="G1887" s="21">
        <f t="shared" si="462"/>
        <v>323.80625878580975</v>
      </c>
      <c r="H1887" s="35">
        <f t="shared" si="458"/>
        <v>7.5365390372567731E-2</v>
      </c>
      <c r="I1887" s="61">
        <f t="shared" si="455"/>
        <v>551.8814349691645</v>
      </c>
      <c r="J1887" s="65"/>
    </row>
    <row r="1888" spans="2:10" x14ac:dyDescent="0.65">
      <c r="B1888" s="17">
        <f t="shared" si="459"/>
        <v>1853</v>
      </c>
      <c r="C1888" s="21">
        <f t="shared" si="460"/>
        <v>48.015433850849973</v>
      </c>
      <c r="D1888" s="22">
        <f t="shared" si="456"/>
        <v>-1.4335171071522268E-5</v>
      </c>
      <c r="E1888" s="22">
        <f t="shared" si="461"/>
        <v>180.10145193992867</v>
      </c>
      <c r="F1888" s="23">
        <f t="shared" si="457"/>
        <v>4.1723942595012886E-2</v>
      </c>
      <c r="G1888" s="21">
        <f t="shared" si="462"/>
        <v>323.88157168815746</v>
      </c>
      <c r="H1888" s="23">
        <f t="shared" si="458"/>
        <v>7.531290234770438E-2</v>
      </c>
      <c r="I1888" s="14">
        <f t="shared" si="455"/>
        <v>551.99845747893607</v>
      </c>
      <c r="J1888" s="64"/>
    </row>
    <row r="1889" spans="2:10" x14ac:dyDescent="0.65">
      <c r="B1889" s="17">
        <f t="shared" si="459"/>
        <v>1854</v>
      </c>
      <c r="C1889" s="21">
        <f t="shared" si="460"/>
        <v>48.015419532306375</v>
      </c>
      <c r="D1889" s="22">
        <f t="shared" si="456"/>
        <v>-1.4318543597457989E-5</v>
      </c>
      <c r="E1889" s="22">
        <f t="shared" si="461"/>
        <v>180.14314682413521</v>
      </c>
      <c r="F1889" s="23">
        <f t="shared" si="457"/>
        <v>4.1694884206549432E-2</v>
      </c>
      <c r="G1889" s="21">
        <f t="shared" si="462"/>
        <v>323.95683213908603</v>
      </c>
      <c r="H1889" s="23">
        <f t="shared" si="458"/>
        <v>7.5260450928539058E-2</v>
      </c>
      <c r="I1889" s="14">
        <f t="shared" si="455"/>
        <v>552.11539849552764</v>
      </c>
      <c r="J1889" s="64"/>
    </row>
    <row r="1890" spans="2:10" x14ac:dyDescent="0.65">
      <c r="B1890" s="34">
        <f t="shared" si="459"/>
        <v>1855</v>
      </c>
      <c r="C1890" s="21">
        <f t="shared" si="460"/>
        <v>48.01540523036487</v>
      </c>
      <c r="D1890" s="22">
        <f t="shared" si="456"/>
        <v>-1.4301941503536142E-5</v>
      </c>
      <c r="E1890" s="22">
        <f t="shared" si="461"/>
        <v>180.18481267021861</v>
      </c>
      <c r="F1890" s="35">
        <f t="shared" si="457"/>
        <v>4.1665846083390079E-2</v>
      </c>
      <c r="G1890" s="21">
        <f t="shared" si="462"/>
        <v>324.03204017517538</v>
      </c>
      <c r="H1890" s="35">
        <f t="shared" si="458"/>
        <v>7.5208036089335906E-2</v>
      </c>
      <c r="I1890" s="61">
        <f t="shared" si="455"/>
        <v>552.23225807575886</v>
      </c>
      <c r="J1890" s="65"/>
    </row>
    <row r="1891" spans="2:10" x14ac:dyDescent="0.65">
      <c r="B1891" s="17">
        <f t="shared" si="459"/>
        <v>1856</v>
      </c>
      <c r="C1891" s="21">
        <f t="shared" si="460"/>
        <v>48.015390944999844</v>
      </c>
      <c r="D1891" s="22">
        <f t="shared" si="456"/>
        <v>-1.4285365028232633E-5</v>
      </c>
      <c r="E1891" s="22">
        <f t="shared" si="461"/>
        <v>180.22644949843016</v>
      </c>
      <c r="F1891" s="23">
        <f t="shared" si="457"/>
        <v>4.1636828211551347E-2</v>
      </c>
      <c r="G1891" s="21">
        <f t="shared" si="462"/>
        <v>324.10719583297993</v>
      </c>
      <c r="H1891" s="23">
        <f t="shared" si="458"/>
        <v>7.5155657804529596E-2</v>
      </c>
      <c r="I1891" s="14">
        <f t="shared" ref="I1891:I1954" si="463">C1891+E1891+G1891</f>
        <v>552.34903627640995</v>
      </c>
      <c r="J1891" s="64"/>
    </row>
    <row r="1892" spans="2:10" x14ac:dyDescent="0.65">
      <c r="B1892" s="17">
        <f t="shared" si="459"/>
        <v>1857</v>
      </c>
      <c r="C1892" s="21">
        <f t="shared" si="460"/>
        <v>48.015376676186264</v>
      </c>
      <c r="D1892" s="22">
        <f t="shared" si="456"/>
        <v>-1.4268813576023831E-5</v>
      </c>
      <c r="E1892" s="22">
        <f t="shared" si="461"/>
        <v>180.26805732900635</v>
      </c>
      <c r="F1892" s="23">
        <f t="shared" si="457"/>
        <v>4.1607830576197102E-2</v>
      </c>
      <c r="G1892" s="21">
        <f t="shared" si="462"/>
        <v>324.18229914902849</v>
      </c>
      <c r="H1892" s="23">
        <f t="shared" si="458"/>
        <v>7.5103316048597435E-2</v>
      </c>
      <c r="I1892" s="14">
        <f t="shared" si="463"/>
        <v>552.46573315422108</v>
      </c>
      <c r="J1892" s="64"/>
    </row>
    <row r="1893" spans="2:10" x14ac:dyDescent="0.65">
      <c r="B1893" s="17">
        <f t="shared" si="459"/>
        <v>1858</v>
      </c>
      <c r="C1893" s="21">
        <f t="shared" si="460"/>
        <v>48.015362423898424</v>
      </c>
      <c r="D1893" s="22">
        <f t="shared" ref="D1893:D1956" si="464">$E$23*(C1892+E1892+G1892)-$E$24*C1892*E1892-$E$27*C1892+$E$26*G1892</f>
        <v>-1.4252287840132993E-5</v>
      </c>
      <c r="E1893" s="22">
        <f t="shared" si="461"/>
        <v>180.30963618217046</v>
      </c>
      <c r="F1893" s="23">
        <f t="shared" ref="F1893:F1956" si="465">$E$24*C1892*E1892-($E$25+$E$27+$E$28)*E1892</f>
        <v>4.1578853164111251E-2</v>
      </c>
      <c r="G1893" s="21">
        <f t="shared" si="462"/>
        <v>324.25735015982423</v>
      </c>
      <c r="H1893" s="23">
        <f t="shared" ref="H1893:H1956" si="466">$E$28*E1892-($E$27+$E$26)*G1892</f>
        <v>7.5051010795732509E-2</v>
      </c>
      <c r="I1893" s="14">
        <f t="shared" si="463"/>
        <v>552.58234876589313</v>
      </c>
      <c r="J1893" s="64"/>
    </row>
    <row r="1894" spans="2:10" x14ac:dyDescent="0.65">
      <c r="B1894" s="34">
        <f t="shared" si="459"/>
        <v>1859</v>
      </c>
      <c r="C1894" s="21">
        <f t="shared" si="460"/>
        <v>48.015348188111588</v>
      </c>
      <c r="D1894" s="22">
        <f t="shared" si="464"/>
        <v>-1.4235786835570252E-5</v>
      </c>
      <c r="E1894" s="22">
        <f t="shared" si="461"/>
        <v>180.35118607813047</v>
      </c>
      <c r="F1894" s="35">
        <f t="shared" si="465"/>
        <v>4.1549895960002914E-2</v>
      </c>
      <c r="G1894" s="21">
        <f t="shared" si="462"/>
        <v>324.33234890184485</v>
      </c>
      <c r="H1894" s="35">
        <f t="shared" si="466"/>
        <v>7.4998742020653708E-2</v>
      </c>
      <c r="I1894" s="61">
        <f t="shared" si="463"/>
        <v>552.69888316808692</v>
      </c>
      <c r="J1894" s="65"/>
    </row>
    <row r="1895" spans="2:10" x14ac:dyDescent="0.65">
      <c r="B1895" s="17">
        <f t="shared" si="459"/>
        <v>1860</v>
      </c>
      <c r="C1895" s="21">
        <f t="shared" si="460"/>
        <v>48.015333968799922</v>
      </c>
      <c r="D1895" s="22">
        <f t="shared" si="464"/>
        <v>-1.4219311666341383E-5</v>
      </c>
      <c r="E1895" s="22">
        <f t="shared" si="461"/>
        <v>180.39270703708161</v>
      </c>
      <c r="F1895" s="23">
        <f t="shared" si="465"/>
        <v>4.1520958951139164E-2</v>
      </c>
      <c r="G1895" s="21">
        <f t="shared" si="462"/>
        <v>324.40729541154235</v>
      </c>
      <c r="H1895" s="23">
        <f t="shared" si="466"/>
        <v>7.4946509697497277E-2</v>
      </c>
      <c r="I1895" s="14">
        <f t="shared" si="463"/>
        <v>552.81533641742385</v>
      </c>
      <c r="J1895" s="64"/>
    </row>
    <row r="1896" spans="2:10" x14ac:dyDescent="0.65">
      <c r="B1896" s="17">
        <f t="shared" si="459"/>
        <v>1861</v>
      </c>
      <c r="C1896" s="21">
        <f t="shared" si="460"/>
        <v>48.015319765938976</v>
      </c>
      <c r="D1896" s="22">
        <f t="shared" si="464"/>
        <v>-1.4202860948220319E-5</v>
      </c>
      <c r="E1896" s="22">
        <f t="shared" si="461"/>
        <v>180.43419907920321</v>
      </c>
      <c r="F1896" s="23">
        <f t="shared" si="465"/>
        <v>4.1492042121603845E-2</v>
      </c>
      <c r="G1896" s="21">
        <f t="shared" si="462"/>
        <v>324.48218972534346</v>
      </c>
      <c r="H1896" s="23">
        <f t="shared" si="466"/>
        <v>7.4894313801138424E-2</v>
      </c>
      <c r="I1896" s="14">
        <f t="shared" si="463"/>
        <v>552.93170857048563</v>
      </c>
      <c r="J1896" s="64"/>
    </row>
    <row r="1897" spans="2:10" x14ac:dyDescent="0.65">
      <c r="B1897" s="17">
        <f t="shared" si="459"/>
        <v>1862</v>
      </c>
      <c r="C1897" s="21">
        <f t="shared" si="460"/>
        <v>48.015305579502957</v>
      </c>
      <c r="D1897" s="22">
        <f t="shared" si="464"/>
        <v>-1.4186436020136028E-5</v>
      </c>
      <c r="E1897" s="22">
        <f t="shared" si="461"/>
        <v>180.47566222466241</v>
      </c>
      <c r="F1897" s="23">
        <f t="shared" si="465"/>
        <v>4.1463145459204043E-2</v>
      </c>
      <c r="G1897" s="21">
        <f t="shared" si="462"/>
        <v>324.55703187964906</v>
      </c>
      <c r="H1897" s="23">
        <f t="shared" si="466"/>
        <v>7.4842154305585495E-2</v>
      </c>
      <c r="I1897" s="14">
        <f t="shared" si="463"/>
        <v>553.0479996838144</v>
      </c>
      <c r="J1897" s="64"/>
    </row>
    <row r="1898" spans="2:10" x14ac:dyDescent="0.65">
      <c r="B1898" s="34">
        <f t="shared" si="459"/>
        <v>1863</v>
      </c>
      <c r="C1898" s="21">
        <f t="shared" si="460"/>
        <v>48.015291409467473</v>
      </c>
      <c r="D1898" s="22">
        <f t="shared" si="464"/>
        <v>-1.4170035482319321E-5</v>
      </c>
      <c r="E1898" s="22">
        <f t="shared" si="461"/>
        <v>180.51709649361035</v>
      </c>
      <c r="F1898" s="35">
        <f t="shared" si="465"/>
        <v>4.1434268947938335E-2</v>
      </c>
      <c r="G1898" s="21">
        <f t="shared" si="462"/>
        <v>324.6318219108349</v>
      </c>
      <c r="H1898" s="35">
        <f t="shared" si="466"/>
        <v>7.4790031185827388E-2</v>
      </c>
      <c r="I1898" s="61">
        <f t="shared" si="463"/>
        <v>553.16420981391275</v>
      </c>
      <c r="J1898" s="65"/>
    </row>
    <row r="1899" spans="2:10" x14ac:dyDescent="0.65">
      <c r="B1899" s="17">
        <f t="shared" si="459"/>
        <v>1864</v>
      </c>
      <c r="C1899" s="21">
        <f t="shared" si="460"/>
        <v>48.015277255806929</v>
      </c>
      <c r="D1899" s="22">
        <f t="shared" si="464"/>
        <v>-1.4153660540916491E-5</v>
      </c>
      <c r="E1899" s="22">
        <f t="shared" si="461"/>
        <v>180.5585019061858</v>
      </c>
      <c r="F1899" s="23">
        <f t="shared" si="465"/>
        <v>4.1405412575443279E-2</v>
      </c>
      <c r="G1899" s="21">
        <f t="shared" si="462"/>
        <v>324.70655985525082</v>
      </c>
      <c r="H1899" s="23">
        <f t="shared" si="466"/>
        <v>7.4737944415929292E-2</v>
      </c>
      <c r="I1899" s="14">
        <f t="shared" si="463"/>
        <v>553.28033901724348</v>
      </c>
      <c r="J1899" s="64"/>
    </row>
    <row r="1900" spans="2:10" x14ac:dyDescent="0.65">
      <c r="B1900" s="17">
        <f t="shared" si="459"/>
        <v>1865</v>
      </c>
      <c r="C1900" s="21">
        <f t="shared" si="460"/>
        <v>48.015263118496826</v>
      </c>
      <c r="D1900" s="22">
        <f t="shared" si="464"/>
        <v>-1.4137310101247635E-5</v>
      </c>
      <c r="E1900" s="22">
        <f t="shared" si="461"/>
        <v>180.59987848251185</v>
      </c>
      <c r="F1900" s="23">
        <f t="shared" si="465"/>
        <v>4.1376576326058512E-2</v>
      </c>
      <c r="G1900" s="21">
        <f t="shared" si="462"/>
        <v>324.78124574922174</v>
      </c>
      <c r="H1900" s="23">
        <f t="shared" si="466"/>
        <v>7.4685893970908523E-2</v>
      </c>
      <c r="I1900" s="14">
        <f t="shared" si="463"/>
        <v>553.39638735023038</v>
      </c>
      <c r="J1900" s="64"/>
    </row>
    <row r="1901" spans="2:10" x14ac:dyDescent="0.65">
      <c r="B1901" s="17">
        <f t="shared" si="459"/>
        <v>1866</v>
      </c>
      <c r="C1901" s="21">
        <f t="shared" si="460"/>
        <v>48.015248997512032</v>
      </c>
      <c r="D1901" s="22">
        <f t="shared" si="464"/>
        <v>-1.4120984796139879E-5</v>
      </c>
      <c r="E1901" s="22">
        <f t="shared" si="461"/>
        <v>180.64122624269871</v>
      </c>
      <c r="F1901" s="23">
        <f t="shared" si="465"/>
        <v>4.1347760186852156E-2</v>
      </c>
      <c r="G1901" s="21">
        <f t="shared" si="462"/>
        <v>324.85587962904663</v>
      </c>
      <c r="H1901" s="23">
        <f t="shared" si="466"/>
        <v>7.4633879824901328E-2</v>
      </c>
      <c r="I1901" s="14">
        <f t="shared" si="463"/>
        <v>553.51235486925736</v>
      </c>
      <c r="J1901" s="64"/>
    </row>
    <row r="1902" spans="2:10" x14ac:dyDescent="0.65">
      <c r="B1902" s="34">
        <f t="shared" si="459"/>
        <v>1867</v>
      </c>
      <c r="C1902" s="21">
        <f t="shared" si="460"/>
        <v>48.015234892827706</v>
      </c>
      <c r="D1902" s="22">
        <f t="shared" si="464"/>
        <v>-1.4104684324500738E-5</v>
      </c>
      <c r="E1902" s="22">
        <f t="shared" si="461"/>
        <v>180.68254520684189</v>
      </c>
      <c r="F1902" s="35">
        <f t="shared" si="465"/>
        <v>4.1318964143187031E-2</v>
      </c>
      <c r="G1902" s="21">
        <f t="shared" si="462"/>
        <v>324.93046153099942</v>
      </c>
      <c r="H1902" s="35">
        <f t="shared" si="466"/>
        <v>7.4581901952768703E-2</v>
      </c>
      <c r="I1902" s="61">
        <f t="shared" si="463"/>
        <v>553.62824163066898</v>
      </c>
      <c r="J1902" s="65"/>
    </row>
    <row r="1903" spans="2:10" x14ac:dyDescent="0.65">
      <c r="B1903" s="17">
        <f t="shared" si="459"/>
        <v>1868</v>
      </c>
      <c r="C1903" s="21">
        <f t="shared" si="460"/>
        <v>48.01522080441918</v>
      </c>
      <c r="D1903" s="22">
        <f t="shared" si="464"/>
        <v>-1.4088408526014007E-5</v>
      </c>
      <c r="E1903" s="22">
        <f t="shared" si="461"/>
        <v>180.72383539502286</v>
      </c>
      <c r="F1903" s="23">
        <f t="shared" si="465"/>
        <v>4.129018818096597E-2</v>
      </c>
      <c r="G1903" s="21">
        <f t="shared" si="462"/>
        <v>325.00499149132844</v>
      </c>
      <c r="H1903" s="23">
        <f t="shared" si="466"/>
        <v>7.4529960329002165E-2</v>
      </c>
      <c r="I1903" s="14">
        <f t="shared" si="463"/>
        <v>553.74404769077046</v>
      </c>
      <c r="J1903" s="64"/>
    </row>
    <row r="1904" spans="2:10" x14ac:dyDescent="0.65">
      <c r="B1904" s="17">
        <f t="shared" ref="B1904:B1967" si="467">B1903+$C$33</f>
        <v>1869</v>
      </c>
      <c r="C1904" s="21">
        <f t="shared" ref="C1904:C1967" si="468">C1903+D1904*$C$33</f>
        <v>48.015206732261554</v>
      </c>
      <c r="D1904" s="22">
        <f t="shared" si="464"/>
        <v>-1.4072157626721093E-5</v>
      </c>
      <c r="E1904" s="22">
        <f t="shared" ref="E1904:E1967" si="469">E1903+F1904*$C$33</f>
        <v>180.76509682730932</v>
      </c>
      <c r="F1904" s="23">
        <f t="shared" si="465"/>
        <v>4.1261432286461286E-2</v>
      </c>
      <c r="G1904" s="21">
        <f t="shared" ref="G1904:G1967" si="470">G1903+H1904*$C$33</f>
        <v>325.07946954625663</v>
      </c>
      <c r="H1904" s="23">
        <f t="shared" si="466"/>
        <v>7.4478054928178494E-2</v>
      </c>
      <c r="I1904" s="14">
        <f t="shared" si="463"/>
        <v>553.85977310582757</v>
      </c>
      <c r="J1904" s="64"/>
    </row>
    <row r="1905" spans="2:10" x14ac:dyDescent="0.65">
      <c r="B1905" s="34">
        <f t="shared" si="467"/>
        <v>1870</v>
      </c>
      <c r="C1905" s="21">
        <f t="shared" si="468"/>
        <v>48.015192676330244</v>
      </c>
      <c r="D1905" s="22">
        <f t="shared" si="464"/>
        <v>-1.4055931313095016E-5</v>
      </c>
      <c r="E1905" s="22">
        <f t="shared" si="469"/>
        <v>180.80632952375461</v>
      </c>
      <c r="F1905" s="35">
        <f t="shared" si="465"/>
        <v>4.1232696445291595E-2</v>
      </c>
      <c r="G1905" s="21">
        <f t="shared" si="470"/>
        <v>325.15389573198166</v>
      </c>
      <c r="H1905" s="35">
        <f t="shared" si="466"/>
        <v>7.4426185725045002E-2</v>
      </c>
      <c r="I1905" s="61">
        <f t="shared" si="463"/>
        <v>553.97541793206653</v>
      </c>
      <c r="J1905" s="65"/>
    </row>
    <row r="1906" spans="2:10" x14ac:dyDescent="0.65">
      <c r="B1906" s="17">
        <f t="shared" si="467"/>
        <v>1871</v>
      </c>
      <c r="C1906" s="21">
        <f t="shared" si="468"/>
        <v>48.015178636600417</v>
      </c>
      <c r="D1906" s="22">
        <f t="shared" si="464"/>
        <v>-1.4039729824499858E-5</v>
      </c>
      <c r="E1906" s="22">
        <f t="shared" si="469"/>
        <v>180.84753350439831</v>
      </c>
      <c r="F1906" s="23">
        <f t="shared" si="465"/>
        <v>4.1203980643700788E-2</v>
      </c>
      <c r="G1906" s="21">
        <f t="shared" si="470"/>
        <v>325.22827008467584</v>
      </c>
      <c r="H1906" s="23">
        <f t="shared" si="466"/>
        <v>7.4374352694164259E-2</v>
      </c>
      <c r="I1906" s="14">
        <f t="shared" si="463"/>
        <v>554.09098222567457</v>
      </c>
      <c r="J1906" s="64"/>
    </row>
    <row r="1907" spans="2:10" x14ac:dyDescent="0.65">
      <c r="B1907" s="17">
        <f t="shared" si="467"/>
        <v>1872</v>
      </c>
      <c r="C1907" s="21">
        <f t="shared" si="468"/>
        <v>48.015164613047759</v>
      </c>
      <c r="D1907" s="22">
        <f t="shared" si="464"/>
        <v>-1.4023552661335259E-5</v>
      </c>
      <c r="E1907" s="22">
        <f t="shared" si="469"/>
        <v>180.88870878926551</v>
      </c>
      <c r="F1907" s="23">
        <f t="shared" si="465"/>
        <v>4.1175284867193795E-2</v>
      </c>
      <c r="G1907" s="21">
        <f t="shared" si="470"/>
        <v>325.30259264048613</v>
      </c>
      <c r="H1907" s="23">
        <f t="shared" si="466"/>
        <v>7.4322555810283575E-2</v>
      </c>
      <c r="I1907" s="14">
        <f t="shared" si="463"/>
        <v>554.20646604279932</v>
      </c>
      <c r="J1907" s="64"/>
    </row>
    <row r="1908" spans="2:10" x14ac:dyDescent="0.65">
      <c r="B1908" s="17">
        <f t="shared" si="467"/>
        <v>1873</v>
      </c>
      <c r="C1908" s="21">
        <f t="shared" si="468"/>
        <v>48.015150605647349</v>
      </c>
      <c r="D1908" s="22">
        <f t="shared" si="464"/>
        <v>-1.4007400405802173E-5</v>
      </c>
      <c r="E1908" s="22">
        <f t="shared" si="469"/>
        <v>180.92985539836798</v>
      </c>
      <c r="F1908" s="23">
        <f t="shared" si="465"/>
        <v>4.1146609102469256E-2</v>
      </c>
      <c r="G1908" s="21">
        <f t="shared" si="470"/>
        <v>325.37686343553406</v>
      </c>
      <c r="H1908" s="23">
        <f t="shared" si="466"/>
        <v>7.427079504795131E-2</v>
      </c>
      <c r="I1908" s="14">
        <f t="shared" si="463"/>
        <v>554.32186943954935</v>
      </c>
      <c r="J1908" s="64"/>
    </row>
    <row r="1909" spans="2:10" x14ac:dyDescent="0.65">
      <c r="B1909" s="34">
        <f t="shared" si="467"/>
        <v>1874</v>
      </c>
      <c r="C1909" s="21">
        <f t="shared" si="468"/>
        <v>48.01513661437513</v>
      </c>
      <c r="D1909" s="22">
        <f t="shared" si="464"/>
        <v>-1.3991272219016082E-5</v>
      </c>
      <c r="E1909" s="22">
        <f t="shared" si="469"/>
        <v>180.97097335170258</v>
      </c>
      <c r="F1909" s="35">
        <f t="shared" si="465"/>
        <v>4.1117953334605772E-2</v>
      </c>
      <c r="G1909" s="21">
        <f t="shared" si="470"/>
        <v>325.45108250591613</v>
      </c>
      <c r="H1909" s="35">
        <f t="shared" si="466"/>
        <v>7.4219070382071095E-2</v>
      </c>
      <c r="I1909" s="61">
        <f t="shared" si="463"/>
        <v>554.43719247199385</v>
      </c>
      <c r="J1909" s="65"/>
    </row>
    <row r="1910" spans="2:10" x14ac:dyDescent="0.65">
      <c r="B1910" s="17">
        <f t="shared" si="467"/>
        <v>1875</v>
      </c>
      <c r="C1910" s="21">
        <f t="shared" si="468"/>
        <v>48.015122639206105</v>
      </c>
      <c r="D1910" s="22">
        <f t="shared" si="464"/>
        <v>-1.39751690264589E-5</v>
      </c>
      <c r="E1910" s="22">
        <f t="shared" si="469"/>
        <v>181.01206266925334</v>
      </c>
      <c r="F1910" s="23">
        <f t="shared" si="465"/>
        <v>4.1089317550756732E-2</v>
      </c>
      <c r="G1910" s="21">
        <f t="shared" si="470"/>
        <v>325.52524988770324</v>
      </c>
      <c r="H1910" s="23">
        <f t="shared" si="466"/>
        <v>7.4167381787134445E-2</v>
      </c>
      <c r="I1910" s="14">
        <f t="shared" si="463"/>
        <v>554.55243519616272</v>
      </c>
      <c r="J1910" s="64"/>
    </row>
    <row r="1911" spans="2:10" x14ac:dyDescent="0.65">
      <c r="B1911" s="17">
        <f t="shared" si="467"/>
        <v>1876</v>
      </c>
      <c r="C1911" s="21">
        <f t="shared" si="468"/>
        <v>48.015108680116455</v>
      </c>
      <c r="D1911" s="22">
        <f t="shared" si="464"/>
        <v>-1.3959089647741507E-5</v>
      </c>
      <c r="E1911" s="22">
        <f t="shared" si="469"/>
        <v>181.05312337098883</v>
      </c>
      <c r="F1911" s="23">
        <f t="shared" si="465"/>
        <v>4.1060701735489147E-2</v>
      </c>
      <c r="G1911" s="21">
        <f t="shared" si="470"/>
        <v>325.59936561694144</v>
      </c>
      <c r="H1911" s="23">
        <f t="shared" si="466"/>
        <v>7.4115729238201311E-2</v>
      </c>
      <c r="I1911" s="14">
        <f t="shared" si="463"/>
        <v>554.66759766804671</v>
      </c>
      <c r="J1911" s="64"/>
    </row>
    <row r="1912" spans="2:10" x14ac:dyDescent="0.65">
      <c r="B1912" s="17">
        <f t="shared" si="467"/>
        <v>1877</v>
      </c>
      <c r="C1912" s="21">
        <f t="shared" si="468"/>
        <v>48.015094737081192</v>
      </c>
      <c r="D1912" s="22">
        <f t="shared" si="464"/>
        <v>-1.3943035261032577E-5</v>
      </c>
      <c r="E1912" s="22">
        <f t="shared" si="469"/>
        <v>181.09415547686527</v>
      </c>
      <c r="F1912" s="23">
        <f t="shared" si="465"/>
        <v>4.1032105876439573E-2</v>
      </c>
      <c r="G1912" s="21">
        <f t="shared" si="470"/>
        <v>325.67342972965105</v>
      </c>
      <c r="H1912" s="23">
        <f t="shared" si="466"/>
        <v>7.4064112709621099E-2</v>
      </c>
      <c r="I1912" s="14">
        <f t="shared" si="463"/>
        <v>554.78267994359749</v>
      </c>
      <c r="J1912" s="64"/>
    </row>
    <row r="1913" spans="2:10" x14ac:dyDescent="0.65">
      <c r="B1913" s="34">
        <f t="shared" si="467"/>
        <v>1878</v>
      </c>
      <c r="C1913" s="21">
        <f t="shared" si="468"/>
        <v>48.015080810076654</v>
      </c>
      <c r="D1913" s="22">
        <f t="shared" si="464"/>
        <v>-1.392700453983764E-5</v>
      </c>
      <c r="E1913" s="22">
        <f t="shared" si="469"/>
        <v>181.13515900682322</v>
      </c>
      <c r="F1913" s="35">
        <f t="shared" si="465"/>
        <v>4.1003529957947649E-2</v>
      </c>
      <c r="G1913" s="21">
        <f t="shared" si="470"/>
        <v>325.74744226182764</v>
      </c>
      <c r="H1913" s="35">
        <f t="shared" si="466"/>
        <v>7.401253217661008E-2</v>
      </c>
      <c r="I1913" s="61">
        <f t="shared" si="463"/>
        <v>554.89768207872748</v>
      </c>
      <c r="J1913" s="65"/>
    </row>
    <row r="1914" spans="2:10" x14ac:dyDescent="0.65">
      <c r="B1914" s="17">
        <f t="shared" si="467"/>
        <v>1879</v>
      </c>
      <c r="C1914" s="21">
        <f t="shared" si="468"/>
        <v>48.015066899077908</v>
      </c>
      <c r="D1914" s="22">
        <f t="shared" si="464"/>
        <v>-1.3910998749366854E-5</v>
      </c>
      <c r="E1914" s="22">
        <f t="shared" si="469"/>
        <v>181.17613398079101</v>
      </c>
      <c r="F1914" s="23">
        <f t="shared" si="465"/>
        <v>4.0974973967792039E-2</v>
      </c>
      <c r="G1914" s="21">
        <f t="shared" si="470"/>
        <v>325.82140324944118</v>
      </c>
      <c r="H1914" s="23">
        <f t="shared" si="466"/>
        <v>7.396098761353187E-2</v>
      </c>
      <c r="I1914" s="14">
        <f t="shared" si="463"/>
        <v>555.01260412931015</v>
      </c>
      <c r="J1914" s="64"/>
    </row>
    <row r="1915" spans="2:10" x14ac:dyDescent="0.65">
      <c r="B1915" s="17">
        <f t="shared" si="467"/>
        <v>1880</v>
      </c>
      <c r="C1915" s="21">
        <f t="shared" si="468"/>
        <v>48.015053004061421</v>
      </c>
      <c r="D1915" s="22">
        <f t="shared" si="464"/>
        <v>-1.389501648452196E-5</v>
      </c>
      <c r="E1915" s="22">
        <f t="shared" si="469"/>
        <v>181.21708041868123</v>
      </c>
      <c r="F1915" s="23">
        <f t="shared" si="465"/>
        <v>4.0946437890227116E-2</v>
      </c>
      <c r="G1915" s="21">
        <f t="shared" si="470"/>
        <v>325.89531272843681</v>
      </c>
      <c r="H1915" s="23">
        <f t="shared" si="466"/>
        <v>7.3909478995659583E-2</v>
      </c>
      <c r="I1915" s="14">
        <f t="shared" si="463"/>
        <v>555.12744615117947</v>
      </c>
      <c r="J1915" s="64"/>
    </row>
    <row r="1916" spans="2:10" x14ac:dyDescent="0.65">
      <c r="B1916" s="17">
        <f t="shared" si="467"/>
        <v>1881</v>
      </c>
      <c r="C1916" s="21">
        <f t="shared" si="468"/>
        <v>48.015039125002303</v>
      </c>
      <c r="D1916" s="22">
        <f t="shared" si="464"/>
        <v>-1.3879059116206349E-5</v>
      </c>
      <c r="E1916" s="22">
        <f t="shared" si="469"/>
        <v>181.25799834039435</v>
      </c>
      <c r="F1916" s="23">
        <f t="shared" si="465"/>
        <v>4.0917921713116812E-2</v>
      </c>
      <c r="G1916" s="21">
        <f t="shared" si="470"/>
        <v>325.96917073473418</v>
      </c>
      <c r="H1916" s="23">
        <f t="shared" si="466"/>
        <v>7.3858006297356837E-2</v>
      </c>
      <c r="I1916" s="14">
        <f t="shared" si="463"/>
        <v>555.24220820013079</v>
      </c>
      <c r="J1916" s="64"/>
    </row>
    <row r="1917" spans="2:10" x14ac:dyDescent="0.65">
      <c r="B1917" s="34">
        <f t="shared" si="467"/>
        <v>1882</v>
      </c>
      <c r="C1917" s="21">
        <f t="shared" si="468"/>
        <v>48.015025261877227</v>
      </c>
      <c r="D1917" s="22">
        <f t="shared" si="464"/>
        <v>-1.3863125072788307E-5</v>
      </c>
      <c r="E1917" s="22">
        <f t="shared" si="469"/>
        <v>181.29888776581498</v>
      </c>
      <c r="F1917" s="35">
        <f t="shared" si="465"/>
        <v>4.0889425420630232E-2</v>
      </c>
      <c r="G1917" s="21">
        <f t="shared" si="470"/>
        <v>326.04297730422809</v>
      </c>
      <c r="H1917" s="35">
        <f t="shared" si="466"/>
        <v>7.3806569493910956E-2</v>
      </c>
      <c r="I1917" s="61">
        <f t="shared" si="463"/>
        <v>555.35689033192034</v>
      </c>
      <c r="J1917" s="65"/>
    </row>
    <row r="1918" spans="2:10" x14ac:dyDescent="0.65">
      <c r="B1918" s="17">
        <f t="shared" si="467"/>
        <v>1883</v>
      </c>
      <c r="C1918" s="21">
        <f t="shared" si="468"/>
        <v>48.015011414661288</v>
      </c>
      <c r="D1918" s="22">
        <f t="shared" si="464"/>
        <v>-1.384721593566951E-5</v>
      </c>
      <c r="E1918" s="22">
        <f t="shared" si="469"/>
        <v>181.33974871481595</v>
      </c>
      <c r="F1918" s="23">
        <f t="shared" si="465"/>
        <v>4.0860949000972369E-2</v>
      </c>
      <c r="G1918" s="21">
        <f t="shared" si="470"/>
        <v>326.11673247278782</v>
      </c>
      <c r="H1918" s="23">
        <f t="shared" si="466"/>
        <v>7.375516855972819E-2</v>
      </c>
      <c r="I1918" s="14">
        <f t="shared" si="463"/>
        <v>555.47149260226502</v>
      </c>
      <c r="J1918" s="64"/>
    </row>
    <row r="1919" spans="2:10" x14ac:dyDescent="0.65">
      <c r="B1919" s="17">
        <f t="shared" si="467"/>
        <v>1884</v>
      </c>
      <c r="C1919" s="21">
        <f t="shared" si="468"/>
        <v>48.014997583331251</v>
      </c>
      <c r="D1919" s="22">
        <f t="shared" si="464"/>
        <v>-1.3831330037294975E-5</v>
      </c>
      <c r="E1919" s="22">
        <f t="shared" si="469"/>
        <v>181.38058120725393</v>
      </c>
      <c r="F1919" s="23">
        <f t="shared" si="465"/>
        <v>4.0832492437971268E-2</v>
      </c>
      <c r="G1919" s="21">
        <f t="shared" si="470"/>
        <v>326.19043627625803</v>
      </c>
      <c r="H1919" s="23">
        <f t="shared" si="466"/>
        <v>7.3703803470223761E-2</v>
      </c>
      <c r="I1919" s="14">
        <f t="shared" si="463"/>
        <v>555.58601506684317</v>
      </c>
      <c r="J1919" s="64"/>
    </row>
    <row r="1920" spans="2:10" x14ac:dyDescent="0.65">
      <c r="B1920" s="34">
        <f t="shared" si="467"/>
        <v>1885</v>
      </c>
      <c r="C1920" s="21">
        <f t="shared" si="468"/>
        <v>48.014983767862418</v>
      </c>
      <c r="D1920" s="22">
        <f t="shared" si="464"/>
        <v>-1.3815468831168687E-5</v>
      </c>
      <c r="E1920" s="22">
        <f t="shared" si="469"/>
        <v>181.42138526297381</v>
      </c>
      <c r="F1920" s="35">
        <f t="shared" si="465"/>
        <v>4.0804055719888765E-2</v>
      </c>
      <c r="G1920" s="21">
        <f t="shared" si="470"/>
        <v>326.2640887504578</v>
      </c>
      <c r="H1920" s="35">
        <f t="shared" si="466"/>
        <v>7.3652474199761286E-2</v>
      </c>
      <c r="I1920" s="61">
        <f t="shared" si="463"/>
        <v>555.70045778129406</v>
      </c>
      <c r="J1920" s="65"/>
    </row>
    <row r="1921" spans="2:10" x14ac:dyDescent="0.65">
      <c r="B1921" s="17">
        <f t="shared" si="467"/>
        <v>1886</v>
      </c>
      <c r="C1921" s="21">
        <f t="shared" si="468"/>
        <v>48.014969968231505</v>
      </c>
      <c r="D1921" s="22">
        <f t="shared" si="464"/>
        <v>-1.3799630916633276E-5</v>
      </c>
      <c r="E1921" s="22">
        <f t="shared" si="469"/>
        <v>181.46216090180471</v>
      </c>
      <c r="F1921" s="23">
        <f t="shared" si="465"/>
        <v>4.0775638830893968E-2</v>
      </c>
      <c r="G1921" s="21">
        <f t="shared" si="470"/>
        <v>326.33768993118156</v>
      </c>
      <c r="H1921" s="23">
        <f t="shared" si="466"/>
        <v>7.3601180723770199E-2</v>
      </c>
      <c r="I1921" s="14">
        <f t="shared" si="463"/>
        <v>555.81482080121782</v>
      </c>
      <c r="J1921" s="64"/>
    </row>
    <row r="1922" spans="2:10" x14ac:dyDescent="0.65">
      <c r="B1922" s="17">
        <f t="shared" si="467"/>
        <v>1887</v>
      </c>
      <c r="C1922" s="21">
        <f t="shared" si="468"/>
        <v>48.014956184414011</v>
      </c>
      <c r="D1922" s="22">
        <f t="shared" si="464"/>
        <v>-1.3783817494950057E-5</v>
      </c>
      <c r="E1922" s="22">
        <f t="shared" si="469"/>
        <v>181.50290814356353</v>
      </c>
      <c r="F1922" s="23">
        <f t="shared" si="465"/>
        <v>4.0747241758822383E-2</v>
      </c>
      <c r="G1922" s="21">
        <f t="shared" si="470"/>
        <v>326.4112398541983</v>
      </c>
      <c r="H1922" s="23">
        <f t="shared" si="466"/>
        <v>7.3549923016727803E-2</v>
      </c>
      <c r="I1922" s="14">
        <f t="shared" si="463"/>
        <v>555.92910418217582</v>
      </c>
      <c r="J1922" s="64"/>
    </row>
    <row r="1923" spans="2:10" x14ac:dyDescent="0.65">
      <c r="B1923" s="17">
        <f t="shared" si="467"/>
        <v>1888</v>
      </c>
      <c r="C1923" s="21">
        <f t="shared" si="468"/>
        <v>48.014942416386724</v>
      </c>
      <c r="D1923" s="22">
        <f t="shared" si="464"/>
        <v>-1.3768027288474372E-5</v>
      </c>
      <c r="E1923" s="22">
        <f t="shared" si="469"/>
        <v>181.54362700805166</v>
      </c>
      <c r="F1923" s="23">
        <f t="shared" si="465"/>
        <v>4.0718864488127338E-2</v>
      </c>
      <c r="G1923" s="21">
        <f t="shared" si="470"/>
        <v>326.48473855525231</v>
      </c>
      <c r="H1923" s="23">
        <f t="shared" si="466"/>
        <v>7.3498701054020898E-2</v>
      </c>
      <c r="I1923" s="14">
        <f t="shared" si="463"/>
        <v>556.04330797969067</v>
      </c>
      <c r="J1923" s="64"/>
    </row>
    <row r="1924" spans="2:10" x14ac:dyDescent="0.65">
      <c r="B1924" s="34">
        <f t="shared" si="467"/>
        <v>1889</v>
      </c>
      <c r="C1924" s="21">
        <f t="shared" si="468"/>
        <v>48.014928664125243</v>
      </c>
      <c r="D1924" s="22">
        <f t="shared" si="464"/>
        <v>-1.3752261478483518E-5</v>
      </c>
      <c r="E1924" s="22">
        <f t="shared" si="469"/>
        <v>181.58431751505833</v>
      </c>
      <c r="F1924" s="35">
        <f t="shared" si="465"/>
        <v>4.069050700667276E-2</v>
      </c>
      <c r="G1924" s="21">
        <f t="shared" si="470"/>
        <v>326.55818607006245</v>
      </c>
      <c r="H1924" s="35">
        <f t="shared" si="466"/>
        <v>7.3447514810169423E-2</v>
      </c>
      <c r="I1924" s="61">
        <f t="shared" si="463"/>
        <v>556.15743224924609</v>
      </c>
      <c r="J1924" s="65"/>
    </row>
    <row r="1925" spans="2:10" x14ac:dyDescent="0.65">
      <c r="B1925" s="17">
        <f t="shared" si="467"/>
        <v>1890</v>
      </c>
      <c r="C1925" s="21">
        <f t="shared" si="468"/>
        <v>48.014914927606412</v>
      </c>
      <c r="D1925" s="22">
        <f t="shared" si="464"/>
        <v>-1.3736518830853583E-5</v>
      </c>
      <c r="E1925" s="22">
        <f t="shared" si="469"/>
        <v>181.62497968435724</v>
      </c>
      <c r="F1925" s="23">
        <f t="shared" si="465"/>
        <v>4.0662169298911977E-2</v>
      </c>
      <c r="G1925" s="21">
        <f t="shared" si="470"/>
        <v>326.63158243432309</v>
      </c>
      <c r="H1925" s="23">
        <f t="shared" si="466"/>
        <v>7.3396364260645441E-2</v>
      </c>
      <c r="I1925" s="14">
        <f t="shared" si="463"/>
        <v>556.27147704628669</v>
      </c>
      <c r="J1925" s="64"/>
    </row>
    <row r="1926" spans="2:10" x14ac:dyDescent="0.65">
      <c r="B1926" s="17">
        <f t="shared" si="467"/>
        <v>1891</v>
      </c>
      <c r="C1926" s="21">
        <f t="shared" si="468"/>
        <v>48.014901206805945</v>
      </c>
      <c r="D1926" s="22">
        <f t="shared" si="464"/>
        <v>-1.3720800468686178E-5</v>
      </c>
      <c r="E1926" s="22">
        <f t="shared" si="469"/>
        <v>181.66561353570987</v>
      </c>
      <c r="F1926" s="23">
        <f t="shared" si="465"/>
        <v>4.0633851352623651E-2</v>
      </c>
      <c r="G1926" s="21">
        <f t="shared" si="470"/>
        <v>326.70492768370309</v>
      </c>
      <c r="H1926" s="23">
        <f t="shared" si="466"/>
        <v>7.3345249379983102E-2</v>
      </c>
      <c r="I1926" s="14">
        <f t="shared" si="463"/>
        <v>556.3854424262189</v>
      </c>
      <c r="J1926" s="64"/>
    </row>
    <row r="1927" spans="2:10" x14ac:dyDescent="0.65">
      <c r="B1927" s="17">
        <f t="shared" si="467"/>
        <v>1892</v>
      </c>
      <c r="C1927" s="21">
        <f t="shared" si="468"/>
        <v>48.014887501700798</v>
      </c>
      <c r="D1927" s="22">
        <f t="shared" si="464"/>
        <v>-1.3705105145422891E-5</v>
      </c>
      <c r="E1927" s="22">
        <f t="shared" si="469"/>
        <v>181.70621908886224</v>
      </c>
      <c r="F1927" s="23">
        <f t="shared" si="465"/>
        <v>4.0605553152374796E-2</v>
      </c>
      <c r="G1927" s="21">
        <f t="shared" si="470"/>
        <v>326.77822185384673</v>
      </c>
      <c r="H1927" s="23">
        <f t="shared" si="466"/>
        <v>7.329417014366868E-2</v>
      </c>
      <c r="I1927" s="14">
        <f t="shared" si="463"/>
        <v>556.4993284444098</v>
      </c>
      <c r="J1927" s="64"/>
    </row>
    <row r="1928" spans="2:10" x14ac:dyDescent="0.65">
      <c r="B1928" s="34">
        <f t="shared" si="467"/>
        <v>1893</v>
      </c>
      <c r="C1928" s="21">
        <f t="shared" si="468"/>
        <v>48.014873812266735</v>
      </c>
      <c r="D1928" s="22">
        <f t="shared" si="464"/>
        <v>-1.3689434059660499E-5</v>
      </c>
      <c r="E1928" s="22">
        <f t="shared" si="469"/>
        <v>181.74679636354821</v>
      </c>
      <c r="F1928" s="35">
        <f t="shared" si="465"/>
        <v>4.0577274685972498E-2</v>
      </c>
      <c r="G1928" s="21">
        <f t="shared" si="470"/>
        <v>326.85146498037307</v>
      </c>
      <c r="H1928" s="35">
        <f t="shared" si="466"/>
        <v>7.3243126526321589E-2</v>
      </c>
      <c r="I1928" s="61">
        <f t="shared" si="463"/>
        <v>556.61313515618804</v>
      </c>
      <c r="J1928" s="65"/>
    </row>
    <row r="1929" spans="2:10" x14ac:dyDescent="0.65">
      <c r="B1929" s="17">
        <f t="shared" si="467"/>
        <v>1894</v>
      </c>
      <c r="C1929" s="21">
        <f t="shared" si="468"/>
        <v>48.014860138480891</v>
      </c>
      <c r="D1929" s="22">
        <f t="shared" si="464"/>
        <v>-1.3673785845824682E-5</v>
      </c>
      <c r="E1929" s="22">
        <f t="shared" si="469"/>
        <v>181.78734537948608</v>
      </c>
      <c r="F1929" s="23">
        <f t="shared" si="465"/>
        <v>4.0549015937870081E-2</v>
      </c>
      <c r="G1929" s="21">
        <f t="shared" si="470"/>
        <v>326.92465709887648</v>
      </c>
      <c r="H1929" s="23">
        <f t="shared" si="466"/>
        <v>7.3192118503428105E-2</v>
      </c>
      <c r="I1929" s="14">
        <f t="shared" si="463"/>
        <v>556.72686261684339</v>
      </c>
      <c r="J1929" s="64"/>
    </row>
    <row r="1930" spans="2:10" x14ac:dyDescent="0.65">
      <c r="B1930" s="17">
        <f t="shared" si="467"/>
        <v>1895</v>
      </c>
      <c r="C1930" s="21">
        <f t="shared" si="468"/>
        <v>48.01484648031893</v>
      </c>
      <c r="D1930" s="22">
        <f t="shared" si="464"/>
        <v>-1.3658161962748494E-5</v>
      </c>
      <c r="E1930" s="22">
        <f t="shared" si="469"/>
        <v>181.82786615638227</v>
      </c>
      <c r="F1930" s="23">
        <f t="shared" si="465"/>
        <v>4.0520776896187272E-2</v>
      </c>
      <c r="G1930" s="21">
        <f t="shared" si="470"/>
        <v>326.99779824492612</v>
      </c>
      <c r="H1930" s="23">
        <f t="shared" si="466"/>
        <v>7.3141146049621852E-2</v>
      </c>
      <c r="I1930" s="14">
        <f t="shared" si="463"/>
        <v>556.84051088162732</v>
      </c>
      <c r="J1930" s="64"/>
    </row>
    <row r="1931" spans="2:10" x14ac:dyDescent="0.65">
      <c r="B1931" s="17">
        <f t="shared" si="467"/>
        <v>1896</v>
      </c>
      <c r="C1931" s="21">
        <f t="shared" si="468"/>
        <v>48.014832837758405</v>
      </c>
      <c r="D1931" s="22">
        <f t="shared" si="464"/>
        <v>-1.3642560527493686E-5</v>
      </c>
      <c r="E1931" s="22">
        <f t="shared" si="469"/>
        <v>181.86835871392711</v>
      </c>
      <c r="F1931" s="23">
        <f t="shared" si="465"/>
        <v>4.0492557544837382E-2</v>
      </c>
      <c r="G1931" s="21">
        <f t="shared" si="470"/>
        <v>327.07088845406662</v>
      </c>
      <c r="H1931" s="23">
        <f t="shared" si="466"/>
        <v>7.3090209140488582E-2</v>
      </c>
      <c r="I1931" s="14">
        <f t="shared" si="463"/>
        <v>556.95408000575208</v>
      </c>
      <c r="J1931" s="64"/>
    </row>
    <row r="1932" spans="2:10" x14ac:dyDescent="0.65">
      <c r="B1932" s="34">
        <f t="shared" si="467"/>
        <v>1897</v>
      </c>
      <c r="C1932" s="21">
        <f t="shared" si="468"/>
        <v>48.014819210774697</v>
      </c>
      <c r="D1932" s="22">
        <f t="shared" si="464"/>
        <v>-1.3626983705883333E-5</v>
      </c>
      <c r="E1932" s="22">
        <f t="shared" si="469"/>
        <v>181.90882307179996</v>
      </c>
      <c r="F1932" s="35">
        <f t="shared" si="465"/>
        <v>4.0464357872849632E-2</v>
      </c>
      <c r="G1932" s="21">
        <f t="shared" si="470"/>
        <v>327.14392776181717</v>
      </c>
      <c r="H1932" s="35">
        <f t="shared" si="466"/>
        <v>7.3039307750548232E-2</v>
      </c>
      <c r="I1932" s="61">
        <f t="shared" si="463"/>
        <v>557.0675700443918</v>
      </c>
      <c r="J1932" s="65"/>
    </row>
    <row r="1933" spans="2:10" x14ac:dyDescent="0.65">
      <c r="B1933" s="17">
        <f t="shared" si="467"/>
        <v>1898</v>
      </c>
      <c r="C1933" s="21">
        <f t="shared" si="468"/>
        <v>48.014805599345756</v>
      </c>
      <c r="D1933" s="22">
        <f t="shared" si="464"/>
        <v>-1.3611428938187231E-5</v>
      </c>
      <c r="E1933" s="22">
        <f t="shared" si="469"/>
        <v>181.94925924966313</v>
      </c>
      <c r="F1933" s="23">
        <f t="shared" si="465"/>
        <v>4.0436177863170997E-2</v>
      </c>
      <c r="G1933" s="21">
        <f t="shared" si="470"/>
        <v>327.21691620367284</v>
      </c>
      <c r="H1933" s="23">
        <f t="shared" si="466"/>
        <v>7.2988441855684982E-2</v>
      </c>
      <c r="I1933" s="14">
        <f t="shared" si="463"/>
        <v>557.18098105268177</v>
      </c>
      <c r="J1933" s="64"/>
    </row>
    <row r="1934" spans="2:10" x14ac:dyDescent="0.65">
      <c r="B1934" s="34">
        <f t="shared" si="467"/>
        <v>1899</v>
      </c>
      <c r="C1934" s="21">
        <f t="shared" si="468"/>
        <v>48.014792003446885</v>
      </c>
      <c r="D1934" s="22">
        <f t="shared" si="464"/>
        <v>-1.359589887117707E-5</v>
      </c>
      <c r="E1934" s="22">
        <f t="shared" si="469"/>
        <v>181.98966726716876</v>
      </c>
      <c r="F1934" s="35">
        <f t="shared" si="465"/>
        <v>4.0408017505626503E-2</v>
      </c>
      <c r="G1934" s="21">
        <f t="shared" si="470"/>
        <v>327.28985381510302</v>
      </c>
      <c r="H1934" s="35">
        <f t="shared" si="466"/>
        <v>7.2937611430205607E-2</v>
      </c>
      <c r="I1934" s="61">
        <f t="shared" si="463"/>
        <v>557.29431308571861</v>
      </c>
      <c r="J1934" s="65"/>
    </row>
    <row r="1935" spans="2:10" x14ac:dyDescent="0.65">
      <c r="B1935" s="17">
        <f t="shared" si="467"/>
        <v>1900</v>
      </c>
      <c r="C1935" s="21">
        <f t="shared" si="468"/>
        <v>48.014778423056114</v>
      </c>
      <c r="D1935" s="22">
        <f t="shared" si="464"/>
        <v>-1.3580390770151496E-5</v>
      </c>
      <c r="E1935" s="22">
        <f t="shared" si="469"/>
        <v>182.03004714395146</v>
      </c>
      <c r="F1935" s="23">
        <f t="shared" si="465"/>
        <v>4.0379876782708379E-2</v>
      </c>
      <c r="G1935" s="21">
        <f t="shared" si="470"/>
        <v>327.36274063155321</v>
      </c>
      <c r="H1935" s="23">
        <f t="shared" si="466"/>
        <v>7.2886816450193237E-2</v>
      </c>
      <c r="I1935" s="14">
        <f t="shared" si="463"/>
        <v>557.40756619856074</v>
      </c>
      <c r="J1935" s="64"/>
    </row>
    <row r="1936" spans="2:10" x14ac:dyDescent="0.65">
      <c r="B1936" s="17">
        <f t="shared" si="467"/>
        <v>1901</v>
      </c>
      <c r="C1936" s="21">
        <f t="shared" si="468"/>
        <v>48.014764858149064</v>
      </c>
      <c r="D1936" s="22">
        <f t="shared" si="464"/>
        <v>-1.3564907053176256E-5</v>
      </c>
      <c r="E1936" s="22">
        <f t="shared" si="469"/>
        <v>182.07039889963571</v>
      </c>
      <c r="F1936" s="23">
        <f t="shared" si="465"/>
        <v>4.0351755684241652E-2</v>
      </c>
      <c r="G1936" s="21">
        <f t="shared" si="470"/>
        <v>327.43557668844306</v>
      </c>
      <c r="H1936" s="23">
        <f t="shared" si="466"/>
        <v>7.2836056889855172E-2</v>
      </c>
      <c r="I1936" s="14">
        <f t="shared" si="463"/>
        <v>557.52074044622782</v>
      </c>
      <c r="J1936" s="64"/>
    </row>
    <row r="1937" spans="2:10" x14ac:dyDescent="0.65">
      <c r="B1937" s="17">
        <f t="shared" si="467"/>
        <v>1902</v>
      </c>
      <c r="C1937" s="21">
        <f t="shared" si="468"/>
        <v>48.014751308703531</v>
      </c>
      <c r="D1937" s="22">
        <f t="shared" si="464"/>
        <v>-1.354944553444426E-5</v>
      </c>
      <c r="E1937" s="22">
        <f t="shared" si="469"/>
        <v>182.11072255382913</v>
      </c>
      <c r="F1937" s="23">
        <f t="shared" si="465"/>
        <v>4.0323654193429093E-2</v>
      </c>
      <c r="G1937" s="21">
        <f t="shared" si="470"/>
        <v>327.50836202116835</v>
      </c>
      <c r="H1937" s="23">
        <f t="shared" si="466"/>
        <v>7.2785332725302965E-2</v>
      </c>
      <c r="I1937" s="14">
        <f t="shared" si="463"/>
        <v>557.63383588370107</v>
      </c>
      <c r="J1937" s="64"/>
    </row>
    <row r="1938" spans="2:10" x14ac:dyDescent="0.65">
      <c r="B1938" s="34">
        <f t="shared" si="467"/>
        <v>1903</v>
      </c>
      <c r="C1938" s="21">
        <f t="shared" si="468"/>
        <v>48.014737774695455</v>
      </c>
      <c r="D1938" s="22">
        <f t="shared" si="464"/>
        <v>-1.3534008079130189E-5</v>
      </c>
      <c r="E1938" s="22">
        <f t="shared" si="469"/>
        <v>182.15101812612835</v>
      </c>
      <c r="F1938" s="35">
        <f t="shared" si="465"/>
        <v>4.0295572299214655E-2</v>
      </c>
      <c r="G1938" s="21">
        <f t="shared" si="470"/>
        <v>327.58109666509938</v>
      </c>
      <c r="H1938" s="35">
        <f t="shared" si="466"/>
        <v>7.2734643931028131E-2</v>
      </c>
      <c r="I1938" s="61">
        <f t="shared" si="463"/>
        <v>557.74685256592318</v>
      </c>
      <c r="J1938" s="65"/>
    </row>
    <row r="1939" spans="2:10" x14ac:dyDescent="0.65">
      <c r="B1939" s="17">
        <f t="shared" si="467"/>
        <v>1904</v>
      </c>
      <c r="C1939" s="21">
        <f t="shared" si="468"/>
        <v>48.014724256102554</v>
      </c>
      <c r="D1939" s="22">
        <f t="shared" si="464"/>
        <v>-1.351859290110724E-5</v>
      </c>
      <c r="E1939" s="22">
        <f t="shared" si="469"/>
        <v>182.19128563611372</v>
      </c>
      <c r="F1939" s="23">
        <f t="shared" si="465"/>
        <v>4.0267509985369543E-2</v>
      </c>
      <c r="G1939" s="21">
        <f t="shared" si="470"/>
        <v>327.6537806555823</v>
      </c>
      <c r="H1939" s="23">
        <f t="shared" si="466"/>
        <v>7.2683990482914851E-2</v>
      </c>
      <c r="I1939" s="14">
        <f t="shared" si="463"/>
        <v>557.85979054779864</v>
      </c>
      <c r="J1939" s="64"/>
    </row>
    <row r="1940" spans="2:10" x14ac:dyDescent="0.65">
      <c r="B1940" s="17">
        <f t="shared" si="467"/>
        <v>1905</v>
      </c>
      <c r="C1940" s="21">
        <f t="shared" si="468"/>
        <v>48.014710752901152</v>
      </c>
      <c r="D1940" s="22">
        <f t="shared" si="464"/>
        <v>-1.350320140280914E-5</v>
      </c>
      <c r="E1940" s="22">
        <f t="shared" si="469"/>
        <v>182.23152510335413</v>
      </c>
      <c r="F1940" s="23">
        <f t="shared" si="465"/>
        <v>4.0239467240411386E-2</v>
      </c>
      <c r="G1940" s="21">
        <f t="shared" si="470"/>
        <v>327.72641402793789</v>
      </c>
      <c r="H1940" s="23">
        <f t="shared" si="466"/>
        <v>7.2633372355596748E-2</v>
      </c>
      <c r="I1940" s="14">
        <f t="shared" si="463"/>
        <v>557.97264988419317</v>
      </c>
      <c r="J1940" s="64"/>
    </row>
    <row r="1941" spans="2:10" x14ac:dyDescent="0.65">
      <c r="B1941" s="17">
        <f t="shared" si="467"/>
        <v>1906</v>
      </c>
      <c r="C1941" s="21">
        <f t="shared" si="468"/>
        <v>48.014697265068655</v>
      </c>
      <c r="D1941" s="22">
        <f t="shared" si="464"/>
        <v>-1.3487832497993679E-5</v>
      </c>
      <c r="E1941" s="22">
        <f t="shared" si="469"/>
        <v>182.27173654740307</v>
      </c>
      <c r="F1941" s="23">
        <f t="shared" si="465"/>
        <v>4.0211444048935618E-2</v>
      </c>
      <c r="G1941" s="21">
        <f t="shared" si="470"/>
        <v>327.79899681746281</v>
      </c>
      <c r="H1941" s="23">
        <f t="shared" si="466"/>
        <v>7.2582789524886948E-2</v>
      </c>
      <c r="I1941" s="14">
        <f t="shared" si="463"/>
        <v>558.08543062993454</v>
      </c>
      <c r="J1941" s="64"/>
    </row>
    <row r="1942" spans="2:10" x14ac:dyDescent="0.65">
      <c r="B1942" s="34">
        <f t="shared" si="467"/>
        <v>1907</v>
      </c>
      <c r="C1942" s="21">
        <f t="shared" si="468"/>
        <v>48.014683792581806</v>
      </c>
      <c r="D1942" s="22">
        <f t="shared" si="464"/>
        <v>-1.3472486848797871E-5</v>
      </c>
      <c r="E1942" s="22">
        <f t="shared" si="469"/>
        <v>182.3119199878015</v>
      </c>
      <c r="F1942" s="35">
        <f t="shared" si="465"/>
        <v>4.0183440398436687E-2</v>
      </c>
      <c r="G1942" s="21">
        <f t="shared" si="470"/>
        <v>327.8715290594285</v>
      </c>
      <c r="H1942" s="35">
        <f t="shared" si="466"/>
        <v>7.2532241965674871E-2</v>
      </c>
      <c r="I1942" s="61">
        <f t="shared" si="463"/>
        <v>558.19813283981182</v>
      </c>
      <c r="J1942" s="65"/>
    </row>
    <row r="1943" spans="2:10" x14ac:dyDescent="0.65">
      <c r="B1943" s="17">
        <f t="shared" si="467"/>
        <v>1908</v>
      </c>
      <c r="C1943" s="21">
        <f t="shared" si="468"/>
        <v>48.014670335417961</v>
      </c>
      <c r="D1943" s="22">
        <f t="shared" si="464"/>
        <v>-1.3457163845043141E-5</v>
      </c>
      <c r="E1943" s="22">
        <f t="shared" si="469"/>
        <v>182.35207544407587</v>
      </c>
      <c r="F1943" s="23">
        <f t="shared" si="465"/>
        <v>4.0155456274362678E-2</v>
      </c>
      <c r="G1943" s="21">
        <f t="shared" si="470"/>
        <v>327.94401078908209</v>
      </c>
      <c r="H1943" s="23">
        <f t="shared" si="466"/>
        <v>7.2481729653560478E-2</v>
      </c>
      <c r="I1943" s="14">
        <f t="shared" si="463"/>
        <v>558.31075656857593</v>
      </c>
      <c r="J1943" s="64"/>
    </row>
    <row r="1944" spans="2:10" x14ac:dyDescent="0.65">
      <c r="B1944" s="17">
        <f t="shared" si="467"/>
        <v>1909</v>
      </c>
      <c r="C1944" s="21">
        <f t="shared" si="468"/>
        <v>48.014656893553948</v>
      </c>
      <c r="D1944" s="22">
        <f t="shared" si="464"/>
        <v>-1.3441864009422488E-5</v>
      </c>
      <c r="E1944" s="22">
        <f t="shared" si="469"/>
        <v>182.39220293573976</v>
      </c>
      <c r="F1944" s="23">
        <f t="shared" si="465"/>
        <v>4.0127491663895398E-2</v>
      </c>
      <c r="G1944" s="21">
        <f t="shared" si="470"/>
        <v>328.01644204164569</v>
      </c>
      <c r="H1944" s="23">
        <f t="shared" si="466"/>
        <v>7.2431252563617932E-2</v>
      </c>
      <c r="I1944" s="14">
        <f t="shared" si="463"/>
        <v>558.42330187093944</v>
      </c>
      <c r="J1944" s="64"/>
    </row>
    <row r="1945" spans="2:10" x14ac:dyDescent="0.65">
      <c r="B1945" s="17">
        <f t="shared" si="467"/>
        <v>1910</v>
      </c>
      <c r="C1945" s="21">
        <f t="shared" si="468"/>
        <v>48.014643466967215</v>
      </c>
      <c r="D1945" s="22">
        <f t="shared" si="464"/>
        <v>-1.3426586732645518E-5</v>
      </c>
      <c r="E1945" s="22">
        <f t="shared" si="469"/>
        <v>182.43230248229224</v>
      </c>
      <c r="F1945" s="23">
        <f t="shared" si="465"/>
        <v>4.0099546552482934E-2</v>
      </c>
      <c r="G1945" s="21">
        <f t="shared" si="470"/>
        <v>328.08882285231715</v>
      </c>
      <c r="H1945" s="23">
        <f t="shared" si="466"/>
        <v>7.2380810671475615E-2</v>
      </c>
      <c r="I1945" s="14">
        <f t="shared" si="463"/>
        <v>558.53576880157664</v>
      </c>
      <c r="J1945" s="64"/>
    </row>
    <row r="1946" spans="2:10" x14ac:dyDescent="0.65">
      <c r="B1946" s="34">
        <f t="shared" si="467"/>
        <v>1911</v>
      </c>
      <c r="C1946" s="21">
        <f t="shared" si="468"/>
        <v>48.014630055634704</v>
      </c>
      <c r="D1946" s="22">
        <f t="shared" si="464"/>
        <v>-1.3411332511648055E-5</v>
      </c>
      <c r="E1946" s="22">
        <f t="shared" si="469"/>
        <v>182.47237410321955</v>
      </c>
      <c r="F1946" s="35">
        <f t="shared" si="465"/>
        <v>4.0071620927307094E-2</v>
      </c>
      <c r="G1946" s="21">
        <f t="shared" si="470"/>
        <v>328.16115325626936</v>
      </c>
      <c r="H1946" s="35">
        <f t="shared" si="466"/>
        <v>7.23304039522219E-2</v>
      </c>
      <c r="I1946" s="61">
        <f t="shared" si="463"/>
        <v>558.64815741512359</v>
      </c>
      <c r="J1946" s="65"/>
    </row>
    <row r="1947" spans="2:10" x14ac:dyDescent="0.65">
      <c r="B1947" s="17">
        <f t="shared" si="467"/>
        <v>1912</v>
      </c>
      <c r="C1947" s="21">
        <f t="shared" si="468"/>
        <v>48.014616659533985</v>
      </c>
      <c r="D1947" s="22">
        <f t="shared" si="464"/>
        <v>-1.3396100718043868E-5</v>
      </c>
      <c r="E1947" s="22">
        <f t="shared" si="469"/>
        <v>182.51241781799345</v>
      </c>
      <c r="F1947" s="23">
        <f t="shared" si="465"/>
        <v>4.0043714773901229E-2</v>
      </c>
      <c r="G1947" s="21">
        <f t="shared" si="470"/>
        <v>328.23343328865082</v>
      </c>
      <c r="H1947" s="23">
        <f t="shared" si="466"/>
        <v>7.2280032381456749E-2</v>
      </c>
      <c r="I1947" s="14">
        <f t="shared" si="463"/>
        <v>558.76046776617818</v>
      </c>
      <c r="J1947" s="64"/>
    </row>
    <row r="1948" spans="2:10" x14ac:dyDescent="0.65">
      <c r="B1948" s="17">
        <f t="shared" si="467"/>
        <v>1913</v>
      </c>
      <c r="C1948" s="21">
        <f t="shared" si="468"/>
        <v>48.014603278642042</v>
      </c>
      <c r="D1948" s="22">
        <f t="shared" si="464"/>
        <v>-1.3380891944692053E-5</v>
      </c>
      <c r="E1948" s="22">
        <f t="shared" si="469"/>
        <v>182.55243364607301</v>
      </c>
      <c r="F1948" s="23">
        <f t="shared" si="465"/>
        <v>4.0015828079560833E-2</v>
      </c>
      <c r="G1948" s="21">
        <f t="shared" si="470"/>
        <v>328.30566298458518</v>
      </c>
      <c r="H1948" s="23">
        <f t="shared" si="466"/>
        <v>7.2229695934353799E-2</v>
      </c>
      <c r="I1948" s="14">
        <f t="shared" si="463"/>
        <v>558.87269990930031</v>
      </c>
      <c r="J1948" s="64"/>
    </row>
    <row r="1949" spans="2:10" x14ac:dyDescent="0.65">
      <c r="B1949" s="34">
        <f t="shared" si="467"/>
        <v>1914</v>
      </c>
      <c r="C1949" s="21">
        <f t="shared" si="468"/>
        <v>48.014589912936572</v>
      </c>
      <c r="D1949" s="22">
        <f t="shared" si="464"/>
        <v>-1.3365705468615374E-5</v>
      </c>
      <c r="E1949" s="22">
        <f t="shared" si="469"/>
        <v>182.59242160690275</v>
      </c>
      <c r="F1949" s="35">
        <f t="shared" si="465"/>
        <v>3.9987960829733993E-2</v>
      </c>
      <c r="G1949" s="21">
        <f t="shared" si="470"/>
        <v>328.37784237917174</v>
      </c>
      <c r="H1949" s="35">
        <f t="shared" si="466"/>
        <v>7.2179394586555645E-2</v>
      </c>
      <c r="I1949" s="61">
        <f t="shared" si="463"/>
        <v>558.98485389901111</v>
      </c>
      <c r="J1949" s="65"/>
    </row>
    <row r="1950" spans="2:10" x14ac:dyDescent="0.65">
      <c r="B1950" s="17">
        <f t="shared" si="467"/>
        <v>1915</v>
      </c>
      <c r="C1950" s="21">
        <f t="shared" si="468"/>
        <v>48.014576562394481</v>
      </c>
      <c r="D1950" s="22">
        <f t="shared" si="464"/>
        <v>-1.3350542090950768E-5</v>
      </c>
      <c r="E1950" s="22">
        <f t="shared" si="469"/>
        <v>182.63238171991458</v>
      </c>
      <c r="F1950" s="23">
        <f t="shared" si="465"/>
        <v>3.996011301182989E-2</v>
      </c>
      <c r="G1950" s="21">
        <f t="shared" si="470"/>
        <v>328.44997150748503</v>
      </c>
      <c r="H1950" s="23">
        <f t="shared" si="466"/>
        <v>7.2129128313306978E-2</v>
      </c>
      <c r="I1950" s="14">
        <f t="shared" si="463"/>
        <v>559.0969297897941</v>
      </c>
      <c r="J1950" s="64"/>
    </row>
    <row r="1951" spans="2:10" x14ac:dyDescent="0.65">
      <c r="B1951" s="17">
        <f t="shared" si="467"/>
        <v>1916</v>
      </c>
      <c r="C1951" s="21">
        <f t="shared" si="468"/>
        <v>48.014563226993793</v>
      </c>
      <c r="D1951" s="22">
        <f t="shared" si="464"/>
        <v>-1.3335400685043908E-5</v>
      </c>
      <c r="E1951" s="22">
        <f t="shared" si="469"/>
        <v>182.67231400452548</v>
      </c>
      <c r="F1951" s="23">
        <f t="shared" si="465"/>
        <v>3.9932284610898705E-2</v>
      </c>
      <c r="G1951" s="21">
        <f t="shared" si="470"/>
        <v>328.52205040457534</v>
      </c>
      <c r="H1951" s="23">
        <f t="shared" si="466"/>
        <v>7.2078897090307237E-2</v>
      </c>
      <c r="I1951" s="14">
        <f t="shared" si="463"/>
        <v>559.20892763609459</v>
      </c>
      <c r="J1951" s="64"/>
    </row>
    <row r="1952" spans="2:10" x14ac:dyDescent="0.65">
      <c r="B1952" s="17">
        <f t="shared" si="467"/>
        <v>1917</v>
      </c>
      <c r="C1952" s="21">
        <f t="shared" si="468"/>
        <v>48.014549906711402</v>
      </c>
      <c r="D1952" s="22">
        <f t="shared" si="464"/>
        <v>-1.3320282389983618E-5</v>
      </c>
      <c r="E1952" s="22">
        <f t="shared" si="469"/>
        <v>182.71221848014042</v>
      </c>
      <c r="F1952" s="23">
        <f t="shared" si="465"/>
        <v>3.9904475614946477E-2</v>
      </c>
      <c r="G1952" s="21">
        <f t="shared" si="470"/>
        <v>328.59407910546798</v>
      </c>
      <c r="H1952" s="23">
        <f t="shared" si="466"/>
        <v>7.2028700892630582E-2</v>
      </c>
      <c r="I1952" s="14">
        <f t="shared" si="463"/>
        <v>559.32084749231979</v>
      </c>
      <c r="J1952" s="64"/>
    </row>
    <row r="1953" spans="2:10" x14ac:dyDescent="0.65">
      <c r="B1953" s="34">
        <f t="shared" si="467"/>
        <v>1918</v>
      </c>
      <c r="C1953" s="21">
        <f t="shared" si="468"/>
        <v>48.014536601525407</v>
      </c>
      <c r="D1953" s="22">
        <f t="shared" si="464"/>
        <v>-1.330518599607089E-5</v>
      </c>
      <c r="E1953" s="22">
        <f t="shared" si="469"/>
        <v>182.75209516614922</v>
      </c>
      <c r="F1953" s="35">
        <f t="shared" si="465"/>
        <v>3.9876686008796014E-2</v>
      </c>
      <c r="G1953" s="21">
        <f t="shared" si="470"/>
        <v>328.66605764516419</v>
      </c>
      <c r="H1953" s="35">
        <f t="shared" si="466"/>
        <v>7.1978539696189614E-2</v>
      </c>
      <c r="I1953" s="61">
        <f t="shared" si="463"/>
        <v>559.43268941283884</v>
      </c>
      <c r="J1953" s="65"/>
    </row>
    <row r="1954" spans="2:10" x14ac:dyDescent="0.65">
      <c r="B1954" s="17">
        <f t="shared" si="467"/>
        <v>1919</v>
      </c>
      <c r="C1954" s="21">
        <f t="shared" si="468"/>
        <v>48.014523311412759</v>
      </c>
      <c r="D1954" s="22">
        <f t="shared" si="464"/>
        <v>-1.3290112647279528E-5</v>
      </c>
      <c r="E1954" s="22">
        <f t="shared" si="469"/>
        <v>182.7919440819297</v>
      </c>
      <c r="F1954" s="23">
        <f t="shared" si="465"/>
        <v>3.9848915780481775E-2</v>
      </c>
      <c r="G1954" s="21">
        <f t="shared" si="470"/>
        <v>328.73798605864027</v>
      </c>
      <c r="H1954" s="23">
        <f t="shared" si="466"/>
        <v>7.1928413476101127E-2</v>
      </c>
      <c r="I1954" s="14">
        <f t="shared" si="463"/>
        <v>559.54445345198269</v>
      </c>
      <c r="J1954" s="64"/>
    </row>
    <row r="1955" spans="2:10" x14ac:dyDescent="0.65">
      <c r="B1955" s="17">
        <f t="shared" si="467"/>
        <v>1920</v>
      </c>
      <c r="C1955" s="21">
        <f t="shared" si="468"/>
        <v>48.014510036351695</v>
      </c>
      <c r="D1955" s="22">
        <f t="shared" si="464"/>
        <v>-1.3275061065520788E-5</v>
      </c>
      <c r="E1955" s="22">
        <f t="shared" si="469"/>
        <v>182.83176524684441</v>
      </c>
      <c r="F1955" s="23">
        <f t="shared" si="465"/>
        <v>3.9821164914712881E-2</v>
      </c>
      <c r="G1955" s="21">
        <f t="shared" si="470"/>
        <v>328.80986438084858</v>
      </c>
      <c r="H1955" s="23">
        <f t="shared" si="466"/>
        <v>7.1878322208291934E-2</v>
      </c>
      <c r="I1955" s="14">
        <f t="shared" ref="I1955:I2018" si="471">C1955+E1955+G1955</f>
        <v>559.65613966404476</v>
      </c>
      <c r="J1955" s="64"/>
    </row>
    <row r="1956" spans="2:10" x14ac:dyDescent="0.65">
      <c r="B1956" s="17">
        <f t="shared" si="467"/>
        <v>1921</v>
      </c>
      <c r="C1956" s="21">
        <f t="shared" si="468"/>
        <v>48.014496776319348</v>
      </c>
      <c r="D1956" s="22">
        <f t="shared" si="464"/>
        <v>-1.3260032344586392E-5</v>
      </c>
      <c r="E1956" s="22">
        <f t="shared" si="469"/>
        <v>182.87155868024405</v>
      </c>
      <c r="F1956" s="23">
        <f t="shared" si="465"/>
        <v>3.9793433399637479E-2</v>
      </c>
      <c r="G1956" s="21">
        <f t="shared" si="470"/>
        <v>328.88169264671643</v>
      </c>
      <c r="H1956" s="23">
        <f t="shared" si="466"/>
        <v>7.1828265867836194E-2</v>
      </c>
      <c r="I1956" s="14">
        <f t="shared" si="471"/>
        <v>559.76774810327981</v>
      </c>
      <c r="J1956" s="64"/>
    </row>
    <row r="1957" spans="2:10" x14ac:dyDescent="0.65">
      <c r="B1957" s="34">
        <f t="shared" si="467"/>
        <v>1922</v>
      </c>
      <c r="C1957" s="21">
        <f t="shared" si="468"/>
        <v>48.014483531293742</v>
      </c>
      <c r="D1957" s="22">
        <f t="shared" ref="D1957:D2020" si="472">$E$23*(C1956+E1956+G1956)-$E$24*C1956*E1956-$E$27*C1956+$E$26*G1956</f>
        <v>-1.3245025602959259E-5</v>
      </c>
      <c r="E1957" s="22">
        <f t="shared" si="469"/>
        <v>182.91132440146441</v>
      </c>
      <c r="F1957" s="35">
        <f t="shared" ref="F1957:F2020" si="473">$E$24*C1956*E1956-($E$25+$E$27+$E$28)*E1956</f>
        <v>3.9765721220362593E-2</v>
      </c>
      <c r="G1957" s="21">
        <f t="shared" si="470"/>
        <v>328.95347089114716</v>
      </c>
      <c r="H1957" s="35">
        <f t="shared" ref="H1957:H2020" si="474">$E$28*E1956-($E$27+$E$26)*G1956</f>
        <v>7.1778244430717564E-2</v>
      </c>
      <c r="I1957" s="61">
        <f t="shared" si="471"/>
        <v>559.87927882390534</v>
      </c>
      <c r="J1957" s="65"/>
    </row>
    <row r="1958" spans="2:10" x14ac:dyDescent="0.65">
      <c r="B1958" s="17">
        <f t="shared" si="467"/>
        <v>1923</v>
      </c>
      <c r="C1958" s="21">
        <f t="shared" si="468"/>
        <v>48.014470301252452</v>
      </c>
      <c r="D1958" s="22">
        <f t="shared" si="472"/>
        <v>-1.3230041291834027E-5</v>
      </c>
      <c r="E1958" s="22">
        <f t="shared" si="469"/>
        <v>182.95106242982865</v>
      </c>
      <c r="F1958" s="23">
        <f t="shared" si="473"/>
        <v>3.9738028364240563E-2</v>
      </c>
      <c r="G1958" s="21">
        <f t="shared" si="470"/>
        <v>329.02519914901939</v>
      </c>
      <c r="H1958" s="23">
        <f t="shared" si="474"/>
        <v>7.1728257872194945E-2</v>
      </c>
      <c r="I1958" s="14">
        <f t="shared" si="471"/>
        <v>559.9907318801005</v>
      </c>
      <c r="J1958" s="64"/>
    </row>
    <row r="1959" spans="2:10" x14ac:dyDescent="0.65">
      <c r="B1959" s="17">
        <f t="shared" si="467"/>
        <v>1924</v>
      </c>
      <c r="C1959" s="21">
        <f t="shared" si="468"/>
        <v>48.01445708617333</v>
      </c>
      <c r="D1959" s="22">
        <f t="shared" si="472"/>
        <v>-1.3215079122108619E-5</v>
      </c>
      <c r="E1959" s="22">
        <f t="shared" si="469"/>
        <v>182.99077278464588</v>
      </c>
      <c r="F1959" s="23">
        <f t="shared" si="473"/>
        <v>3.9710354817231064E-2</v>
      </c>
      <c r="G1959" s="21">
        <f t="shared" si="470"/>
        <v>329.09687745518744</v>
      </c>
      <c r="H1959" s="23">
        <f t="shared" si="474"/>
        <v>7.1678306168053041E-2</v>
      </c>
      <c r="I1959" s="14">
        <f t="shared" si="471"/>
        <v>560.10210732600672</v>
      </c>
      <c r="J1959" s="64"/>
    </row>
    <row r="1960" spans="2:10" x14ac:dyDescent="0.65">
      <c r="B1960" s="17">
        <f t="shared" si="467"/>
        <v>1925</v>
      </c>
      <c r="C1960" s="21">
        <f t="shared" si="468"/>
        <v>48.014443886034186</v>
      </c>
      <c r="D1960" s="22">
        <f t="shared" si="472"/>
        <v>-1.3200139143521028E-5</v>
      </c>
      <c r="E1960" s="22">
        <f t="shared" si="469"/>
        <v>183.03045548521195</v>
      </c>
      <c r="F1960" s="23">
        <f t="shared" si="473"/>
        <v>3.9682700566061158E-2</v>
      </c>
      <c r="G1960" s="21">
        <f t="shared" si="470"/>
        <v>329.16850584448122</v>
      </c>
      <c r="H1960" s="23">
        <f t="shared" si="474"/>
        <v>7.1628389293792338E-2</v>
      </c>
      <c r="I1960" s="14">
        <f t="shared" si="471"/>
        <v>560.21340521572733</v>
      </c>
      <c r="J1960" s="64"/>
    </row>
    <row r="1961" spans="2:10" x14ac:dyDescent="0.65">
      <c r="B1961" s="34">
        <f t="shared" si="467"/>
        <v>1926</v>
      </c>
      <c r="C1961" s="21">
        <f t="shared" si="468"/>
        <v>48.014430700812831</v>
      </c>
      <c r="D1961" s="22">
        <f t="shared" si="472"/>
        <v>-1.3185221352518539E-5</v>
      </c>
      <c r="E1961" s="22">
        <f t="shared" si="469"/>
        <v>183.07011055080915</v>
      </c>
      <c r="F1961" s="35">
        <f t="shared" si="473"/>
        <v>3.965506559720211E-2</v>
      </c>
      <c r="G1961" s="21">
        <f t="shared" si="470"/>
        <v>329.24008435170629</v>
      </c>
      <c r="H1961" s="35">
        <f t="shared" si="474"/>
        <v>7.1578507225069643E-2</v>
      </c>
      <c r="I1961" s="61">
        <f t="shared" si="471"/>
        <v>560.32462560332829</v>
      </c>
      <c r="J1961" s="65"/>
    </row>
    <row r="1962" spans="2:10" x14ac:dyDescent="0.65">
      <c r="B1962" s="17">
        <f t="shared" si="467"/>
        <v>1927</v>
      </c>
      <c r="C1962" s="21">
        <f t="shared" si="468"/>
        <v>48.01441753048735</v>
      </c>
      <c r="D1962" s="22">
        <f t="shared" si="472"/>
        <v>-1.317032548087127E-5</v>
      </c>
      <c r="E1962" s="22">
        <f t="shared" si="469"/>
        <v>183.1097380007061</v>
      </c>
      <c r="F1962" s="23">
        <f t="shared" si="473"/>
        <v>3.9627449896954658E-2</v>
      </c>
      <c r="G1962" s="21">
        <f t="shared" si="470"/>
        <v>329.31161301164383</v>
      </c>
      <c r="H1962" s="23">
        <f t="shared" si="474"/>
        <v>7.1528659937541761E-2</v>
      </c>
      <c r="I1962" s="14">
        <f t="shared" si="471"/>
        <v>560.43576854283731</v>
      </c>
      <c r="J1962" s="64"/>
    </row>
    <row r="1963" spans="2:10" x14ac:dyDescent="0.65">
      <c r="B1963" s="17">
        <f t="shared" si="467"/>
        <v>1928</v>
      </c>
      <c r="C1963" s="21">
        <f t="shared" si="468"/>
        <v>48.014404375035411</v>
      </c>
      <c r="D1963" s="22">
        <f t="shared" si="472"/>
        <v>-1.3155451936253115E-5</v>
      </c>
      <c r="E1963" s="22">
        <f t="shared" si="469"/>
        <v>183.14933785415846</v>
      </c>
      <c r="F1963" s="23">
        <f t="shared" si="473"/>
        <v>3.9599853452358502E-2</v>
      </c>
      <c r="G1963" s="21">
        <f t="shared" si="470"/>
        <v>329.38309185905064</v>
      </c>
      <c r="H1963" s="23">
        <f t="shared" si="474"/>
        <v>7.1478847406794443E-2</v>
      </c>
      <c r="I1963" s="14">
        <f t="shared" si="471"/>
        <v>560.54683408824451</v>
      </c>
      <c r="J1963" s="64"/>
    </row>
    <row r="1964" spans="2:10" x14ac:dyDescent="0.65">
      <c r="B1964" s="34">
        <f t="shared" si="467"/>
        <v>1929</v>
      </c>
      <c r="C1964" s="21">
        <f t="shared" si="468"/>
        <v>48.014391234435358</v>
      </c>
      <c r="D1964" s="22">
        <f t="shared" si="472"/>
        <v>-1.3140600051642082E-5</v>
      </c>
      <c r="E1964" s="22">
        <f t="shared" si="469"/>
        <v>183.18891013040755</v>
      </c>
      <c r="F1964" s="35">
        <f t="shared" si="473"/>
        <v>3.95722762490891E-2</v>
      </c>
      <c r="G1964" s="21">
        <f t="shared" si="470"/>
        <v>329.45452092865929</v>
      </c>
      <c r="H1964" s="35">
        <f t="shared" si="474"/>
        <v>7.1429069608655027E-2</v>
      </c>
      <c r="I1964" s="61">
        <f t="shared" si="471"/>
        <v>560.65782229350225</v>
      </c>
      <c r="J1964" s="65"/>
    </row>
    <row r="1965" spans="2:10" x14ac:dyDescent="0.65">
      <c r="B1965" s="17">
        <f t="shared" si="467"/>
        <v>1930</v>
      </c>
      <c r="C1965" s="21">
        <f t="shared" si="468"/>
        <v>48.014378108664943</v>
      </c>
      <c r="D1965" s="22">
        <f t="shared" si="472"/>
        <v>-1.3125770411903659E-5</v>
      </c>
      <c r="E1965" s="22">
        <f t="shared" si="469"/>
        <v>183.22845484868219</v>
      </c>
      <c r="F1965" s="23">
        <f t="shared" si="473"/>
        <v>3.95447182746409E-2</v>
      </c>
      <c r="G1965" s="21">
        <f t="shared" si="470"/>
        <v>329.52590025517787</v>
      </c>
      <c r="H1965" s="23">
        <f t="shared" si="474"/>
        <v>7.1379326518581365E-2</v>
      </c>
      <c r="I1965" s="14">
        <f t="shared" si="471"/>
        <v>560.76873321252504</v>
      </c>
      <c r="J1965" s="64"/>
    </row>
    <row r="1966" spans="2:10" x14ac:dyDescent="0.65">
      <c r="B1966" s="17">
        <f t="shared" si="467"/>
        <v>1931</v>
      </c>
      <c r="C1966" s="21">
        <f t="shared" si="468"/>
        <v>48.014364997702366</v>
      </c>
      <c r="D1966" s="22">
        <f t="shared" si="472"/>
        <v>-1.3110962575169083E-5</v>
      </c>
      <c r="E1966" s="22">
        <f t="shared" si="469"/>
        <v>183.26797202819705</v>
      </c>
      <c r="F1966" s="23">
        <f t="shared" si="473"/>
        <v>3.951717951485989E-2</v>
      </c>
      <c r="G1966" s="21">
        <f t="shared" si="470"/>
        <v>329.59722987329042</v>
      </c>
      <c r="H1966" s="23">
        <f t="shared" si="474"/>
        <v>7.1329618112514481E-2</v>
      </c>
      <c r="I1966" s="14">
        <f t="shared" si="471"/>
        <v>560.87956689918985</v>
      </c>
      <c r="J1966" s="64"/>
    </row>
    <row r="1967" spans="2:10" x14ac:dyDescent="0.65">
      <c r="B1967" s="17">
        <f t="shared" si="467"/>
        <v>1932</v>
      </c>
      <c r="C1967" s="21">
        <f t="shared" si="468"/>
        <v>48.014351901525757</v>
      </c>
      <c r="D1967" s="22">
        <f t="shared" si="472"/>
        <v>-1.3096176612492627E-5</v>
      </c>
      <c r="E1967" s="22">
        <f t="shared" si="469"/>
        <v>183.30746168815358</v>
      </c>
      <c r="F1967" s="23">
        <f t="shared" si="473"/>
        <v>3.9489659956529977E-2</v>
      </c>
      <c r="G1967" s="21">
        <f t="shared" si="470"/>
        <v>329.66850981765651</v>
      </c>
      <c r="H1967" s="23">
        <f t="shared" si="474"/>
        <v>7.1279944366068548E-2</v>
      </c>
      <c r="I1967" s="14">
        <f t="shared" si="471"/>
        <v>560.99032340733584</v>
      </c>
      <c r="J1967" s="64"/>
    </row>
    <row r="1968" spans="2:10" x14ac:dyDescent="0.65">
      <c r="B1968" s="34">
        <f t="shared" ref="B1968:B2031" si="475">B1967+$C$33</f>
        <v>1933</v>
      </c>
      <c r="C1968" s="21">
        <f t="shared" ref="C1968:C2031" si="476">C1967+D1968*$C$33</f>
        <v>48.014338820113245</v>
      </c>
      <c r="D1968" s="22">
        <f t="shared" si="472"/>
        <v>-1.3081412510107526E-5</v>
      </c>
      <c r="E1968" s="22">
        <f t="shared" ref="E1968:E2031" si="477">E1967+F1968*$C$33</f>
        <v>183.34692384773987</v>
      </c>
      <c r="F1968" s="35">
        <f t="shared" si="473"/>
        <v>3.9462159586292955E-2</v>
      </c>
      <c r="G1968" s="21">
        <f t="shared" ref="G1968:G2031" si="478">G1967+H1968*$C$33</f>
        <v>329.73974012291148</v>
      </c>
      <c r="H1968" s="35">
        <f t="shared" si="474"/>
        <v>7.1230305254985637E-2</v>
      </c>
      <c r="I1968" s="61">
        <f t="shared" si="471"/>
        <v>561.1010027907646</v>
      </c>
      <c r="J1968" s="65"/>
    </row>
    <row r="1969" spans="2:10" x14ac:dyDescent="0.65">
      <c r="B1969" s="17">
        <f t="shared" si="475"/>
        <v>1934</v>
      </c>
      <c r="C1969" s="21">
        <f t="shared" si="476"/>
        <v>48.014325753443089</v>
      </c>
      <c r="D1969" s="22">
        <f t="shared" si="472"/>
        <v>-1.3066670157435567E-5</v>
      </c>
      <c r="E1969" s="22">
        <f t="shared" si="477"/>
        <v>183.38635852613041</v>
      </c>
      <c r="F1969" s="23">
        <f t="shared" si="473"/>
        <v>3.9434678390534827E-2</v>
      </c>
      <c r="G1969" s="21">
        <f t="shared" si="478"/>
        <v>329.81092082366655</v>
      </c>
      <c r="H1969" s="23">
        <f t="shared" si="474"/>
        <v>7.1180700755078874E-2</v>
      </c>
      <c r="I1969" s="14">
        <f t="shared" si="471"/>
        <v>561.21160510324012</v>
      </c>
      <c r="J1969" s="64"/>
    </row>
    <row r="1970" spans="2:10" x14ac:dyDescent="0.65">
      <c r="B1970" s="17">
        <f t="shared" si="475"/>
        <v>1935</v>
      </c>
      <c r="C1970" s="21">
        <f t="shared" si="476"/>
        <v>48.014312701493481</v>
      </c>
      <c r="D1970" s="22">
        <f t="shared" si="472"/>
        <v>-1.305194960465883E-5</v>
      </c>
      <c r="E1970" s="22">
        <f t="shared" si="477"/>
        <v>183.42576574248648</v>
      </c>
      <c r="F1970" s="23">
        <f t="shared" si="473"/>
        <v>3.940721635606792E-2</v>
      </c>
      <c r="G1970" s="21">
        <f t="shared" si="478"/>
        <v>329.8820519545086</v>
      </c>
      <c r="H1970" s="23">
        <f t="shared" si="474"/>
        <v>7.1131130842047696E-2</v>
      </c>
      <c r="I1970" s="14">
        <f t="shared" si="471"/>
        <v>561.32213039848853</v>
      </c>
      <c r="J1970" s="64"/>
    </row>
    <row r="1971" spans="2:10" x14ac:dyDescent="0.65">
      <c r="B1971" s="17">
        <f t="shared" si="475"/>
        <v>1936</v>
      </c>
      <c r="C1971" s="21">
        <f t="shared" si="476"/>
        <v>48.014299664242728</v>
      </c>
      <c r="D1971" s="22">
        <f t="shared" si="472"/>
        <v>-1.30372507536336E-5</v>
      </c>
      <c r="E1971" s="22">
        <f t="shared" si="477"/>
        <v>183.46514551595575</v>
      </c>
      <c r="F1971" s="23">
        <f t="shared" si="473"/>
        <v>3.9379773469278234E-2</v>
      </c>
      <c r="G1971" s="21">
        <f t="shared" si="478"/>
        <v>329.95313355000036</v>
      </c>
      <c r="H1971" s="23">
        <f t="shared" si="474"/>
        <v>7.1081595491762073E-2</v>
      </c>
      <c r="I1971" s="14">
        <f t="shared" si="471"/>
        <v>561.43257873019888</v>
      </c>
      <c r="J1971" s="64"/>
    </row>
    <row r="1972" spans="2:10" x14ac:dyDescent="0.65">
      <c r="B1972" s="34">
        <f t="shared" si="475"/>
        <v>1937</v>
      </c>
      <c r="C1972" s="21">
        <f t="shared" si="476"/>
        <v>48.01428664166923</v>
      </c>
      <c r="D1972" s="22">
        <f t="shared" si="472"/>
        <v>-1.3022573496890288E-5</v>
      </c>
      <c r="E1972" s="22">
        <f t="shared" si="477"/>
        <v>183.50449786567259</v>
      </c>
      <c r="F1972" s="35">
        <f t="shared" si="473"/>
        <v>3.9352349716835988E-2</v>
      </c>
      <c r="G1972" s="21">
        <f t="shared" si="478"/>
        <v>330.02416564468035</v>
      </c>
      <c r="H1972" s="35">
        <f t="shared" si="474"/>
        <v>7.1032094680006708E-2</v>
      </c>
      <c r="I1972" s="61">
        <f t="shared" si="471"/>
        <v>561.54295015202217</v>
      </c>
      <c r="J1972" s="65"/>
    </row>
    <row r="1973" spans="2:10" x14ac:dyDescent="0.65">
      <c r="B1973" s="17">
        <f t="shared" si="475"/>
        <v>1938</v>
      </c>
      <c r="C1973" s="21">
        <f t="shared" si="476"/>
        <v>48.014273633751209</v>
      </c>
      <c r="D1973" s="22">
        <f t="shared" si="472"/>
        <v>-1.3007918017837738E-5</v>
      </c>
      <c r="E1973" s="22">
        <f t="shared" si="477"/>
        <v>183.54382281075809</v>
      </c>
      <c r="F1973" s="23">
        <f t="shared" si="473"/>
        <v>3.9324945085496665E-2</v>
      </c>
      <c r="G1973" s="21">
        <f t="shared" si="478"/>
        <v>330.09514827306293</v>
      </c>
      <c r="H1973" s="23">
        <f t="shared" si="474"/>
        <v>7.0982628382580515E-2</v>
      </c>
      <c r="I1973" s="14">
        <f t="shared" si="471"/>
        <v>561.65324471757219</v>
      </c>
      <c r="J1973" s="64"/>
    </row>
    <row r="1974" spans="2:10" x14ac:dyDescent="0.65">
      <c r="B1974" s="17">
        <f t="shared" si="475"/>
        <v>1939</v>
      </c>
      <c r="C1974" s="21">
        <f t="shared" si="476"/>
        <v>48.014260640467306</v>
      </c>
      <c r="D1974" s="22">
        <f t="shared" si="472"/>
        <v>-1.2993283900364361E-5</v>
      </c>
      <c r="E1974" s="22">
        <f t="shared" si="477"/>
        <v>183.58312037031956</v>
      </c>
      <c r="F1974" s="23">
        <f t="shared" si="473"/>
        <v>3.9297559561475737E-2</v>
      </c>
      <c r="G1974" s="21">
        <f t="shared" si="478"/>
        <v>330.16608146963836</v>
      </c>
      <c r="H1974" s="23">
        <f t="shared" si="474"/>
        <v>7.0933196575410307E-2</v>
      </c>
      <c r="I1974" s="14">
        <f t="shared" si="471"/>
        <v>561.76346248042523</v>
      </c>
      <c r="J1974" s="64"/>
    </row>
    <row r="1975" spans="2:10" x14ac:dyDescent="0.65">
      <c r="B1975" s="17">
        <f t="shared" si="475"/>
        <v>1940</v>
      </c>
      <c r="C1975" s="21">
        <f t="shared" si="476"/>
        <v>48.01424766179575</v>
      </c>
      <c r="D1975" s="22">
        <f t="shared" si="472"/>
        <v>-1.297867155747312E-5</v>
      </c>
      <c r="E1975" s="22">
        <f t="shared" si="477"/>
        <v>183.62239056345157</v>
      </c>
      <c r="F1975" s="23">
        <f t="shared" si="473"/>
        <v>3.9270193132011855E-2</v>
      </c>
      <c r="G1975" s="21">
        <f t="shared" si="478"/>
        <v>330.23696526887255</v>
      </c>
      <c r="H1975" s="23">
        <f t="shared" si="474"/>
        <v>7.0883799234209732E-2</v>
      </c>
      <c r="I1975" s="14">
        <f t="shared" si="471"/>
        <v>561.87360349411983</v>
      </c>
      <c r="J1975" s="64"/>
    </row>
    <row r="1976" spans="2:10" x14ac:dyDescent="0.65">
      <c r="B1976" s="34">
        <f t="shared" si="475"/>
        <v>1941</v>
      </c>
      <c r="C1976" s="21">
        <f t="shared" si="476"/>
        <v>48.014234697715203</v>
      </c>
      <c r="D1976" s="22">
        <f t="shared" si="472"/>
        <v>-1.2964080548183432E-5</v>
      </c>
      <c r="E1976" s="22">
        <f t="shared" si="477"/>
        <v>183.6616334092347</v>
      </c>
      <c r="F1976" s="35">
        <f t="shared" si="473"/>
        <v>3.9242845783121538E-2</v>
      </c>
      <c r="G1976" s="21">
        <f t="shared" si="478"/>
        <v>330.30779970520763</v>
      </c>
      <c r="H1976" s="35">
        <f t="shared" si="474"/>
        <v>7.0834436335076134E-2</v>
      </c>
      <c r="I1976" s="61">
        <f t="shared" si="471"/>
        <v>561.98366781215759</v>
      </c>
      <c r="J1976" s="65"/>
    </row>
    <row r="1977" spans="2:10" x14ac:dyDescent="0.65">
      <c r="B1977" s="17">
        <f t="shared" si="475"/>
        <v>1942</v>
      </c>
      <c r="C1977" s="21">
        <f t="shared" si="476"/>
        <v>48.014221748204143</v>
      </c>
      <c r="D1977" s="22">
        <f t="shared" si="472"/>
        <v>-1.2949511061677299E-5</v>
      </c>
      <c r="E1977" s="22">
        <f t="shared" si="477"/>
        <v>183.7008489267366</v>
      </c>
      <c r="F1977" s="23">
        <f t="shared" si="473"/>
        <v>3.9215517501901331E-2</v>
      </c>
      <c r="G1977" s="21">
        <f t="shared" si="478"/>
        <v>330.37858481306137</v>
      </c>
      <c r="H1977" s="23">
        <f t="shared" si="474"/>
        <v>7.0785107853708951E-2</v>
      </c>
      <c r="I1977" s="14">
        <f t="shared" si="471"/>
        <v>562.09365548800213</v>
      </c>
      <c r="J1977" s="64"/>
    </row>
    <row r="1978" spans="2:10" x14ac:dyDescent="0.65">
      <c r="B1978" s="17">
        <f t="shared" si="475"/>
        <v>1943</v>
      </c>
      <c r="C1978" s="21">
        <f t="shared" si="476"/>
        <v>48.01420881324109</v>
      </c>
      <c r="D1978" s="22">
        <f t="shared" si="472"/>
        <v>-1.2934963054878068E-5</v>
      </c>
      <c r="E1978" s="22">
        <f t="shared" si="477"/>
        <v>183.74003713501145</v>
      </c>
      <c r="F1978" s="23">
        <f t="shared" si="473"/>
        <v>3.9188208274850922E-2</v>
      </c>
      <c r="G1978" s="21">
        <f t="shared" si="478"/>
        <v>330.4493206268275</v>
      </c>
      <c r="H1978" s="23">
        <f t="shared" si="474"/>
        <v>7.073581376613447E-2</v>
      </c>
      <c r="I1978" s="14">
        <f t="shared" si="471"/>
        <v>562.20356657508</v>
      </c>
      <c r="J1978" s="64"/>
    </row>
    <row r="1979" spans="2:10" x14ac:dyDescent="0.65">
      <c r="B1979" s="34">
        <f t="shared" si="475"/>
        <v>1944</v>
      </c>
      <c r="C1979" s="21">
        <f t="shared" si="476"/>
        <v>48.014195892804835</v>
      </c>
      <c r="D1979" s="22">
        <f t="shared" si="472"/>
        <v>-1.29204362577795E-5</v>
      </c>
      <c r="E1979" s="22">
        <f t="shared" si="477"/>
        <v>183.77919805309989</v>
      </c>
      <c r="F1979" s="35">
        <f t="shared" si="473"/>
        <v>3.9160918088441576E-2</v>
      </c>
      <c r="G1979" s="21">
        <f t="shared" si="478"/>
        <v>330.52000718087578</v>
      </c>
      <c r="H1979" s="35">
        <f t="shared" si="474"/>
        <v>7.0686554048279504E-2</v>
      </c>
      <c r="I1979" s="61">
        <f t="shared" si="471"/>
        <v>562.31340112678049</v>
      </c>
      <c r="J1979" s="65"/>
    </row>
    <row r="1980" spans="2:10" x14ac:dyDescent="0.65">
      <c r="B1980" s="17">
        <f t="shared" si="475"/>
        <v>1945</v>
      </c>
      <c r="C1980" s="21">
        <f t="shared" si="476"/>
        <v>48.014182986873855</v>
      </c>
      <c r="D1980" s="22">
        <f t="shared" si="472"/>
        <v>-1.2905930983020397E-5</v>
      </c>
      <c r="E1980" s="22">
        <f t="shared" si="477"/>
        <v>183.81833170002969</v>
      </c>
      <c r="F1980" s="23">
        <f t="shared" si="473"/>
        <v>3.913364692979826E-2</v>
      </c>
      <c r="G1980" s="21">
        <f t="shared" si="478"/>
        <v>330.59064450955179</v>
      </c>
      <c r="H1980" s="23">
        <f t="shared" si="474"/>
        <v>7.0637328676014022E-2</v>
      </c>
      <c r="I1980" s="14">
        <f t="shared" si="471"/>
        <v>562.42315919645534</v>
      </c>
      <c r="J1980" s="64"/>
    </row>
    <row r="1981" spans="2:10" x14ac:dyDescent="0.65">
      <c r="B1981" s="17">
        <f t="shared" si="475"/>
        <v>1946</v>
      </c>
      <c r="C1981" s="21">
        <f t="shared" si="476"/>
        <v>48.014170095426991</v>
      </c>
      <c r="D1981" s="22">
        <f t="shared" si="472"/>
        <v>-1.2891446864671252E-5</v>
      </c>
      <c r="E1981" s="22">
        <f t="shared" si="477"/>
        <v>183.85743809481482</v>
      </c>
      <c r="F1981" s="23">
        <f t="shared" si="473"/>
        <v>3.9106394785136445E-2</v>
      </c>
      <c r="G1981" s="21">
        <f t="shared" si="478"/>
        <v>330.6612326471772</v>
      </c>
      <c r="H1981" s="23">
        <f t="shared" si="474"/>
        <v>7.0588137625406944E-2</v>
      </c>
      <c r="I1981" s="14">
        <f t="shared" si="471"/>
        <v>562.53284083741903</v>
      </c>
      <c r="J1981" s="64"/>
    </row>
    <row r="1982" spans="2:10" x14ac:dyDescent="0.65">
      <c r="B1982" s="17">
        <f t="shared" si="475"/>
        <v>1947</v>
      </c>
      <c r="C1982" s="21">
        <f t="shared" si="476"/>
        <v>48.014157218442882</v>
      </c>
      <c r="D1982" s="22">
        <f t="shared" si="472"/>
        <v>-1.2876984111453993E-5</v>
      </c>
      <c r="E1982" s="22">
        <f t="shared" si="477"/>
        <v>183.89651725645632</v>
      </c>
      <c r="F1982" s="23">
        <f t="shared" si="473"/>
        <v>3.907916164149583E-2</v>
      </c>
      <c r="G1982" s="21">
        <f t="shared" si="478"/>
        <v>330.73177162804956</v>
      </c>
      <c r="H1982" s="23">
        <f t="shared" si="474"/>
        <v>7.0538980872370871E-2</v>
      </c>
      <c r="I1982" s="14">
        <f t="shared" si="471"/>
        <v>562.64244610294872</v>
      </c>
      <c r="J1982" s="64"/>
    </row>
    <row r="1983" spans="2:10" x14ac:dyDescent="0.65">
      <c r="B1983" s="34">
        <f t="shared" si="475"/>
        <v>1948</v>
      </c>
      <c r="C1983" s="21">
        <f t="shared" si="476"/>
        <v>48.014144355900463</v>
      </c>
      <c r="D1983" s="22">
        <f t="shared" si="472"/>
        <v>-1.28625424196116E-5</v>
      </c>
      <c r="E1983" s="22">
        <f t="shared" si="477"/>
        <v>183.93556920394158</v>
      </c>
      <c r="F1983" s="35">
        <f t="shared" si="473"/>
        <v>3.9051947485262417E-2</v>
      </c>
      <c r="G1983" s="21">
        <f t="shared" si="478"/>
        <v>330.80226148644249</v>
      </c>
      <c r="H1983" s="35">
        <f t="shared" si="474"/>
        <v>7.0489858392960514E-2</v>
      </c>
      <c r="I1983" s="61">
        <f t="shared" si="471"/>
        <v>562.75197504628454</v>
      </c>
      <c r="J1983" s="65"/>
    </row>
    <row r="1984" spans="2:10" x14ac:dyDescent="0.65">
      <c r="B1984" s="17">
        <f t="shared" si="475"/>
        <v>1949</v>
      </c>
      <c r="C1984" s="21">
        <f t="shared" si="476"/>
        <v>48.014131507778359</v>
      </c>
      <c r="D1984" s="22">
        <f t="shared" si="472"/>
        <v>-1.2848122106223769E-5</v>
      </c>
      <c r="E1984" s="22">
        <f t="shared" si="477"/>
        <v>183.9745939562452</v>
      </c>
      <c r="F1984" s="23">
        <f t="shared" si="473"/>
        <v>3.9024752303618016E-2</v>
      </c>
      <c r="G1984" s="21">
        <f t="shared" si="478"/>
        <v>330.87270225660558</v>
      </c>
      <c r="H1984" s="23">
        <f t="shared" si="474"/>
        <v>7.0440770163088473E-2</v>
      </c>
      <c r="I1984" s="14">
        <f t="shared" si="471"/>
        <v>562.86142772062908</v>
      </c>
      <c r="J1984" s="64"/>
    </row>
    <row r="1985" spans="2:10" x14ac:dyDescent="0.65">
      <c r="B1985" s="17">
        <f t="shared" si="475"/>
        <v>1950</v>
      </c>
      <c r="C1985" s="21">
        <f t="shared" si="476"/>
        <v>48.014118674055645</v>
      </c>
      <c r="D1985" s="22">
        <f t="shared" si="472"/>
        <v>-1.2833722714766793E-5</v>
      </c>
      <c r="E1985" s="22">
        <f t="shared" si="477"/>
        <v>184.01359153232789</v>
      </c>
      <c r="F1985" s="23">
        <f t="shared" si="473"/>
        <v>3.8997576082692831E-2</v>
      </c>
      <c r="G1985" s="21">
        <f t="shared" si="478"/>
        <v>330.94309397276453</v>
      </c>
      <c r="H1985" s="23">
        <f t="shared" si="474"/>
        <v>7.0391716158951567E-2</v>
      </c>
      <c r="I1985" s="14">
        <f t="shared" si="471"/>
        <v>562.9708041791481</v>
      </c>
      <c r="J1985" s="64"/>
    </row>
    <row r="1986" spans="2:10" x14ac:dyDescent="0.65">
      <c r="B1986" s="17">
        <f t="shared" si="475"/>
        <v>1951</v>
      </c>
      <c r="C1986" s="21">
        <f t="shared" si="476"/>
        <v>48.014105854711076</v>
      </c>
      <c r="D1986" s="22">
        <f t="shared" si="472"/>
        <v>-1.2819344565873081E-5</v>
      </c>
      <c r="E1986" s="22">
        <f t="shared" si="477"/>
        <v>184.0525619511377</v>
      </c>
      <c r="F1986" s="23">
        <f t="shared" si="473"/>
        <v>3.8970418809810781E-2</v>
      </c>
      <c r="G1986" s="21">
        <f t="shared" si="478"/>
        <v>331.01343666912095</v>
      </c>
      <c r="H1986" s="23">
        <f t="shared" si="474"/>
        <v>7.0342696356419765E-2</v>
      </c>
      <c r="I1986" s="14">
        <f t="shared" si="471"/>
        <v>563.08010447496974</v>
      </c>
      <c r="J1986" s="64"/>
    </row>
    <row r="1987" spans="2:10" x14ac:dyDescent="0.65">
      <c r="B1987" s="34">
        <f t="shared" si="475"/>
        <v>1952</v>
      </c>
      <c r="C1987" s="21">
        <f t="shared" si="476"/>
        <v>48.014093049723677</v>
      </c>
      <c r="D1987" s="22">
        <f t="shared" si="472"/>
        <v>-1.2804987401970891E-5</v>
      </c>
      <c r="E1987" s="22">
        <f t="shared" si="477"/>
        <v>184.09150523160895</v>
      </c>
      <c r="F1987" s="35">
        <f t="shared" si="473"/>
        <v>3.8943280471244179E-2</v>
      </c>
      <c r="G1987" s="21">
        <f t="shared" si="478"/>
        <v>331.08373037985268</v>
      </c>
      <c r="H1987" s="35">
        <f t="shared" si="474"/>
        <v>7.0293710731732517E-2</v>
      </c>
      <c r="I1987" s="61">
        <f t="shared" si="471"/>
        <v>563.1893286611853</v>
      </c>
      <c r="J1987" s="65"/>
    </row>
    <row r="1988" spans="2:10" x14ac:dyDescent="0.65">
      <c r="B1988" s="17">
        <f t="shared" si="475"/>
        <v>1953</v>
      </c>
      <c r="C1988" s="21">
        <f t="shared" si="476"/>
        <v>48.014080259072379</v>
      </c>
      <c r="D1988" s="22">
        <f t="shared" si="472"/>
        <v>-1.2790651298999478E-5</v>
      </c>
      <c r="E1988" s="22">
        <f t="shared" si="477"/>
        <v>184.13042139266298</v>
      </c>
      <c r="F1988" s="23">
        <f t="shared" si="473"/>
        <v>3.8916161054032727E-2</v>
      </c>
      <c r="G1988" s="21">
        <f t="shared" si="478"/>
        <v>331.15397513911353</v>
      </c>
      <c r="H1988" s="23">
        <f t="shared" si="474"/>
        <v>7.0244759260859269E-2</v>
      </c>
      <c r="I1988" s="14">
        <f t="shared" si="471"/>
        <v>563.29847679084889</v>
      </c>
      <c r="J1988" s="64"/>
    </row>
    <row r="1989" spans="2:10" x14ac:dyDescent="0.65">
      <c r="B1989" s="34">
        <f t="shared" si="475"/>
        <v>1954</v>
      </c>
      <c r="C1989" s="21">
        <f t="shared" si="476"/>
        <v>48.014067482736316</v>
      </c>
      <c r="D1989" s="22">
        <f t="shared" si="472"/>
        <v>-1.2776336064224125E-5</v>
      </c>
      <c r="E1989" s="22">
        <f t="shared" si="477"/>
        <v>184.16931045320769</v>
      </c>
      <c r="F1989" s="35">
        <f t="shared" si="473"/>
        <v>3.8889060544704535E-2</v>
      </c>
      <c r="G1989" s="21">
        <f t="shared" si="478"/>
        <v>331.22417098103347</v>
      </c>
      <c r="H1989" s="35">
        <f t="shared" si="474"/>
        <v>7.0195841919968416E-2</v>
      </c>
      <c r="I1989" s="61">
        <f t="shared" si="471"/>
        <v>563.40754891697748</v>
      </c>
      <c r="J1989" s="65"/>
    </row>
    <row r="1990" spans="2:10" x14ac:dyDescent="0.65">
      <c r="B1990" s="17">
        <f t="shared" si="475"/>
        <v>1955</v>
      </c>
      <c r="C1990" s="21">
        <f t="shared" si="476"/>
        <v>48.014054720694375</v>
      </c>
      <c r="D1990" s="22">
        <f t="shared" si="472"/>
        <v>-1.2762041937453006E-5</v>
      </c>
      <c r="E1990" s="22">
        <f t="shared" si="477"/>
        <v>184.20817243213807</v>
      </c>
      <c r="F1990" s="23">
        <f t="shared" si="473"/>
        <v>3.8861978930384566E-2</v>
      </c>
      <c r="G1990" s="21">
        <f t="shared" si="478"/>
        <v>331.29431793971855</v>
      </c>
      <c r="H1990" s="23">
        <f t="shared" si="474"/>
        <v>7.0146958685100458E-2</v>
      </c>
      <c r="I1990" s="14">
        <f t="shared" si="471"/>
        <v>563.51654509255104</v>
      </c>
      <c r="J1990" s="64"/>
    </row>
    <row r="1991" spans="2:10" x14ac:dyDescent="0.65">
      <c r="B1991" s="17">
        <f t="shared" si="475"/>
        <v>1956</v>
      </c>
      <c r="C1991" s="21">
        <f t="shared" si="476"/>
        <v>48.014041972925916</v>
      </c>
      <c r="D1991" s="22">
        <f t="shared" si="472"/>
        <v>-1.2747768456833342E-5</v>
      </c>
      <c r="E1991" s="22">
        <f t="shared" si="477"/>
        <v>184.24700734833542</v>
      </c>
      <c r="F1991" s="23">
        <f t="shared" si="473"/>
        <v>3.8834916197345137E-2</v>
      </c>
      <c r="G1991" s="21">
        <f t="shared" si="478"/>
        <v>331.36441604925108</v>
      </c>
      <c r="H1991" s="23">
        <f t="shared" si="474"/>
        <v>7.0098109532494846E-2</v>
      </c>
      <c r="I1991" s="14">
        <f t="shared" si="471"/>
        <v>563.62546537051242</v>
      </c>
      <c r="J1991" s="64"/>
    </row>
    <row r="1992" spans="2:10" x14ac:dyDescent="0.65">
      <c r="B1992" s="17">
        <f t="shared" si="475"/>
        <v>1957</v>
      </c>
      <c r="C1992" s="21">
        <f t="shared" si="476"/>
        <v>48.014029239409815</v>
      </c>
      <c r="D1992" s="22">
        <f t="shared" si="472"/>
        <v>-1.2733516103757836E-5</v>
      </c>
      <c r="E1992" s="22">
        <f t="shared" si="477"/>
        <v>184.28581522066841</v>
      </c>
      <c r="F1992" s="23">
        <f t="shared" si="473"/>
        <v>3.880787233299543E-2</v>
      </c>
      <c r="G1992" s="21">
        <f t="shared" si="478"/>
        <v>331.43446534368923</v>
      </c>
      <c r="H1992" s="23">
        <f t="shared" si="474"/>
        <v>7.0049294438163656E-2</v>
      </c>
      <c r="I1992" s="14">
        <f t="shared" si="471"/>
        <v>563.73430980376747</v>
      </c>
      <c r="J1992" s="64"/>
    </row>
    <row r="1993" spans="2:10" x14ac:dyDescent="0.65">
      <c r="B1993" s="34">
        <f t="shared" si="475"/>
        <v>1958</v>
      </c>
      <c r="C1993" s="21">
        <f t="shared" si="476"/>
        <v>48.014016520125516</v>
      </c>
      <c r="D1993" s="22">
        <f t="shared" si="472"/>
        <v>-1.2719284297801892E-5</v>
      </c>
      <c r="E1993" s="22">
        <f t="shared" si="477"/>
        <v>184.32459606799188</v>
      </c>
      <c r="F1993" s="35">
        <f t="shared" si="473"/>
        <v>3.878084732346565E-2</v>
      </c>
      <c r="G1993" s="21">
        <f t="shared" si="478"/>
        <v>331.50446585706771</v>
      </c>
      <c r="H1993" s="35">
        <f t="shared" si="474"/>
        <v>7.0000513378474238E-2</v>
      </c>
      <c r="I1993" s="61">
        <f t="shared" si="471"/>
        <v>563.84307844518514</v>
      </c>
      <c r="J1993" s="65"/>
    </row>
    <row r="1994" spans="2:10" x14ac:dyDescent="0.65">
      <c r="B1994" s="17">
        <f t="shared" si="475"/>
        <v>1959</v>
      </c>
      <c r="C1994" s="21">
        <f t="shared" si="476"/>
        <v>48.014003815051979</v>
      </c>
      <c r="D1994" s="22">
        <f t="shared" si="472"/>
        <v>-1.2705073535457245E-5</v>
      </c>
      <c r="E1994" s="22">
        <f t="shared" si="477"/>
        <v>184.3633499091481</v>
      </c>
      <c r="F1994" s="23">
        <f t="shared" si="473"/>
        <v>3.8753841156221824E-2</v>
      </c>
      <c r="G1994" s="21">
        <f t="shared" si="478"/>
        <v>331.57441762339715</v>
      </c>
      <c r="H1994" s="23">
        <f t="shared" si="474"/>
        <v>6.9951766329424458E-2</v>
      </c>
      <c r="I1994" s="14">
        <f t="shared" si="471"/>
        <v>563.95177134759729</v>
      </c>
      <c r="J1994" s="64"/>
    </row>
    <row r="1995" spans="2:10" x14ac:dyDescent="0.65">
      <c r="B1995" s="17">
        <f t="shared" si="475"/>
        <v>1960</v>
      </c>
      <c r="C1995" s="21">
        <f t="shared" si="476"/>
        <v>48.01399112416879</v>
      </c>
      <c r="D1995" s="22">
        <f t="shared" si="472"/>
        <v>-1.26908831910022E-5</v>
      </c>
      <c r="E1995" s="22">
        <f t="shared" si="477"/>
        <v>184.40207676296549</v>
      </c>
      <c r="F1995" s="23">
        <f t="shared" si="473"/>
        <v>3.8726853817394158E-2</v>
      </c>
      <c r="G1995" s="21">
        <f t="shared" si="478"/>
        <v>331.64432067666451</v>
      </c>
      <c r="H1995" s="23">
        <f t="shared" si="474"/>
        <v>6.9903053267353243E-2</v>
      </c>
      <c r="I1995" s="14">
        <f t="shared" si="471"/>
        <v>564.06038856379882</v>
      </c>
      <c r="J1995" s="64"/>
    </row>
    <row r="1996" spans="2:10" x14ac:dyDescent="0.65">
      <c r="B1996" s="17">
        <f t="shared" si="475"/>
        <v>1961</v>
      </c>
      <c r="C1996" s="21">
        <f t="shared" si="476"/>
        <v>48.013978447454889</v>
      </c>
      <c r="D1996" s="22">
        <f t="shared" si="472"/>
        <v>-1.2676713901704773E-5</v>
      </c>
      <c r="E1996" s="22">
        <f t="shared" si="477"/>
        <v>184.44077664826008</v>
      </c>
      <c r="F1996" s="23">
        <f t="shared" si="473"/>
        <v>3.8699885294590786E-2</v>
      </c>
      <c r="G1996" s="21">
        <f t="shared" si="478"/>
        <v>331.71417505083286</v>
      </c>
      <c r="H1996" s="23">
        <f t="shared" si="474"/>
        <v>6.9854374168343725E-2</v>
      </c>
      <c r="I1996" s="14">
        <f t="shared" si="471"/>
        <v>564.16893014654784</v>
      </c>
      <c r="J1996" s="64"/>
    </row>
    <row r="1997" spans="2:10" x14ac:dyDescent="0.65">
      <c r="B1997" s="34">
        <f t="shared" si="475"/>
        <v>1962</v>
      </c>
      <c r="C1997" s="21">
        <f t="shared" si="476"/>
        <v>48.013965784890004</v>
      </c>
      <c r="D1997" s="22">
        <f t="shared" si="472"/>
        <v>-1.2662564886412042E-5</v>
      </c>
      <c r="E1997" s="22">
        <f t="shared" si="477"/>
        <v>184.47944958383383</v>
      </c>
      <c r="F1997" s="35">
        <f t="shared" si="473"/>
        <v>3.8672935573742961E-2</v>
      </c>
      <c r="G1997" s="21">
        <f t="shared" si="478"/>
        <v>331.78398077984167</v>
      </c>
      <c r="H1997" s="35">
        <f t="shared" si="474"/>
        <v>6.9805729008820094E-2</v>
      </c>
      <c r="I1997" s="61">
        <f t="shared" si="471"/>
        <v>564.27739614856546</v>
      </c>
      <c r="J1997" s="65"/>
    </row>
    <row r="1998" spans="2:10" x14ac:dyDescent="0.65">
      <c r="B1998" s="17">
        <f t="shared" si="475"/>
        <v>1963</v>
      </c>
      <c r="C1998" s="21">
        <f t="shared" si="476"/>
        <v>48.013953136453111</v>
      </c>
      <c r="D1998" s="22">
        <f t="shared" si="472"/>
        <v>-1.2648436896078863E-5</v>
      </c>
      <c r="E1998" s="22">
        <f t="shared" si="477"/>
        <v>184.51809558847654</v>
      </c>
      <c r="F1998" s="23">
        <f t="shared" si="473"/>
        <v>3.8646004642714615E-2</v>
      </c>
      <c r="G1998" s="21">
        <f t="shared" si="478"/>
        <v>331.85373789760649</v>
      </c>
      <c r="H1998" s="23">
        <f t="shared" si="474"/>
        <v>6.975711776480864E-2</v>
      </c>
      <c r="I1998" s="14">
        <f t="shared" si="471"/>
        <v>564.38578662253622</v>
      </c>
      <c r="J1998" s="64"/>
    </row>
    <row r="1999" spans="2:10" x14ac:dyDescent="0.65">
      <c r="B1999" s="17">
        <f t="shared" si="475"/>
        <v>1964</v>
      </c>
      <c r="C1999" s="21">
        <f t="shared" si="476"/>
        <v>48.013940502124164</v>
      </c>
      <c r="D1999" s="22">
        <f t="shared" si="472"/>
        <v>-1.2634328949268081E-5</v>
      </c>
      <c r="E1999" s="22">
        <f t="shared" si="477"/>
        <v>184.55671468096375</v>
      </c>
      <c r="F1999" s="23">
        <f t="shared" si="473"/>
        <v>3.8619092487209628E-2</v>
      </c>
      <c r="G1999" s="21">
        <f t="shared" si="478"/>
        <v>331.92344643801931</v>
      </c>
      <c r="H1999" s="23">
        <f t="shared" si="474"/>
        <v>6.970854041281882E-2</v>
      </c>
      <c r="I1999" s="14">
        <f t="shared" si="471"/>
        <v>564.49410162110723</v>
      </c>
      <c r="J1999" s="64"/>
    </row>
    <row r="2000" spans="2:10" x14ac:dyDescent="0.65">
      <c r="B2000" s="17">
        <f t="shared" si="475"/>
        <v>1965</v>
      </c>
      <c r="C2000" s="21">
        <f t="shared" si="476"/>
        <v>48.013927881881891</v>
      </c>
      <c r="D2000" s="22">
        <f t="shared" si="472"/>
        <v>-1.2620242271221827E-5</v>
      </c>
      <c r="E2000" s="22">
        <f t="shared" si="477"/>
        <v>184.59530688005933</v>
      </c>
      <c r="F2000" s="23">
        <f t="shared" si="473"/>
        <v>3.8592199095575097E-2</v>
      </c>
      <c r="G2000" s="21">
        <f t="shared" si="478"/>
        <v>331.99310643494817</v>
      </c>
      <c r="H2000" s="23">
        <f t="shared" si="474"/>
        <v>6.9659996928862711E-2</v>
      </c>
      <c r="I2000" s="14">
        <f t="shared" si="471"/>
        <v>564.60234119688937</v>
      </c>
      <c r="J2000" s="64"/>
    </row>
    <row r="2001" spans="2:10" x14ac:dyDescent="0.65">
      <c r="B2001" s="34">
        <f t="shared" si="475"/>
        <v>1966</v>
      </c>
      <c r="C2001" s="21">
        <f t="shared" si="476"/>
        <v>48.013915275706701</v>
      </c>
      <c r="D2001" s="22">
        <f t="shared" si="472"/>
        <v>-1.2606175187279689E-5</v>
      </c>
      <c r="E2001" s="22">
        <f t="shared" si="477"/>
        <v>184.63387220451199</v>
      </c>
      <c r="F2001" s="35">
        <f t="shared" si="473"/>
        <v>3.8565324452662253E-2</v>
      </c>
      <c r="G2001" s="21">
        <f t="shared" si="478"/>
        <v>332.06271792223782</v>
      </c>
      <c r="H2001" s="35">
        <f t="shared" si="474"/>
        <v>6.9611487289648721E-2</v>
      </c>
      <c r="I2001" s="61">
        <f t="shared" si="471"/>
        <v>564.71050540245653</v>
      </c>
      <c r="J2001" s="65"/>
    </row>
    <row r="2002" spans="2:10" x14ac:dyDescent="0.65">
      <c r="B2002" s="17">
        <f t="shared" si="475"/>
        <v>1967</v>
      </c>
      <c r="C2002" s="21">
        <f t="shared" si="476"/>
        <v>48.013902683577143</v>
      </c>
      <c r="D2002" s="22">
        <f t="shared" si="472"/>
        <v>-1.2592129560395904E-5</v>
      </c>
      <c r="E2002" s="22">
        <f t="shared" si="477"/>
        <v>184.67241067305983</v>
      </c>
      <c r="F2002" s="23">
        <f t="shared" si="473"/>
        <v>3.8538468547841376E-2</v>
      </c>
      <c r="G2002" s="21">
        <f t="shared" si="478"/>
        <v>332.13228093370878</v>
      </c>
      <c r="H2002" s="23">
        <f t="shared" si="474"/>
        <v>6.9563011470947345E-2</v>
      </c>
      <c r="I2002" s="14">
        <f t="shared" si="471"/>
        <v>564.8185942903458</v>
      </c>
      <c r="J2002" s="64"/>
    </row>
    <row r="2003" spans="2:10" x14ac:dyDescent="0.65">
      <c r="B2003" s="17">
        <f t="shared" si="475"/>
        <v>1968</v>
      </c>
      <c r="C2003" s="21">
        <f t="shared" si="476"/>
        <v>48.013890105473848</v>
      </c>
      <c r="D2003" s="22">
        <f t="shared" si="472"/>
        <v>-1.2578103293581222E-5</v>
      </c>
      <c r="E2003" s="22">
        <f t="shared" si="477"/>
        <v>184.71092230442508</v>
      </c>
      <c r="F2003" s="23">
        <f t="shared" si="473"/>
        <v>3.8511631365253152E-2</v>
      </c>
      <c r="G2003" s="21">
        <f t="shared" si="478"/>
        <v>332.20179550315851</v>
      </c>
      <c r="H2003" s="23">
        <f t="shared" si="474"/>
        <v>6.9514569449722785E-2</v>
      </c>
      <c r="I2003" s="14">
        <f t="shared" si="471"/>
        <v>564.92660791305741</v>
      </c>
      <c r="J2003" s="64"/>
    </row>
    <row r="2004" spans="2:10" x14ac:dyDescent="0.65">
      <c r="B2004" s="34">
        <f t="shared" si="475"/>
        <v>1969</v>
      </c>
      <c r="C2004" s="21">
        <f t="shared" si="476"/>
        <v>48.013877541375294</v>
      </c>
      <c r="D2004" s="22">
        <f t="shared" si="472"/>
        <v>-1.2564098550882363E-5</v>
      </c>
      <c r="E2004" s="22">
        <f t="shared" si="477"/>
        <v>184.74940711731981</v>
      </c>
      <c r="F2004" s="35">
        <f t="shared" si="473"/>
        <v>3.8484812894722609E-2</v>
      </c>
      <c r="G2004" s="21">
        <f t="shared" si="478"/>
        <v>332.27126166436017</v>
      </c>
      <c r="H2004" s="35">
        <f t="shared" si="474"/>
        <v>6.946616120166027E-2</v>
      </c>
      <c r="I2004" s="61">
        <f t="shared" si="471"/>
        <v>565.03454632305534</v>
      </c>
      <c r="J2004" s="65"/>
    </row>
    <row r="2005" spans="2:10" x14ac:dyDescent="0.65">
      <c r="B2005" s="17">
        <f t="shared" si="475"/>
        <v>1970</v>
      </c>
      <c r="C2005" s="21">
        <f t="shared" si="476"/>
        <v>48.013864991262423</v>
      </c>
      <c r="D2005" s="22">
        <f t="shared" si="472"/>
        <v>-1.2550112868492391E-5</v>
      </c>
      <c r="E2005" s="22">
        <f t="shared" si="477"/>
        <v>184.7878651304398</v>
      </c>
      <c r="F2005" s="23">
        <f t="shared" si="473"/>
        <v>3.8458013119992529E-2</v>
      </c>
      <c r="G2005" s="21">
        <f t="shared" si="478"/>
        <v>332.34067945106403</v>
      </c>
      <c r="H2005" s="23">
        <f t="shared" si="474"/>
        <v>6.9417786703866113E-2</v>
      </c>
      <c r="I2005" s="14">
        <f t="shared" si="471"/>
        <v>565.14240957276627</v>
      </c>
      <c r="J2005" s="64"/>
    </row>
    <row r="2006" spans="2:10" x14ac:dyDescent="0.65">
      <c r="B2006" s="17">
        <f t="shared" si="475"/>
        <v>1971</v>
      </c>
      <c r="C2006" s="21">
        <f t="shared" si="476"/>
        <v>48.013852455113472</v>
      </c>
      <c r="D2006" s="22">
        <f t="shared" si="472"/>
        <v>-1.253614895313504E-5</v>
      </c>
      <c r="E2006" s="22">
        <f t="shared" si="477"/>
        <v>184.82629636247134</v>
      </c>
      <c r="F2006" s="23">
        <f t="shared" si="473"/>
        <v>3.843123203154164E-2</v>
      </c>
      <c r="G2006" s="21">
        <f t="shared" si="478"/>
        <v>332.41004889699593</v>
      </c>
      <c r="H2006" s="23">
        <f t="shared" si="474"/>
        <v>6.9369445931897644E-2</v>
      </c>
      <c r="I2006" s="14">
        <f t="shared" si="471"/>
        <v>565.25019771458074</v>
      </c>
      <c r="J2006" s="64"/>
    </row>
    <row r="2007" spans="2:10" x14ac:dyDescent="0.65">
      <c r="B2007" s="17">
        <f t="shared" si="475"/>
        <v>1972</v>
      </c>
      <c r="C2007" s="21">
        <f t="shared" si="476"/>
        <v>48.013839932909761</v>
      </c>
      <c r="D2007" s="22">
        <f t="shared" si="472"/>
        <v>-1.2522203709508517E-5</v>
      </c>
      <c r="E2007" s="22">
        <f t="shared" si="477"/>
        <v>184.8647008320836</v>
      </c>
      <c r="F2007" s="23">
        <f t="shared" si="473"/>
        <v>3.8404469612260073E-2</v>
      </c>
      <c r="G2007" s="21">
        <f t="shared" si="478"/>
        <v>332.47937003585906</v>
      </c>
      <c r="H2007" s="23">
        <f t="shared" si="474"/>
        <v>6.9321138863116971E-2</v>
      </c>
      <c r="I2007" s="14">
        <f t="shared" si="471"/>
        <v>565.35791080085244</v>
      </c>
      <c r="J2007" s="64"/>
    </row>
    <row r="2008" spans="2:10" x14ac:dyDescent="0.65">
      <c r="B2008" s="34">
        <f t="shared" si="475"/>
        <v>1973</v>
      </c>
      <c r="C2008" s="21">
        <f t="shared" si="476"/>
        <v>48.01382742462944</v>
      </c>
      <c r="D2008" s="22">
        <f t="shared" si="472"/>
        <v>-1.2508280318623832E-5</v>
      </c>
      <c r="E2008" s="22">
        <f t="shared" si="477"/>
        <v>184.90307855793708</v>
      </c>
      <c r="F2008" s="35">
        <f t="shared" si="473"/>
        <v>3.8377725853479205E-2</v>
      </c>
      <c r="G2008" s="21">
        <f t="shared" si="478"/>
        <v>332.5486429013319</v>
      </c>
      <c r="H2008" s="35">
        <f t="shared" si="474"/>
        <v>6.927286547285405E-2</v>
      </c>
      <c r="I2008" s="61">
        <f t="shared" si="471"/>
        <v>565.46554888389846</v>
      </c>
      <c r="J2008" s="65"/>
    </row>
    <row r="2009" spans="2:10" x14ac:dyDescent="0.65">
      <c r="B2009" s="17">
        <f t="shared" si="475"/>
        <v>1974</v>
      </c>
      <c r="C2009" s="21">
        <f t="shared" si="476"/>
        <v>48.013814930253957</v>
      </c>
      <c r="D2009" s="22">
        <f t="shared" si="472"/>
        <v>-1.2494375482230424E-5</v>
      </c>
      <c r="E2009" s="22">
        <f t="shared" si="477"/>
        <v>184.94142955867474</v>
      </c>
      <c r="F2009" s="23">
        <f t="shared" si="473"/>
        <v>3.8351000737662844E-2</v>
      </c>
      <c r="G2009" s="21">
        <f t="shared" si="478"/>
        <v>332.61786752707064</v>
      </c>
      <c r="H2009" s="23">
        <f t="shared" si="474"/>
        <v>6.9224625738712575E-2</v>
      </c>
      <c r="I2009" s="14">
        <f t="shared" si="471"/>
        <v>565.57311201599941</v>
      </c>
      <c r="J2009" s="64"/>
    </row>
    <row r="2010" spans="2:10" x14ac:dyDescent="0.65">
      <c r="B2010" s="17">
        <f t="shared" si="475"/>
        <v>1975</v>
      </c>
      <c r="C2010" s="21">
        <f t="shared" si="476"/>
        <v>48.013802449761471</v>
      </c>
      <c r="D2010" s="22">
        <f t="shared" si="472"/>
        <v>-1.2480492487476624E-5</v>
      </c>
      <c r="E2010" s="22">
        <f t="shared" si="477"/>
        <v>184.97975385293103</v>
      </c>
      <c r="F2010" s="23">
        <f t="shared" si="473"/>
        <v>3.8324294256284475E-2</v>
      </c>
      <c r="G2010" s="21">
        <f t="shared" si="478"/>
        <v>332.68704394670664</v>
      </c>
      <c r="H2010" s="23">
        <f t="shared" si="474"/>
        <v>6.9176419635979869E-2</v>
      </c>
      <c r="I2010" s="14">
        <f t="shared" si="471"/>
        <v>565.68060024939916</v>
      </c>
      <c r="J2010" s="64"/>
    </row>
    <row r="2011" spans="2:10" x14ac:dyDescent="0.65">
      <c r="B2011" s="17">
        <f t="shared" si="475"/>
        <v>1976</v>
      </c>
      <c r="C2011" s="21">
        <f t="shared" si="476"/>
        <v>48.013789983133556</v>
      </c>
      <c r="D2011" s="22">
        <f t="shared" si="472"/>
        <v>-1.2466627911766892E-5</v>
      </c>
      <c r="E2011" s="22">
        <f t="shared" si="477"/>
        <v>185.01805145932272</v>
      </c>
      <c r="F2011" s="23">
        <f t="shared" si="473"/>
        <v>3.8297606391694217E-2</v>
      </c>
      <c r="G2011" s="21">
        <f t="shared" si="478"/>
        <v>332.75617219384895</v>
      </c>
      <c r="H2011" s="23">
        <f t="shared" si="474"/>
        <v>6.9128247142302257E-2</v>
      </c>
      <c r="I2011" s="14">
        <f t="shared" si="471"/>
        <v>565.78801363630521</v>
      </c>
      <c r="J2011" s="64"/>
    </row>
    <row r="2012" spans="2:10" x14ac:dyDescent="0.65">
      <c r="B2012" s="34">
        <f t="shared" si="475"/>
        <v>1977</v>
      </c>
      <c r="C2012" s="21">
        <f t="shared" si="476"/>
        <v>48.013777530348527</v>
      </c>
      <c r="D2012" s="22">
        <f t="shared" si="472"/>
        <v>-1.2452785029815061E-5</v>
      </c>
      <c r="E2012" s="22">
        <f t="shared" si="477"/>
        <v>185.05632239645814</v>
      </c>
      <c r="F2012" s="35">
        <f t="shared" si="473"/>
        <v>3.82709371354224E-2</v>
      </c>
      <c r="G2012" s="21">
        <f t="shared" si="478"/>
        <v>332.82525230208194</v>
      </c>
      <c r="H2012" s="35">
        <f t="shared" si="474"/>
        <v>6.9080108232981274E-2</v>
      </c>
      <c r="I2012" s="61">
        <f t="shared" si="471"/>
        <v>565.89535222888867</v>
      </c>
      <c r="J2012" s="65"/>
    </row>
    <row r="2013" spans="2:10" x14ac:dyDescent="0.65">
      <c r="B2013" s="17">
        <f t="shared" si="475"/>
        <v>1978</v>
      </c>
      <c r="C2013" s="21">
        <f t="shared" si="476"/>
        <v>48.013765091387967</v>
      </c>
      <c r="D2013" s="22">
        <f t="shared" si="472"/>
        <v>-1.2438960557581424E-5</v>
      </c>
      <c r="E2013" s="22">
        <f t="shared" si="477"/>
        <v>185.09456668292819</v>
      </c>
      <c r="F2013" s="23">
        <f t="shared" si="473"/>
        <v>3.8244286470046518E-2</v>
      </c>
      <c r="G2013" s="21">
        <f t="shared" si="478"/>
        <v>332.89428430496764</v>
      </c>
      <c r="H2013" s="23">
        <f t="shared" si="474"/>
        <v>6.9032002885677457E-2</v>
      </c>
      <c r="I2013" s="14">
        <f t="shared" si="471"/>
        <v>566.00261607928383</v>
      </c>
      <c r="J2013" s="64"/>
    </row>
    <row r="2014" spans="2:10" x14ac:dyDescent="0.65">
      <c r="B2014" s="17">
        <f t="shared" si="475"/>
        <v>1979</v>
      </c>
      <c r="C2014" s="21">
        <f t="shared" si="476"/>
        <v>48.01375266623009</v>
      </c>
      <c r="D2014" s="22">
        <f t="shared" si="472"/>
        <v>-1.2425157876361226E-5</v>
      </c>
      <c r="E2014" s="22">
        <f t="shared" si="477"/>
        <v>185.13278433731529</v>
      </c>
      <c r="F2014" s="23">
        <f t="shared" si="473"/>
        <v>3.82176543870969E-2</v>
      </c>
      <c r="G2014" s="21">
        <f t="shared" si="478"/>
        <v>332.9632682360434</v>
      </c>
      <c r="H2014" s="23">
        <f t="shared" si="474"/>
        <v>6.8983931075777605E-2</v>
      </c>
      <c r="I2014" s="14">
        <f t="shared" si="471"/>
        <v>566.10980523958881</v>
      </c>
      <c r="J2014" s="64"/>
    </row>
    <row r="2015" spans="2:10" x14ac:dyDescent="0.65">
      <c r="B2015" s="17">
        <f t="shared" si="475"/>
        <v>1980</v>
      </c>
      <c r="C2015" s="21">
        <f t="shared" si="476"/>
        <v>48.013740254856913</v>
      </c>
      <c r="D2015" s="22">
        <f t="shared" si="472"/>
        <v>-1.2411373179865848E-5</v>
      </c>
      <c r="E2015" s="22">
        <f t="shared" si="477"/>
        <v>185.17097537818387</v>
      </c>
      <c r="F2015" s="23">
        <f t="shared" si="473"/>
        <v>3.8191040868582604E-2</v>
      </c>
      <c r="G2015" s="21">
        <f t="shared" si="478"/>
        <v>333.03220412882445</v>
      </c>
      <c r="H2015" s="23">
        <f t="shared" si="474"/>
        <v>6.8935892781027519E-2</v>
      </c>
      <c r="I2015" s="14">
        <f t="shared" si="471"/>
        <v>566.21691976186526</v>
      </c>
      <c r="J2015" s="64"/>
    </row>
    <row r="2016" spans="2:10" x14ac:dyDescent="0.65">
      <c r="B2016" s="34">
        <f t="shared" si="475"/>
        <v>1981</v>
      </c>
      <c r="C2016" s="21">
        <f t="shared" si="476"/>
        <v>48.013727857246437</v>
      </c>
      <c r="D2016" s="22">
        <f t="shared" si="472"/>
        <v>-1.2397610474224052E-5</v>
      </c>
      <c r="E2016" s="22">
        <f t="shared" si="477"/>
        <v>185.20913982409087</v>
      </c>
      <c r="F2016" s="35">
        <f t="shared" si="473"/>
        <v>3.8164445907000299E-2</v>
      </c>
      <c r="G2016" s="21">
        <f t="shared" si="478"/>
        <v>333.10109201680109</v>
      </c>
      <c r="H2016" s="35">
        <f t="shared" si="474"/>
        <v>6.8887887976629258E-2</v>
      </c>
      <c r="I2016" s="61">
        <f t="shared" si="471"/>
        <v>566.32395969813842</v>
      </c>
      <c r="J2016" s="65"/>
    </row>
    <row r="2017" spans="2:10" x14ac:dyDescent="0.65">
      <c r="B2017" s="17">
        <f t="shared" si="475"/>
        <v>1982</v>
      </c>
      <c r="C2017" s="21">
        <f t="shared" si="476"/>
        <v>48.013715473380884</v>
      </c>
      <c r="D2017" s="22">
        <f t="shared" si="472"/>
        <v>-1.2383865551690576E-5</v>
      </c>
      <c r="E2017" s="22">
        <f t="shared" si="477"/>
        <v>185.24727769357446</v>
      </c>
      <c r="F2017" s="23">
        <f t="shared" si="473"/>
        <v>3.8137869483591658E-2</v>
      </c>
      <c r="G2017" s="21">
        <f t="shared" si="478"/>
        <v>333.16993193344172</v>
      </c>
      <c r="H2017" s="23">
        <f t="shared" si="474"/>
        <v>6.8839916640627052E-2</v>
      </c>
      <c r="I2017" s="14">
        <f t="shared" si="471"/>
        <v>566.43092510039708</v>
      </c>
      <c r="J2017" s="64"/>
    </row>
    <row r="2018" spans="2:10" x14ac:dyDescent="0.65">
      <c r="B2018" s="17">
        <f t="shared" si="475"/>
        <v>1983</v>
      </c>
      <c r="C2018" s="21">
        <f t="shared" si="476"/>
        <v>48.013703103238228</v>
      </c>
      <c r="D2018" s="22">
        <f t="shared" si="472"/>
        <v>-1.2370142655981908E-5</v>
      </c>
      <c r="E2018" s="22">
        <f t="shared" si="477"/>
        <v>185.2853890051658</v>
      </c>
      <c r="F2018" s="23">
        <f t="shared" si="473"/>
        <v>3.8111311591336516E-2</v>
      </c>
      <c r="G2018" s="21">
        <f t="shared" si="478"/>
        <v>333.23872391218981</v>
      </c>
      <c r="H2018" s="23">
        <f t="shared" si="474"/>
        <v>6.8791978748080851E-2</v>
      </c>
      <c r="I2018" s="14">
        <f t="shared" si="471"/>
        <v>566.53781602059382</v>
      </c>
      <c r="J2018" s="64"/>
    </row>
    <row r="2019" spans="2:10" x14ac:dyDescent="0.65">
      <c r="B2019" s="34">
        <f t="shared" si="475"/>
        <v>1984</v>
      </c>
      <c r="C2019" s="21">
        <f t="shared" si="476"/>
        <v>48.013690746800933</v>
      </c>
      <c r="D2019" s="22">
        <f t="shared" si="472"/>
        <v>-1.2356437295579781E-5</v>
      </c>
      <c r="E2019" s="22">
        <f t="shared" si="477"/>
        <v>185.3234737773769</v>
      </c>
      <c r="F2019" s="35">
        <f t="shared" si="473"/>
        <v>3.8084772211107065E-2</v>
      </c>
      <c r="G2019" s="21">
        <f t="shared" si="478"/>
        <v>333.30746798646697</v>
      </c>
      <c r="H2019" s="35">
        <f t="shared" si="474"/>
        <v>6.8744074277162781E-2</v>
      </c>
      <c r="I2019" s="61">
        <f t="shared" ref="I2019:I2082" si="479">C2019+E2019+G2019</f>
        <v>566.64463251064478</v>
      </c>
      <c r="J2019" s="65"/>
    </row>
    <row r="2020" spans="2:10" x14ac:dyDescent="0.65">
      <c r="B2020" s="17">
        <f t="shared" si="475"/>
        <v>1985</v>
      </c>
      <c r="C2020" s="21">
        <f t="shared" si="476"/>
        <v>48.013678404046892</v>
      </c>
      <c r="D2020" s="22">
        <f t="shared" si="472"/>
        <v>-1.234275404149443E-5</v>
      </c>
      <c r="E2020" s="22">
        <f t="shared" si="477"/>
        <v>185.36153202871321</v>
      </c>
      <c r="F2020" s="23">
        <f t="shared" si="473"/>
        <v>3.8058251336309468E-2</v>
      </c>
      <c r="G2020" s="21">
        <f t="shared" si="478"/>
        <v>333.37616418966985</v>
      </c>
      <c r="H2020" s="23">
        <f t="shared" si="474"/>
        <v>6.8696203202861739E-2</v>
      </c>
      <c r="I2020" s="14">
        <f t="shared" si="479"/>
        <v>566.75137462242992</v>
      </c>
      <c r="J2020" s="64"/>
    </row>
    <row r="2021" spans="2:10" x14ac:dyDescent="0.65">
      <c r="B2021" s="17">
        <f t="shared" si="475"/>
        <v>1986</v>
      </c>
      <c r="C2021" s="21">
        <f t="shared" si="476"/>
        <v>48.013666074958721</v>
      </c>
      <c r="D2021" s="22">
        <f t="shared" ref="D2021:D2084" si="480">$E$23*(C2020+E2020+G2020)-$E$24*C2020*E2020-$E$27*C2020+$E$26*G2020</f>
        <v>-1.2329088173501646E-5</v>
      </c>
      <c r="E2021" s="22">
        <f t="shared" si="477"/>
        <v>185.3995637776608</v>
      </c>
      <c r="F2021" s="23">
        <f t="shared" ref="F2021:F2084" si="481">$E$24*C2020*E2020-($E$25+$E$27+$E$28)*E2020</f>
        <v>3.803174894758854E-2</v>
      </c>
      <c r="G2021" s="21">
        <f t="shared" si="478"/>
        <v>333.44481255517337</v>
      </c>
      <c r="H2021" s="23">
        <f t="shared" ref="H2021:H2084" si="482">$E$28*E2020-($E$27+$E$26)*G2020</f>
        <v>6.8648365503491959E-2</v>
      </c>
      <c r="I2021" s="14">
        <f t="shared" si="479"/>
        <v>566.85804240779294</v>
      </c>
      <c r="J2021" s="64"/>
    </row>
    <row r="2022" spans="2:10" x14ac:dyDescent="0.65">
      <c r="B2022" s="17">
        <f t="shared" si="475"/>
        <v>1987</v>
      </c>
      <c r="C2022" s="21">
        <f t="shared" si="476"/>
        <v>48.013653759514327</v>
      </c>
      <c r="D2022" s="22">
        <f t="shared" si="480"/>
        <v>-1.2315444392729802E-5</v>
      </c>
      <c r="E2022" s="22">
        <f t="shared" si="477"/>
        <v>185.43756904269929</v>
      </c>
      <c r="F2022" s="23">
        <f t="shared" si="481"/>
        <v>3.8005265038492553E-2</v>
      </c>
      <c r="G2022" s="21">
        <f t="shared" si="478"/>
        <v>333.5134131163274</v>
      </c>
      <c r="H2022" s="23">
        <f t="shared" si="482"/>
        <v>6.8600561154013917E-2</v>
      </c>
      <c r="I2022" s="14">
        <f t="shared" si="479"/>
        <v>566.96463591854103</v>
      </c>
      <c r="J2022" s="64"/>
    </row>
    <row r="2023" spans="2:10" x14ac:dyDescent="0.65">
      <c r="B2023" s="34">
        <f t="shared" si="475"/>
        <v>1988</v>
      </c>
      <c r="C2023" s="21">
        <f t="shared" si="476"/>
        <v>48.013641457696473</v>
      </c>
      <c r="D2023" s="22">
        <f t="shared" si="480"/>
        <v>-1.2301817855941977E-5</v>
      </c>
      <c r="E2023" s="22">
        <f t="shared" si="477"/>
        <v>185.47554784228876</v>
      </c>
      <c r="F2023" s="35">
        <f t="shared" si="481"/>
        <v>3.7978799589467371E-2</v>
      </c>
      <c r="G2023" s="21">
        <f t="shared" si="478"/>
        <v>333.58196590646025</v>
      </c>
      <c r="H2023" s="35">
        <f t="shared" si="482"/>
        <v>6.8552790132841324E-2</v>
      </c>
      <c r="I2023" s="61">
        <f t="shared" si="479"/>
        <v>567.0711552064455</v>
      </c>
      <c r="J2023" s="65"/>
    </row>
    <row r="2024" spans="2:10" x14ac:dyDescent="0.65">
      <c r="B2024" s="17">
        <f t="shared" si="475"/>
        <v>1989</v>
      </c>
      <c r="C2024" s="21">
        <f t="shared" si="476"/>
        <v>48.013629169483082</v>
      </c>
      <c r="D2024" s="22">
        <f t="shared" si="480"/>
        <v>-1.2288213394384684E-5</v>
      </c>
      <c r="E2024" s="22">
        <f t="shared" si="477"/>
        <v>185.51350019488308</v>
      </c>
      <c r="F2024" s="23">
        <f t="shared" si="481"/>
        <v>3.7952352594317063E-2</v>
      </c>
      <c r="G2024" s="21">
        <f t="shared" si="478"/>
        <v>333.65047095887513</v>
      </c>
      <c r="H2024" s="23">
        <f t="shared" si="482"/>
        <v>6.8505052414877809E-2</v>
      </c>
      <c r="I2024" s="14">
        <f t="shared" si="479"/>
        <v>567.17760032324122</v>
      </c>
      <c r="J2024" s="64"/>
    </row>
    <row r="2025" spans="2:10" x14ac:dyDescent="0.65">
      <c r="B2025" s="17">
        <f t="shared" si="475"/>
        <v>1990</v>
      </c>
      <c r="C2025" s="21">
        <f t="shared" si="476"/>
        <v>48.013616894857044</v>
      </c>
      <c r="D2025" s="22">
        <f t="shared" si="480"/>
        <v>-1.227462603603513E-5</v>
      </c>
      <c r="E2025" s="22">
        <f t="shared" si="477"/>
        <v>185.55142611891642</v>
      </c>
      <c r="F2025" s="23">
        <f t="shared" si="481"/>
        <v>3.7925924033345382E-2</v>
      </c>
      <c r="G2025" s="21">
        <f t="shared" si="478"/>
        <v>333.71892830685374</v>
      </c>
      <c r="H2025" s="23">
        <f t="shared" si="482"/>
        <v>6.8457347978608141E-2</v>
      </c>
      <c r="I2025" s="14">
        <f t="shared" si="479"/>
        <v>567.28397132062719</v>
      </c>
      <c r="J2025" s="64"/>
    </row>
    <row r="2026" spans="2:10" x14ac:dyDescent="0.65">
      <c r="B2026" s="17">
        <f t="shared" si="475"/>
        <v>1991</v>
      </c>
      <c r="C2026" s="21">
        <f t="shared" si="476"/>
        <v>48.013604633796326</v>
      </c>
      <c r="D2026" s="22">
        <f t="shared" si="480"/>
        <v>-1.2261060716500793E-5</v>
      </c>
      <c r="E2026" s="22">
        <f t="shared" si="477"/>
        <v>185.58932563281695</v>
      </c>
      <c r="F2026" s="23">
        <f t="shared" si="481"/>
        <v>3.7899513900526927E-2</v>
      </c>
      <c r="G2026" s="21">
        <f t="shared" si="478"/>
        <v>333.78733798365272</v>
      </c>
      <c r="H2026" s="23">
        <f t="shared" si="482"/>
        <v>6.8409676798964369E-2</v>
      </c>
      <c r="I2026" s="14">
        <f t="shared" si="479"/>
        <v>567.39026825026599</v>
      </c>
      <c r="J2026" s="64"/>
    </row>
    <row r="2027" spans="2:10" x14ac:dyDescent="0.65">
      <c r="B2027" s="34">
        <f t="shared" si="475"/>
        <v>1992</v>
      </c>
      <c r="C2027" s="21">
        <f t="shared" si="476"/>
        <v>48.013592386283932</v>
      </c>
      <c r="D2027" s="22">
        <f t="shared" si="480"/>
        <v>-1.2247512395813231E-5</v>
      </c>
      <c r="E2027" s="22">
        <f t="shared" si="477"/>
        <v>185.62719875499306</v>
      </c>
      <c r="F2027" s="35">
        <f t="shared" si="481"/>
        <v>3.7873122176108609E-2</v>
      </c>
      <c r="G2027" s="21">
        <f t="shared" si="478"/>
        <v>333.85570002250716</v>
      </c>
      <c r="H2027" s="35">
        <f t="shared" si="482"/>
        <v>6.8362038854445473E-2</v>
      </c>
      <c r="I2027" s="61">
        <f t="shared" si="479"/>
        <v>567.49649116378419</v>
      </c>
      <c r="J2027" s="65"/>
    </row>
    <row r="2028" spans="2:10" x14ac:dyDescent="0.65">
      <c r="B2028" s="17">
        <f t="shared" si="475"/>
        <v>1993</v>
      </c>
      <c r="C2028" s="21">
        <f t="shared" si="476"/>
        <v>48.013580152297685</v>
      </c>
      <c r="D2028" s="22">
        <f t="shared" si="480"/>
        <v>-1.2233986248499917E-5</v>
      </c>
      <c r="E2028" s="22">
        <f t="shared" si="477"/>
        <v>185.6650455038473</v>
      </c>
      <c r="F2028" s="23">
        <f t="shared" si="481"/>
        <v>3.7846748854235557E-2</v>
      </c>
      <c r="G2028" s="21">
        <f t="shared" si="478"/>
        <v>333.92401445662722</v>
      </c>
      <c r="H2028" s="23">
        <f t="shared" si="482"/>
        <v>6.8314434120082979E-2</v>
      </c>
      <c r="I2028" s="14">
        <f t="shared" si="479"/>
        <v>567.60264011277218</v>
      </c>
      <c r="J2028" s="64"/>
    </row>
    <row r="2029" spans="2:10" x14ac:dyDescent="0.65">
      <c r="B2029" s="17">
        <f t="shared" si="475"/>
        <v>1994</v>
      </c>
      <c r="C2029" s="21">
        <f t="shared" si="476"/>
        <v>48.013567931821015</v>
      </c>
      <c r="D2029" s="22">
        <f t="shared" si="480"/>
        <v>-1.222047667148729E-5</v>
      </c>
      <c r="E2029" s="22">
        <f t="shared" si="477"/>
        <v>185.7028658977618</v>
      </c>
      <c r="F2029" s="23">
        <f t="shared" si="481"/>
        <v>3.7820393914500983E-2</v>
      </c>
      <c r="G2029" s="21">
        <f t="shared" si="478"/>
        <v>333.99228131920171</v>
      </c>
      <c r="H2029" s="23">
        <f t="shared" si="482"/>
        <v>6.826686257447534E-2</v>
      </c>
      <c r="I2029" s="14">
        <f t="shared" si="479"/>
        <v>567.70871514878445</v>
      </c>
      <c r="J2029" s="64"/>
    </row>
    <row r="2030" spans="2:10" x14ac:dyDescent="0.65">
      <c r="B2030" s="17">
        <f t="shared" si="475"/>
        <v>1995</v>
      </c>
      <c r="C2030" s="21">
        <f t="shared" si="476"/>
        <v>48.013555724831591</v>
      </c>
      <c r="D2030" s="22">
        <f t="shared" si="480"/>
        <v>-1.2206989427276937E-5</v>
      </c>
      <c r="E2030" s="22">
        <f t="shared" si="477"/>
        <v>185.74065995511381</v>
      </c>
      <c r="F2030" s="23">
        <f t="shared" si="481"/>
        <v>3.7794057352016353E-2</v>
      </c>
      <c r="G2030" s="21">
        <f t="shared" si="478"/>
        <v>334.06050064339411</v>
      </c>
      <c r="H2030" s="23">
        <f t="shared" si="482"/>
        <v>6.8219324192384079E-2</v>
      </c>
      <c r="I2030" s="14">
        <f t="shared" si="479"/>
        <v>567.81471632333955</v>
      </c>
      <c r="J2030" s="64"/>
    </row>
    <row r="2031" spans="2:10" x14ac:dyDescent="0.65">
      <c r="B2031" s="34">
        <f t="shared" si="475"/>
        <v>1996</v>
      </c>
      <c r="C2031" s="21">
        <f t="shared" si="476"/>
        <v>48.013543531313033</v>
      </c>
      <c r="D2031" s="22">
        <f t="shared" si="480"/>
        <v>-1.2193518554415306E-5</v>
      </c>
      <c r="E2031" s="22">
        <f t="shared" si="477"/>
        <v>185.77842769425968</v>
      </c>
      <c r="F2031" s="35">
        <f t="shared" si="481"/>
        <v>3.7767739145863288E-2</v>
      </c>
      <c r="G2031" s="21">
        <f t="shared" si="478"/>
        <v>334.1286724623468</v>
      </c>
      <c r="H2031" s="35">
        <f t="shared" si="482"/>
        <v>6.8171818952691865E-2</v>
      </c>
      <c r="I2031" s="61">
        <f t="shared" si="479"/>
        <v>567.92064368791944</v>
      </c>
      <c r="J2031" s="65"/>
    </row>
    <row r="2032" spans="2:10" x14ac:dyDescent="0.65">
      <c r="B2032" s="17">
        <f t="shared" ref="B2032:B2095" si="483">B2031+$C$33</f>
        <v>1997</v>
      </c>
      <c r="C2032" s="21">
        <f t="shared" ref="C2032:C2095" si="484">C2031+D2032*$C$33</f>
        <v>48.013531351242825</v>
      </c>
      <c r="D2032" s="22">
        <f t="shared" si="480"/>
        <v>-1.2180070208422933E-5</v>
      </c>
      <c r="E2032" s="22">
        <f t="shared" ref="E2032:E2095" si="485">E2031+F2032*$C$33</f>
        <v>185.81616913355111</v>
      </c>
      <c r="F2032" s="23">
        <f t="shared" si="481"/>
        <v>3.7741439291437473E-2</v>
      </c>
      <c r="G2032" s="21">
        <f t="shared" ref="G2032:G2095" si="486">G2031+H2032*$C$33</f>
        <v>334.19679680917693</v>
      </c>
      <c r="H2032" s="23">
        <f t="shared" si="482"/>
        <v>6.8124346830160221E-2</v>
      </c>
      <c r="I2032" s="14">
        <f t="shared" si="479"/>
        <v>568.02649729397081</v>
      </c>
      <c r="J2032" s="64"/>
    </row>
    <row r="2033" spans="2:10" x14ac:dyDescent="0.65">
      <c r="B2033" s="34">
        <f t="shared" si="483"/>
        <v>1998</v>
      </c>
      <c r="C2033" s="21">
        <f t="shared" si="484"/>
        <v>48.013519184605094</v>
      </c>
      <c r="D2033" s="22">
        <f t="shared" si="480"/>
        <v>-1.216663773417892E-5</v>
      </c>
      <c r="E2033" s="22">
        <f t="shared" si="485"/>
        <v>185.85388429131825</v>
      </c>
      <c r="F2033" s="35">
        <f t="shared" si="481"/>
        <v>3.7715157767138408E-2</v>
      </c>
      <c r="G2033" s="21">
        <f t="shared" si="486"/>
        <v>334.26487371698067</v>
      </c>
      <c r="H2033" s="35">
        <f t="shared" si="482"/>
        <v>6.8076907803771292E-2</v>
      </c>
      <c r="I2033" s="61">
        <f t="shared" si="479"/>
        <v>568.13227719290398</v>
      </c>
      <c r="J2033" s="65"/>
    </row>
    <row r="2034" spans="2:10" x14ac:dyDescent="0.65">
      <c r="B2034" s="17">
        <f t="shared" si="483"/>
        <v>1999</v>
      </c>
      <c r="C2034" s="21">
        <f t="shared" si="484"/>
        <v>48.013507031376903</v>
      </c>
      <c r="D2034" s="22">
        <f t="shared" si="480"/>
        <v>-1.2153228190925347E-5</v>
      </c>
      <c r="E2034" s="22">
        <f t="shared" si="485"/>
        <v>185.89157318588789</v>
      </c>
      <c r="F2034" s="23">
        <f t="shared" si="481"/>
        <v>3.7688894569640752E-2</v>
      </c>
      <c r="G2034" s="21">
        <f t="shared" si="486"/>
        <v>334.33290321882873</v>
      </c>
      <c r="H2034" s="23">
        <f t="shared" si="482"/>
        <v>6.8029501848045015E-2</v>
      </c>
      <c r="I2034" s="14">
        <f t="shared" si="479"/>
        <v>568.2379834360936</v>
      </c>
      <c r="J2034" s="64"/>
    </row>
    <row r="2035" spans="2:10" x14ac:dyDescent="0.65">
      <c r="B2035" s="17">
        <f t="shared" si="483"/>
        <v>2000</v>
      </c>
      <c r="C2035" s="21">
        <f t="shared" si="484"/>
        <v>48.013494891543012</v>
      </c>
      <c r="D2035" s="22">
        <f t="shared" si="480"/>
        <v>-1.2139833889257545E-5</v>
      </c>
      <c r="E2035" s="22">
        <f t="shared" si="485"/>
        <v>185.92923583556373</v>
      </c>
      <c r="F2035" s="23">
        <f t="shared" si="481"/>
        <v>3.7662649675837656E-2</v>
      </c>
      <c r="G2035" s="21">
        <f t="shared" si="486"/>
        <v>334.40088534777112</v>
      </c>
      <c r="H2035" s="23">
        <f t="shared" si="482"/>
        <v>6.7982128942375653E-2</v>
      </c>
      <c r="I2035" s="14">
        <f t="shared" si="479"/>
        <v>568.3436160748779</v>
      </c>
      <c r="J2035" s="64"/>
    </row>
    <row r="2036" spans="2:10" x14ac:dyDescent="0.65">
      <c r="B2036" s="17">
        <f t="shared" si="483"/>
        <v>2001</v>
      </c>
      <c r="C2036" s="21">
        <f t="shared" si="484"/>
        <v>48.013482765079857</v>
      </c>
      <c r="D2036" s="22">
        <f t="shared" si="480"/>
        <v>-1.212646315540411E-5</v>
      </c>
      <c r="E2036" s="22">
        <f t="shared" si="485"/>
        <v>185.96687225864787</v>
      </c>
      <c r="F2036" s="23">
        <f t="shared" si="481"/>
        <v>3.7636423084137505E-2</v>
      </c>
      <c r="G2036" s="21">
        <f t="shared" si="486"/>
        <v>334.46882013683205</v>
      </c>
      <c r="H2036" s="23">
        <f t="shared" si="482"/>
        <v>6.7934789060899448E-2</v>
      </c>
      <c r="I2036" s="14">
        <f t="shared" si="479"/>
        <v>568.44917516055978</v>
      </c>
      <c r="J2036" s="64"/>
    </row>
    <row r="2037" spans="2:10" x14ac:dyDescent="0.65">
      <c r="B2037" s="34">
        <f t="shared" si="483"/>
        <v>2002</v>
      </c>
      <c r="C2037" s="21">
        <f t="shared" si="484"/>
        <v>48.013470651973002</v>
      </c>
      <c r="D2037" s="22">
        <f t="shared" si="480"/>
        <v>-1.2113106857114531E-5</v>
      </c>
      <c r="E2037" s="22">
        <f t="shared" si="485"/>
        <v>186.00448247341737</v>
      </c>
      <c r="F2037" s="35">
        <f t="shared" si="481"/>
        <v>3.7610214769500772E-2</v>
      </c>
      <c r="G2037" s="21">
        <f t="shared" si="486"/>
        <v>334.5367076190156</v>
      </c>
      <c r="H2037" s="35">
        <f t="shared" si="482"/>
        <v>6.7887482183536463E-2</v>
      </c>
      <c r="I2037" s="61">
        <f t="shared" si="479"/>
        <v>568.55466074440596</v>
      </c>
      <c r="J2037" s="65"/>
    </row>
    <row r="2038" spans="2:10" x14ac:dyDescent="0.65">
      <c r="B2038" s="17">
        <f t="shared" si="483"/>
        <v>2003</v>
      </c>
      <c r="C2038" s="21">
        <f t="shared" si="484"/>
        <v>48.013458552198379</v>
      </c>
      <c r="D2038" s="22">
        <f t="shared" si="480"/>
        <v>-1.2099774622242876E-5</v>
      </c>
      <c r="E2038" s="22">
        <f t="shared" si="485"/>
        <v>186.04206649814961</v>
      </c>
      <c r="F2038" s="23">
        <f t="shared" si="481"/>
        <v>3.7584024732240096E-2</v>
      </c>
      <c r="G2038" s="21">
        <f t="shared" si="486"/>
        <v>334.60454782729948</v>
      </c>
      <c r="H2038" s="23">
        <f t="shared" si="482"/>
        <v>6.7840208283911352E-2</v>
      </c>
      <c r="I2038" s="14">
        <f t="shared" si="479"/>
        <v>568.66007287764751</v>
      </c>
      <c r="J2038" s="64"/>
    </row>
    <row r="2039" spans="2:10" x14ac:dyDescent="0.65">
      <c r="B2039" s="17">
        <f t="shared" si="483"/>
        <v>2004</v>
      </c>
      <c r="C2039" s="21">
        <f t="shared" si="484"/>
        <v>48.013446465742021</v>
      </c>
      <c r="D2039" s="22">
        <f t="shared" si="480"/>
        <v>-1.2086456356641406E-5</v>
      </c>
      <c r="E2039" s="22">
        <f t="shared" si="485"/>
        <v>186.0796243510955</v>
      </c>
      <c r="F2039" s="23">
        <f t="shared" si="481"/>
        <v>3.7557852945894865E-2</v>
      </c>
      <c r="G2039" s="21">
        <f t="shared" si="486"/>
        <v>334.67234079464197</v>
      </c>
      <c r="H2039" s="23">
        <f t="shared" si="482"/>
        <v>6.7792967342455768E-2</v>
      </c>
      <c r="I2039" s="14">
        <f t="shared" si="479"/>
        <v>568.76541161147952</v>
      </c>
      <c r="J2039" s="64"/>
    </row>
    <row r="2040" spans="2:10" x14ac:dyDescent="0.65">
      <c r="B2040" s="17">
        <f t="shared" si="483"/>
        <v>2005</v>
      </c>
      <c r="C2040" s="21">
        <f t="shared" si="484"/>
        <v>48.013434392579619</v>
      </c>
      <c r="D2040" s="22">
        <f t="shared" si="480"/>
        <v>-1.2073162399595105E-5</v>
      </c>
      <c r="E2040" s="22">
        <f t="shared" si="485"/>
        <v>186.11715605050736</v>
      </c>
      <c r="F2040" s="23">
        <f t="shared" si="481"/>
        <v>3.7531699411857744E-2</v>
      </c>
      <c r="G2040" s="21">
        <f t="shared" si="486"/>
        <v>334.74008655397444</v>
      </c>
      <c r="H2040" s="23">
        <f t="shared" si="482"/>
        <v>6.7745759332481725E-2</v>
      </c>
      <c r="I2040" s="14">
        <f t="shared" si="479"/>
        <v>568.87067699706142</v>
      </c>
      <c r="J2040" s="64"/>
    </row>
    <row r="2041" spans="2:10" x14ac:dyDescent="0.65">
      <c r="B2041" s="34">
        <f t="shared" si="483"/>
        <v>2006</v>
      </c>
      <c r="C2041" s="21">
        <f t="shared" si="484"/>
        <v>48.013422332697552</v>
      </c>
      <c r="D2041" s="22">
        <f t="shared" si="480"/>
        <v>-1.2059882069870298E-5</v>
      </c>
      <c r="E2041" s="22">
        <f t="shared" si="485"/>
        <v>186.15466161461012</v>
      </c>
      <c r="F2041" s="35">
        <f t="shared" si="481"/>
        <v>3.7505564102758626E-2</v>
      </c>
      <c r="G2041" s="21">
        <f t="shared" si="486"/>
        <v>334.80778513820917</v>
      </c>
      <c r="H2041" s="35">
        <f t="shared" si="482"/>
        <v>6.7698584234705095E-2</v>
      </c>
      <c r="I2041" s="61">
        <f t="shared" si="479"/>
        <v>568.97586908551682</v>
      </c>
      <c r="J2041" s="65"/>
    </row>
    <row r="2042" spans="2:10" x14ac:dyDescent="0.65">
      <c r="B2042" s="17">
        <f t="shared" si="483"/>
        <v>2007</v>
      </c>
      <c r="C2042" s="21">
        <f t="shared" si="484"/>
        <v>48.013410286071277</v>
      </c>
      <c r="D2042" s="22">
        <f t="shared" si="480"/>
        <v>-1.2046626276074335E-5</v>
      </c>
      <c r="E2042" s="22">
        <f t="shared" si="485"/>
        <v>186.19214106163099</v>
      </c>
      <c r="F2042" s="23">
        <f t="shared" si="481"/>
        <v>3.7479447020871248E-2</v>
      </c>
      <c r="G2042" s="21">
        <f t="shared" si="486"/>
        <v>334.87543658023145</v>
      </c>
      <c r="H2042" s="23">
        <f t="shared" si="482"/>
        <v>6.7651442022267361E-2</v>
      </c>
      <c r="I2042" s="14">
        <f t="shared" si="479"/>
        <v>569.08098792793373</v>
      </c>
      <c r="J2042" s="64"/>
    </row>
    <row r="2043" spans="2:10" x14ac:dyDescent="0.65">
      <c r="B2043" s="17">
        <f t="shared" si="483"/>
        <v>2008</v>
      </c>
      <c r="C2043" s="21">
        <f t="shared" si="484"/>
        <v>48.013398252687701</v>
      </c>
      <c r="D2043" s="22">
        <f t="shared" si="480"/>
        <v>-1.2033383576248724E-5</v>
      </c>
      <c r="E2043" s="22">
        <f t="shared" si="485"/>
        <v>186.22959440976891</v>
      </c>
      <c r="F2043" s="23">
        <f t="shared" si="481"/>
        <v>3.7453348137916009E-2</v>
      </c>
      <c r="G2043" s="21">
        <f t="shared" si="486"/>
        <v>334.94304091290752</v>
      </c>
      <c r="H2043" s="23">
        <f t="shared" si="482"/>
        <v>6.7604332676083345E-2</v>
      </c>
      <c r="I2043" s="14">
        <f t="shared" si="479"/>
        <v>569.18603357536415</v>
      </c>
      <c r="J2043" s="64"/>
    </row>
    <row r="2044" spans="2:10" x14ac:dyDescent="0.65">
      <c r="B2044" s="17">
        <f t="shared" si="483"/>
        <v>2009</v>
      </c>
      <c r="C2044" s="21">
        <f t="shared" si="484"/>
        <v>48.013386232521718</v>
      </c>
      <c r="D2044" s="22">
        <f t="shared" si="480"/>
        <v>-1.2020165980786146E-5</v>
      </c>
      <c r="E2044" s="22">
        <f t="shared" si="485"/>
        <v>186.26702167722635</v>
      </c>
      <c r="F2044" s="23">
        <f t="shared" si="481"/>
        <v>3.7427267457445623E-2</v>
      </c>
      <c r="G2044" s="21">
        <f t="shared" si="486"/>
        <v>335.01059816907662</v>
      </c>
      <c r="H2044" s="23">
        <f t="shared" si="482"/>
        <v>6.7557256169124003E-2</v>
      </c>
      <c r="I2044" s="14">
        <f t="shared" si="479"/>
        <v>569.29100607882469</v>
      </c>
      <c r="J2044" s="64"/>
    </row>
    <row r="2045" spans="2:10" x14ac:dyDescent="0.65">
      <c r="B2045" s="34">
        <f t="shared" si="483"/>
        <v>2010</v>
      </c>
      <c r="C2045" s="21">
        <f t="shared" si="484"/>
        <v>48.013374225560995</v>
      </c>
      <c r="D2045" s="22">
        <f t="shared" si="480"/>
        <v>-1.2006960722565907E-5</v>
      </c>
      <c r="E2045" s="22">
        <f t="shared" si="485"/>
        <v>186.30442288217583</v>
      </c>
      <c r="F2045" s="35">
        <f t="shared" si="481"/>
        <v>3.7401204949475186E-2</v>
      </c>
      <c r="G2045" s="21">
        <f t="shared" si="486"/>
        <v>335.07810838155933</v>
      </c>
      <c r="H2045" s="35">
        <f t="shared" si="482"/>
        <v>6.7510212482702059E-2</v>
      </c>
      <c r="I2045" s="61">
        <f t="shared" si="479"/>
        <v>569.39590548929618</v>
      </c>
      <c r="J2045" s="65"/>
    </row>
    <row r="2046" spans="2:10" x14ac:dyDescent="0.65">
      <c r="B2046" s="17">
        <f t="shared" si="483"/>
        <v>2011</v>
      </c>
      <c r="C2046" s="21">
        <f t="shared" si="484"/>
        <v>48.01336223177983</v>
      </c>
      <c r="D2046" s="22">
        <f t="shared" si="480"/>
        <v>-1.1993781161567796E-5</v>
      </c>
      <c r="E2046" s="22">
        <f t="shared" si="485"/>
        <v>186.3417980427954</v>
      </c>
      <c r="F2046" s="23">
        <f t="shared" si="481"/>
        <v>3.7375160619575354E-2</v>
      </c>
      <c r="G2046" s="21">
        <f t="shared" si="486"/>
        <v>335.14557158314864</v>
      </c>
      <c r="H2046" s="23">
        <f t="shared" si="482"/>
        <v>6.7463201589291089E-2</v>
      </c>
      <c r="I2046" s="14">
        <f t="shared" si="479"/>
        <v>569.50073185772385</v>
      </c>
      <c r="J2046" s="64"/>
    </row>
    <row r="2047" spans="2:10" x14ac:dyDescent="0.65">
      <c r="B2047" s="17">
        <f t="shared" si="483"/>
        <v>2012</v>
      </c>
      <c r="C2047" s="21">
        <f t="shared" si="484"/>
        <v>48.013350251166656</v>
      </c>
      <c r="D2047" s="22">
        <f t="shared" si="480"/>
        <v>-1.1980613171314047E-5</v>
      </c>
      <c r="E2047" s="22">
        <f t="shared" si="485"/>
        <v>186.37914717723118</v>
      </c>
      <c r="F2047" s="23">
        <f t="shared" si="481"/>
        <v>3.7349134435771703E-2</v>
      </c>
      <c r="G2047" s="21">
        <f t="shared" si="486"/>
        <v>335.21298780661942</v>
      </c>
      <c r="H2047" s="23">
        <f t="shared" si="482"/>
        <v>6.7416223470772252E-2</v>
      </c>
      <c r="I2047" s="14">
        <f t="shared" si="479"/>
        <v>569.60548523501723</v>
      </c>
      <c r="J2047" s="64"/>
    </row>
    <row r="2048" spans="2:10" x14ac:dyDescent="0.65">
      <c r="B2048" s="34">
        <f t="shared" si="483"/>
        <v>2013</v>
      </c>
      <c r="C2048" s="21">
        <f t="shared" si="484"/>
        <v>48.013338283695077</v>
      </c>
      <c r="D2048" s="22">
        <f t="shared" si="480"/>
        <v>-1.1967471582163824E-5</v>
      </c>
      <c r="E2048" s="22">
        <f t="shared" si="485"/>
        <v>186.41647030363683</v>
      </c>
      <c r="F2048" s="35">
        <f t="shared" si="481"/>
        <v>3.7323126405652829E-2</v>
      </c>
      <c r="G2048" s="21">
        <f t="shared" si="486"/>
        <v>335.28035708471862</v>
      </c>
      <c r="H2048" s="35">
        <f t="shared" si="482"/>
        <v>6.7369278099178587E-2</v>
      </c>
      <c r="I2048" s="61">
        <f t="shared" si="479"/>
        <v>569.71016567205049</v>
      </c>
      <c r="J2048" s="65"/>
    </row>
    <row r="2049" spans="2:10" x14ac:dyDescent="0.65">
      <c r="B2049" s="17">
        <f t="shared" si="483"/>
        <v>2014</v>
      </c>
      <c r="C2049" s="21">
        <f t="shared" si="484"/>
        <v>48.013326329354399</v>
      </c>
      <c r="D2049" s="22">
        <f t="shared" si="480"/>
        <v>-1.1954340680020437E-5</v>
      </c>
      <c r="E2049" s="22">
        <f t="shared" si="485"/>
        <v>186.453767440132</v>
      </c>
      <c r="F2049" s="23">
        <f t="shared" si="481"/>
        <v>3.7297136495169525E-2</v>
      </c>
      <c r="G2049" s="21">
        <f t="shared" si="486"/>
        <v>335.34767945017552</v>
      </c>
      <c r="H2049" s="23">
        <f t="shared" si="482"/>
        <v>6.7322365456917055E-2</v>
      </c>
      <c r="I2049" s="14">
        <f t="shared" si="479"/>
        <v>569.8147732196619</v>
      </c>
      <c r="J2049" s="64"/>
    </row>
    <row r="2050" spans="2:10" x14ac:dyDescent="0.65">
      <c r="B2050" s="17">
        <f t="shared" si="483"/>
        <v>2015</v>
      </c>
      <c r="C2050" s="21">
        <f t="shared" si="484"/>
        <v>48.013314388117386</v>
      </c>
      <c r="D2050" s="22">
        <f t="shared" si="480"/>
        <v>-1.1941237014756467E-5</v>
      </c>
      <c r="E2050" s="22">
        <f t="shared" si="485"/>
        <v>186.49103860484615</v>
      </c>
      <c r="F2050" s="23">
        <f t="shared" si="481"/>
        <v>3.7271164714155702E-2</v>
      </c>
      <c r="G2050" s="21">
        <f t="shared" si="486"/>
        <v>335.41495493569107</v>
      </c>
      <c r="H2050" s="23">
        <f t="shared" si="482"/>
        <v>6.7275485515523314E-2</v>
      </c>
      <c r="I2050" s="14">
        <f t="shared" si="479"/>
        <v>569.91930792865458</v>
      </c>
      <c r="J2050" s="64"/>
    </row>
    <row r="2051" spans="2:10" x14ac:dyDescent="0.65">
      <c r="B2051" s="17">
        <f t="shared" si="483"/>
        <v>2016</v>
      </c>
      <c r="C2051" s="21">
        <f t="shared" si="484"/>
        <v>48.013302459974554</v>
      </c>
      <c r="D2051" s="22">
        <f t="shared" si="480"/>
        <v>-1.192814282990895E-5</v>
      </c>
      <c r="E2051" s="22">
        <f t="shared" si="485"/>
        <v>186.52828381587213</v>
      </c>
      <c r="F2051" s="23">
        <f t="shared" si="481"/>
        <v>3.7245211025975777E-2</v>
      </c>
      <c r="G2051" s="21">
        <f t="shared" si="486"/>
        <v>335.4821835739491</v>
      </c>
      <c r="H2051" s="23">
        <f t="shared" si="482"/>
        <v>6.7228638258001183E-2</v>
      </c>
      <c r="I2051" s="14">
        <f t="shared" si="479"/>
        <v>570.02376984979583</v>
      </c>
      <c r="J2051" s="64"/>
    </row>
    <row r="2052" spans="2:10" x14ac:dyDescent="0.65">
      <c r="B2052" s="34">
        <f t="shared" si="483"/>
        <v>2017</v>
      </c>
      <c r="C2052" s="21">
        <f t="shared" si="484"/>
        <v>48.01329054489743</v>
      </c>
      <c r="D2052" s="22">
        <f t="shared" si="480"/>
        <v>-1.1915077120505657E-5</v>
      </c>
      <c r="E2052" s="22">
        <f t="shared" si="485"/>
        <v>186.56550309131589</v>
      </c>
      <c r="F2052" s="35">
        <f t="shared" si="481"/>
        <v>3.721927544376058E-2</v>
      </c>
      <c r="G2052" s="21">
        <f t="shared" si="486"/>
        <v>335.54936539760428</v>
      </c>
      <c r="H2052" s="35">
        <f t="shared" si="482"/>
        <v>6.7181823655189987E-2</v>
      </c>
      <c r="I2052" s="61">
        <f t="shared" si="479"/>
        <v>570.12815903381761</v>
      </c>
      <c r="J2052" s="65"/>
    </row>
    <row r="2053" spans="2:10" x14ac:dyDescent="0.65">
      <c r="B2053" s="17">
        <f t="shared" si="483"/>
        <v>2018</v>
      </c>
      <c r="C2053" s="21">
        <f t="shared" si="484"/>
        <v>48.013278642877857</v>
      </c>
      <c r="D2053" s="22">
        <f t="shared" si="480"/>
        <v>-1.1902019573906131E-5</v>
      </c>
      <c r="E2053" s="22">
        <f t="shared" si="485"/>
        <v>186.6026964492431</v>
      </c>
      <c r="F2053" s="23">
        <f t="shared" si="481"/>
        <v>3.7193357927208126E-2</v>
      </c>
      <c r="G2053" s="21">
        <f t="shared" si="486"/>
        <v>335.61650043929535</v>
      </c>
      <c r="H2053" s="23">
        <f t="shared" si="482"/>
        <v>6.7135041691088304E-2</v>
      </c>
      <c r="I2053" s="14">
        <f t="shared" si="479"/>
        <v>570.2324755314163</v>
      </c>
      <c r="J2053" s="64"/>
    </row>
    <row r="2054" spans="2:10" x14ac:dyDescent="0.65">
      <c r="B2054" s="17">
        <f t="shared" si="483"/>
        <v>2019</v>
      </c>
      <c r="C2054" s="21">
        <f t="shared" si="484"/>
        <v>48.013266753886256</v>
      </c>
      <c r="D2054" s="22">
        <f t="shared" si="480"/>
        <v>-1.1888991601871624E-5</v>
      </c>
      <c r="E2054" s="22">
        <f t="shared" si="485"/>
        <v>186.63986390773601</v>
      </c>
      <c r="F2054" s="23">
        <f t="shared" si="481"/>
        <v>3.7167458492916694E-2</v>
      </c>
      <c r="G2054" s="21">
        <f t="shared" si="486"/>
        <v>335.68358873163089</v>
      </c>
      <c r="H2054" s="23">
        <f t="shared" si="482"/>
        <v>6.7088292335554911E-2</v>
      </c>
      <c r="I2054" s="14">
        <f t="shared" si="479"/>
        <v>570.33671939325313</v>
      </c>
      <c r="J2054" s="64"/>
    </row>
    <row r="2055" spans="2:10" x14ac:dyDescent="0.65">
      <c r="B2055" s="34">
        <f t="shared" si="483"/>
        <v>2020</v>
      </c>
      <c r="C2055" s="21">
        <f t="shared" si="484"/>
        <v>48.013254877915784</v>
      </c>
      <c r="D2055" s="22">
        <f t="shared" si="480"/>
        <v>-1.1875970468810948E-5</v>
      </c>
      <c r="E2055" s="22">
        <f t="shared" si="485"/>
        <v>186.67700548483344</v>
      </c>
      <c r="F2055" s="35">
        <f t="shared" si="481"/>
        <v>3.714157709742949E-2</v>
      </c>
      <c r="G2055" s="21">
        <f t="shared" si="486"/>
        <v>335.75063030720435</v>
      </c>
      <c r="H2055" s="35">
        <f t="shared" si="482"/>
        <v>6.7041575573483669E-2</v>
      </c>
      <c r="I2055" s="61">
        <f t="shared" si="479"/>
        <v>570.44089066995355</v>
      </c>
      <c r="J2055" s="65"/>
    </row>
    <row r="2056" spans="2:10" x14ac:dyDescent="0.65">
      <c r="B2056" s="17">
        <f t="shared" si="483"/>
        <v>2021</v>
      </c>
      <c r="C2056" s="21">
        <f t="shared" si="484"/>
        <v>48.013243014935583</v>
      </c>
      <c r="D2056" s="22">
        <f t="shared" si="480"/>
        <v>-1.1862980203058981E-5</v>
      </c>
      <c r="E2056" s="22">
        <f t="shared" si="485"/>
        <v>186.71412119859423</v>
      </c>
      <c r="F2056" s="23">
        <f t="shared" si="481"/>
        <v>3.7115713760783819E-2</v>
      </c>
      <c r="G2056" s="21">
        <f t="shared" si="486"/>
        <v>335.8176251985783</v>
      </c>
      <c r="H2056" s="23">
        <f t="shared" si="482"/>
        <v>6.699489137396597E-2</v>
      </c>
      <c r="I2056" s="14">
        <f t="shared" si="479"/>
        <v>570.54498941210818</v>
      </c>
      <c r="J2056" s="64"/>
    </row>
    <row r="2057" spans="2:10" x14ac:dyDescent="0.65">
      <c r="B2057" s="17">
        <f t="shared" si="483"/>
        <v>2022</v>
      </c>
      <c r="C2057" s="21">
        <f t="shared" si="484"/>
        <v>48.013231164940258</v>
      </c>
      <c r="D2057" s="22">
        <f t="shared" si="480"/>
        <v>-1.1849995324997309E-5</v>
      </c>
      <c r="E2057" s="22">
        <f t="shared" si="485"/>
        <v>186.75121106703</v>
      </c>
      <c r="F2057" s="23">
        <f t="shared" si="481"/>
        <v>3.7089868435771223E-2</v>
      </c>
      <c r="G2057" s="21">
        <f t="shared" si="486"/>
        <v>335.88457343830112</v>
      </c>
      <c r="H2057" s="23">
        <f t="shared" si="482"/>
        <v>6.6948239722833591E-2</v>
      </c>
      <c r="I2057" s="14">
        <f t="shared" si="479"/>
        <v>570.64901567027141</v>
      </c>
      <c r="J2057" s="64"/>
    </row>
    <row r="2058" spans="2:10" x14ac:dyDescent="0.65">
      <c r="B2058" s="17">
        <f t="shared" si="483"/>
        <v>2023</v>
      </c>
      <c r="C2058" s="21">
        <f t="shared" si="484"/>
        <v>48.013219327897552</v>
      </c>
      <c r="D2058" s="22">
        <f t="shared" si="480"/>
        <v>-1.1837042706464018E-5</v>
      </c>
      <c r="E2058" s="22">
        <f t="shared" si="485"/>
        <v>186.78827510817632</v>
      </c>
      <c r="F2058" s="23">
        <f t="shared" si="481"/>
        <v>3.7064041146322779E-2</v>
      </c>
      <c r="G2058" s="21">
        <f t="shared" si="486"/>
        <v>335.95147505888934</v>
      </c>
      <c r="H2058" s="23">
        <f t="shared" si="482"/>
        <v>6.6901620588225796E-2</v>
      </c>
      <c r="I2058" s="14">
        <f t="shared" si="479"/>
        <v>570.75296949496328</v>
      </c>
      <c r="J2058" s="64"/>
    </row>
    <row r="2059" spans="2:10" x14ac:dyDescent="0.65">
      <c r="B2059" s="34">
        <f t="shared" si="483"/>
        <v>2024</v>
      </c>
      <c r="C2059" s="21">
        <f t="shared" si="484"/>
        <v>48.013207503803798</v>
      </c>
      <c r="D2059" s="22">
        <f t="shared" si="480"/>
        <v>-1.1824093751666709E-5</v>
      </c>
      <c r="E2059" s="22">
        <f t="shared" si="485"/>
        <v>186.82531334001743</v>
      </c>
      <c r="F2059" s="35">
        <f t="shared" si="481"/>
        <v>3.7038231841108882E-2</v>
      </c>
      <c r="G2059" s="21">
        <f t="shared" si="486"/>
        <v>336.01833009284633</v>
      </c>
      <c r="H2059" s="35">
        <f t="shared" si="482"/>
        <v>6.6855033957011756E-2</v>
      </c>
      <c r="I2059" s="61">
        <f t="shared" si="479"/>
        <v>570.85685093666757</v>
      </c>
      <c r="J2059" s="65"/>
    </row>
    <row r="2060" spans="2:10" x14ac:dyDescent="0.65">
      <c r="B2060" s="17">
        <f t="shared" si="483"/>
        <v>2025</v>
      </c>
      <c r="C2060" s="21">
        <f t="shared" si="484"/>
        <v>48.013195692624954</v>
      </c>
      <c r="D2060" s="22">
        <f t="shared" si="480"/>
        <v>-1.1811178842524583E-5</v>
      </c>
      <c r="E2060" s="22">
        <f t="shared" si="485"/>
        <v>186.86232578056618</v>
      </c>
      <c r="F2060" s="23">
        <f t="shared" si="481"/>
        <v>3.7012440548750192E-2</v>
      </c>
      <c r="G2060" s="21">
        <f t="shared" si="486"/>
        <v>336.08513857264256</v>
      </c>
      <c r="H2060" s="23">
        <f t="shared" si="482"/>
        <v>6.6808479796264919E-2</v>
      </c>
      <c r="I2060" s="14">
        <f t="shared" si="479"/>
        <v>570.96066004583372</v>
      </c>
      <c r="J2060" s="64"/>
    </row>
    <row r="2061" spans="2:10" x14ac:dyDescent="0.65">
      <c r="B2061" s="17">
        <f t="shared" si="483"/>
        <v>2026</v>
      </c>
      <c r="C2061" s="21">
        <f t="shared" si="484"/>
        <v>48.013183894359408</v>
      </c>
      <c r="D2061" s="22">
        <f t="shared" si="480"/>
        <v>-1.1798265549867182E-5</v>
      </c>
      <c r="E2061" s="22">
        <f t="shared" si="485"/>
        <v>186.89931244777895</v>
      </c>
      <c r="F2061" s="23">
        <f t="shared" si="481"/>
        <v>3.6986667212772772E-2</v>
      </c>
      <c r="G2061" s="21">
        <f t="shared" si="486"/>
        <v>336.15190053073673</v>
      </c>
      <c r="H2061" s="23">
        <f t="shared" si="482"/>
        <v>6.6761958094147644E-2</v>
      </c>
      <c r="I2061" s="14">
        <f t="shared" si="479"/>
        <v>571.06439687287502</v>
      </c>
      <c r="J2061" s="64"/>
    </row>
    <row r="2062" spans="2:10" x14ac:dyDescent="0.65">
      <c r="B2062" s="17">
        <f t="shared" si="483"/>
        <v>2027</v>
      </c>
      <c r="C2062" s="21">
        <f t="shared" si="484"/>
        <v>48.013172108971055</v>
      </c>
      <c r="D2062" s="22">
        <f t="shared" si="480"/>
        <v>-1.1785388349672132E-5</v>
      </c>
      <c r="E2062" s="22">
        <f t="shared" si="485"/>
        <v>186.93627335964632</v>
      </c>
      <c r="F2062" s="23">
        <f t="shared" si="481"/>
        <v>3.696091186736794E-2</v>
      </c>
      <c r="G2062" s="21">
        <f t="shared" si="486"/>
        <v>336.21861599955309</v>
      </c>
      <c r="H2062" s="23">
        <f t="shared" si="482"/>
        <v>6.6715468816354928E-2</v>
      </c>
      <c r="I2062" s="14">
        <f t="shared" si="479"/>
        <v>571.16806146817044</v>
      </c>
      <c r="J2062" s="64"/>
    </row>
    <row r="2063" spans="2:10" x14ac:dyDescent="0.65">
      <c r="B2063" s="34">
        <f t="shared" si="483"/>
        <v>2028</v>
      </c>
      <c r="C2063" s="21">
        <f t="shared" si="484"/>
        <v>48.013160336460743</v>
      </c>
      <c r="D2063" s="22">
        <f t="shared" si="480"/>
        <v>-1.1772510315921636E-5</v>
      </c>
      <c r="E2063" s="22">
        <f t="shared" si="485"/>
        <v>186.97320853409639</v>
      </c>
      <c r="F2063" s="35">
        <f t="shared" si="481"/>
        <v>3.6935174450064778E-2</v>
      </c>
      <c r="G2063" s="21">
        <f t="shared" si="486"/>
        <v>336.28528501150566</v>
      </c>
      <c r="H2063" s="35">
        <f t="shared" si="482"/>
        <v>6.666901195256969E-2</v>
      </c>
      <c r="I2063" s="61">
        <f t="shared" si="479"/>
        <v>571.27165388206276</v>
      </c>
      <c r="J2063" s="65"/>
    </row>
    <row r="2064" spans="2:10" x14ac:dyDescent="0.65">
      <c r="B2064" s="17">
        <f t="shared" si="483"/>
        <v>2029</v>
      </c>
      <c r="C2064" s="21">
        <f t="shared" si="484"/>
        <v>48.013148576789717</v>
      </c>
      <c r="D2064" s="22">
        <f t="shared" si="480"/>
        <v>-1.1759671026290164E-5</v>
      </c>
      <c r="E2064" s="22">
        <f t="shared" si="485"/>
        <v>187.01011798909818</v>
      </c>
      <c r="F2064" s="23">
        <f t="shared" si="481"/>
        <v>3.6909455001790548E-2</v>
      </c>
      <c r="G2064" s="21">
        <f t="shared" si="486"/>
        <v>336.35190759897262</v>
      </c>
      <c r="H2064" s="23">
        <f t="shared" si="482"/>
        <v>6.6622587466966365E-2</v>
      </c>
      <c r="I2064" s="14">
        <f t="shared" si="479"/>
        <v>571.37517416486048</v>
      </c>
      <c r="J2064" s="64"/>
    </row>
    <row r="2065" spans="2:10" x14ac:dyDescent="0.65">
      <c r="B2065" s="17">
        <f t="shared" si="483"/>
        <v>2030</v>
      </c>
      <c r="C2065" s="21">
        <f t="shared" si="484"/>
        <v>48.013136829961844</v>
      </c>
      <c r="D2065" s="22">
        <f t="shared" si="480"/>
        <v>-1.1746827869973941E-5</v>
      </c>
      <c r="E2065" s="22">
        <f t="shared" si="485"/>
        <v>187.04700174255069</v>
      </c>
      <c r="F2065" s="23">
        <f t="shared" si="481"/>
        <v>3.6883753452514156E-2</v>
      </c>
      <c r="G2065" s="21">
        <f t="shared" si="486"/>
        <v>336.41848379432366</v>
      </c>
      <c r="H2065" s="23">
        <f t="shared" si="482"/>
        <v>6.6576195351032652E-2</v>
      </c>
      <c r="I2065" s="14">
        <f t="shared" si="479"/>
        <v>571.47862236683613</v>
      </c>
      <c r="J2065" s="64"/>
    </row>
    <row r="2066" spans="2:10" x14ac:dyDescent="0.65">
      <c r="B2066" s="17">
        <f t="shared" si="483"/>
        <v>2031</v>
      </c>
      <c r="C2066" s="21">
        <f t="shared" si="484"/>
        <v>48.013125095935308</v>
      </c>
      <c r="D2066" s="22">
        <f t="shared" si="480"/>
        <v>-1.17340265339827E-5</v>
      </c>
      <c r="E2066" s="22">
        <f t="shared" si="485"/>
        <v>187.08385981240215</v>
      </c>
      <c r="F2066" s="23">
        <f t="shared" si="481"/>
        <v>3.6858069851462005E-2</v>
      </c>
      <c r="G2066" s="21">
        <f t="shared" si="486"/>
        <v>336.48501362989055</v>
      </c>
      <c r="H2066" s="23">
        <f t="shared" si="482"/>
        <v>6.6529835566896622E-2</v>
      </c>
      <c r="I2066" s="14">
        <f t="shared" si="479"/>
        <v>571.58199853822794</v>
      </c>
      <c r="J2066" s="64"/>
    </row>
    <row r="2067" spans="2:10" x14ac:dyDescent="0.65">
      <c r="B2067" s="34">
        <f t="shared" si="483"/>
        <v>2032</v>
      </c>
      <c r="C2067" s="21">
        <f t="shared" si="484"/>
        <v>48.013113374717399</v>
      </c>
      <c r="D2067" s="22">
        <f t="shared" si="480"/>
        <v>-1.1721217912263882E-5</v>
      </c>
      <c r="E2067" s="22">
        <f t="shared" si="485"/>
        <v>187.12069221652195</v>
      </c>
      <c r="F2067" s="35">
        <f t="shared" si="481"/>
        <v>3.6832404119792272E-2</v>
      </c>
      <c r="G2067" s="21">
        <f t="shared" si="486"/>
        <v>336.55149713799887</v>
      </c>
      <c r="H2067" s="35">
        <f t="shared" si="482"/>
        <v>6.6483508108333922E-2</v>
      </c>
      <c r="I2067" s="61">
        <f t="shared" si="479"/>
        <v>571.68530272923817</v>
      </c>
      <c r="J2067" s="65"/>
    </row>
    <row r="2068" spans="2:10" x14ac:dyDescent="0.65">
      <c r="B2068" s="17">
        <f t="shared" si="483"/>
        <v>2033</v>
      </c>
      <c r="C2068" s="21">
        <f t="shared" si="484"/>
        <v>48.013101666262756</v>
      </c>
      <c r="D2068" s="22">
        <f t="shared" si="480"/>
        <v>-1.1708454640046995E-5</v>
      </c>
      <c r="E2068" s="22">
        <f t="shared" si="485"/>
        <v>187.15749897283814</v>
      </c>
      <c r="F2068" s="23">
        <f t="shared" si="481"/>
        <v>3.6806756316195788E-2</v>
      </c>
      <c r="G2068" s="21">
        <f t="shared" si="486"/>
        <v>336.61793435093404</v>
      </c>
      <c r="H2068" s="23">
        <f t="shared" si="482"/>
        <v>6.6437212935156253E-2</v>
      </c>
      <c r="I2068" s="14">
        <f t="shared" si="479"/>
        <v>571.78853499003492</v>
      </c>
      <c r="J2068" s="64"/>
    </row>
    <row r="2069" spans="2:10" x14ac:dyDescent="0.65">
      <c r="B2069" s="17">
        <f t="shared" si="483"/>
        <v>2034</v>
      </c>
      <c r="C2069" s="21">
        <f t="shared" si="484"/>
        <v>48.013089970582605</v>
      </c>
      <c r="D2069" s="22">
        <f t="shared" si="480"/>
        <v>-1.1695680147472132E-5</v>
      </c>
      <c r="E2069" s="22">
        <f t="shared" si="485"/>
        <v>187.19428009918985</v>
      </c>
      <c r="F2069" s="23">
        <f t="shared" si="481"/>
        <v>3.6781126351712601E-2</v>
      </c>
      <c r="G2069" s="21">
        <f t="shared" si="486"/>
        <v>336.68432530097766</v>
      </c>
      <c r="H2069" s="23">
        <f t="shared" si="482"/>
        <v>6.6390950043654584E-2</v>
      </c>
      <c r="I2069" s="14">
        <f t="shared" si="479"/>
        <v>571.89169537075009</v>
      </c>
      <c r="J2069" s="64"/>
    </row>
    <row r="2070" spans="2:10" x14ac:dyDescent="0.65">
      <c r="B2070" s="34">
        <f t="shared" si="483"/>
        <v>2035</v>
      </c>
      <c r="C2070" s="21">
        <f t="shared" si="484"/>
        <v>48.013078287627444</v>
      </c>
      <c r="D2070" s="22">
        <f t="shared" si="480"/>
        <v>-1.1682955162850561E-5</v>
      </c>
      <c r="E2070" s="22">
        <f t="shared" si="485"/>
        <v>187.2310356134858</v>
      </c>
      <c r="F2070" s="35">
        <f t="shared" si="481"/>
        <v>3.6755514295947478E-2</v>
      </c>
      <c r="G2070" s="21">
        <f t="shared" si="486"/>
        <v>336.75067002036872</v>
      </c>
      <c r="H2070" s="35">
        <f t="shared" si="482"/>
        <v>6.6344719391025819E-2</v>
      </c>
      <c r="I2070" s="61">
        <f t="shared" si="479"/>
        <v>571.99478392148194</v>
      </c>
      <c r="J2070" s="65"/>
    </row>
    <row r="2071" spans="2:10" x14ac:dyDescent="0.65">
      <c r="B2071" s="17">
        <f t="shared" si="483"/>
        <v>2036</v>
      </c>
      <c r="C2071" s="21">
        <f t="shared" si="484"/>
        <v>48.013066617413187</v>
      </c>
      <c r="D2071" s="22">
        <f t="shared" si="480"/>
        <v>-1.1670214256742639E-5</v>
      </c>
      <c r="E2071" s="22">
        <f t="shared" si="485"/>
        <v>187.26776553353386</v>
      </c>
      <c r="F2071" s="23">
        <f t="shared" si="481"/>
        <v>3.6729920048060194E-2</v>
      </c>
      <c r="G2071" s="21">
        <f t="shared" si="486"/>
        <v>336.81696854134515</v>
      </c>
      <c r="H2071" s="23">
        <f t="shared" si="482"/>
        <v>6.6298520976431519E-2</v>
      </c>
      <c r="I2071" s="14">
        <f t="shared" si="479"/>
        <v>572.09780069229214</v>
      </c>
      <c r="J2071" s="64"/>
    </row>
    <row r="2072" spans="2:10" x14ac:dyDescent="0.65">
      <c r="B2072" s="17">
        <f t="shared" si="483"/>
        <v>2037</v>
      </c>
      <c r="C2072" s="21">
        <f t="shared" si="484"/>
        <v>48.013054959885395</v>
      </c>
      <c r="D2072" s="22">
        <f t="shared" si="480"/>
        <v>-1.1657527791530953E-5</v>
      </c>
      <c r="E2072" s="22">
        <f t="shared" si="485"/>
        <v>187.30446987722459</v>
      </c>
      <c r="F2072" s="23">
        <f t="shared" si="481"/>
        <v>3.6704343690729502E-2</v>
      </c>
      <c r="G2072" s="21">
        <f t="shared" si="486"/>
        <v>336.88322089609909</v>
      </c>
      <c r="H2072" s="23">
        <f t="shared" si="482"/>
        <v>6.6252354753956411E-2</v>
      </c>
      <c r="I2072" s="14">
        <f t="shared" si="479"/>
        <v>572.20074573320903</v>
      </c>
      <c r="J2072" s="64"/>
    </row>
    <row r="2073" spans="2:10" x14ac:dyDescent="0.65">
      <c r="B2073" s="17">
        <f t="shared" si="483"/>
        <v>2038</v>
      </c>
      <c r="C2073" s="21">
        <f t="shared" si="484"/>
        <v>48.01304331506541</v>
      </c>
      <c r="D2073" s="22">
        <f t="shared" si="480"/>
        <v>-1.1644819985612287E-5</v>
      </c>
      <c r="E2073" s="22">
        <f t="shared" si="485"/>
        <v>187.34114866233364</v>
      </c>
      <c r="F2073" s="23">
        <f t="shared" si="481"/>
        <v>3.667878510904643E-2</v>
      </c>
      <c r="G2073" s="21">
        <f t="shared" si="486"/>
        <v>336.9494271168254</v>
      </c>
      <c r="H2073" s="23">
        <f t="shared" si="482"/>
        <v>6.6206220726300558E-2</v>
      </c>
      <c r="I2073" s="14">
        <f t="shared" si="479"/>
        <v>572.30361909422447</v>
      </c>
      <c r="J2073" s="64"/>
    </row>
    <row r="2074" spans="2:10" x14ac:dyDescent="0.65">
      <c r="B2074" s="34">
        <f t="shared" si="483"/>
        <v>2039</v>
      </c>
      <c r="C2074" s="21">
        <f t="shared" si="484"/>
        <v>48.013031682893093</v>
      </c>
      <c r="D2074" s="22">
        <f t="shared" si="480"/>
        <v>-1.1632172316478062E-5</v>
      </c>
      <c r="E2074" s="22">
        <f t="shared" si="485"/>
        <v>187.37780190673442</v>
      </c>
      <c r="F2074" s="35">
        <f t="shared" si="481"/>
        <v>3.6653244400781659E-2</v>
      </c>
      <c r="G2074" s="21">
        <f t="shared" si="486"/>
        <v>337.01558723566916</v>
      </c>
      <c r="H2074" s="35">
        <f t="shared" si="482"/>
        <v>6.6160118843782811E-2</v>
      </c>
      <c r="I2074" s="61">
        <f t="shared" si="479"/>
        <v>572.40642082529666</v>
      </c>
      <c r="J2074" s="65"/>
    </row>
    <row r="2075" spans="2:10" x14ac:dyDescent="0.65">
      <c r="B2075" s="17">
        <f t="shared" si="483"/>
        <v>2040</v>
      </c>
      <c r="C2075" s="21">
        <f t="shared" si="484"/>
        <v>48.013020063396048</v>
      </c>
      <c r="D2075" s="22">
        <f t="shared" si="480"/>
        <v>-1.1619497046755356E-5</v>
      </c>
      <c r="E2075" s="22">
        <f t="shared" si="485"/>
        <v>187.41442962816922</v>
      </c>
      <c r="F2075" s="23">
        <f t="shared" si="481"/>
        <v>3.6627721434797422E-2</v>
      </c>
      <c r="G2075" s="21">
        <f t="shared" si="486"/>
        <v>337.08170128478235</v>
      </c>
      <c r="H2075" s="23">
        <f t="shared" si="482"/>
        <v>6.6114049113195961E-2</v>
      </c>
      <c r="I2075" s="14">
        <f t="shared" si="479"/>
        <v>572.50915097634766</v>
      </c>
      <c r="J2075" s="64"/>
    </row>
    <row r="2076" spans="2:10" x14ac:dyDescent="0.65">
      <c r="B2076" s="17">
        <f t="shared" si="483"/>
        <v>2041</v>
      </c>
      <c r="C2076" s="21">
        <f t="shared" si="484"/>
        <v>48.013008456507492</v>
      </c>
      <c r="D2076" s="22">
        <f t="shared" si="480"/>
        <v>-1.1606888559168027E-5</v>
      </c>
      <c r="E2076" s="22">
        <f t="shared" si="485"/>
        <v>187.45103184449562</v>
      </c>
      <c r="F2076" s="23">
        <f t="shared" si="481"/>
        <v>3.6602216326400594E-2</v>
      </c>
      <c r="G2076" s="21">
        <f t="shared" si="486"/>
        <v>337.14776929626294</v>
      </c>
      <c r="H2076" s="23">
        <f t="shared" si="482"/>
        <v>6.6068011480567179E-2</v>
      </c>
      <c r="I2076" s="14">
        <f t="shared" si="479"/>
        <v>572.61180959726607</v>
      </c>
      <c r="J2076" s="64"/>
    </row>
    <row r="2077" spans="2:10" x14ac:dyDescent="0.65">
      <c r="B2077" s="17">
        <f t="shared" si="483"/>
        <v>2042</v>
      </c>
      <c r="C2077" s="21">
        <f t="shared" si="484"/>
        <v>48.01299686226249</v>
      </c>
      <c r="D2077" s="22">
        <f t="shared" si="480"/>
        <v>-1.1594245000967618E-5</v>
      </c>
      <c r="E2077" s="22">
        <f t="shared" si="485"/>
        <v>187.48760857342114</v>
      </c>
      <c r="F2077" s="23">
        <f t="shared" si="481"/>
        <v>3.6576728925524549E-2</v>
      </c>
      <c r="G2077" s="21">
        <f t="shared" si="486"/>
        <v>337.21379130222022</v>
      </c>
      <c r="H2077" s="23">
        <f t="shared" si="482"/>
        <v>6.6022005957293572E-2</v>
      </c>
      <c r="I2077" s="14">
        <f t="shared" si="479"/>
        <v>572.71439673790383</v>
      </c>
      <c r="J2077" s="64"/>
    </row>
    <row r="2078" spans="2:10" x14ac:dyDescent="0.65">
      <c r="B2078" s="34">
        <f t="shared" si="483"/>
        <v>2043</v>
      </c>
      <c r="C2078" s="21">
        <f t="shared" si="484"/>
        <v>48.012985280586157</v>
      </c>
      <c r="D2078" s="22">
        <f t="shared" si="480"/>
        <v>-1.1581676330862933E-5</v>
      </c>
      <c r="E2078" s="22">
        <f t="shared" si="485"/>
        <v>187.52415983278942</v>
      </c>
      <c r="F2078" s="35">
        <f t="shared" si="481"/>
        <v>3.6551259368280853E-2</v>
      </c>
      <c r="G2078" s="21">
        <f t="shared" si="486"/>
        <v>337.27976733470467</v>
      </c>
      <c r="H2078" s="35">
        <f t="shared" si="482"/>
        <v>6.5976032484456937E-2</v>
      </c>
      <c r="I2078" s="61">
        <f t="shared" si="479"/>
        <v>572.8169124480803</v>
      </c>
      <c r="J2078" s="65"/>
    </row>
    <row r="2079" spans="2:10" x14ac:dyDescent="0.65">
      <c r="B2079" s="17">
        <f t="shared" si="483"/>
        <v>2044</v>
      </c>
      <c r="C2079" s="21">
        <f t="shared" si="484"/>
        <v>48.012973711522527</v>
      </c>
      <c r="D2079" s="22">
        <f t="shared" si="480"/>
        <v>-1.1569063627980825E-5</v>
      </c>
      <c r="E2079" s="22">
        <f t="shared" si="485"/>
        <v>187.56068564027112</v>
      </c>
      <c r="F2079" s="23">
        <f t="shared" si="481"/>
        <v>3.6525807481694983E-2</v>
      </c>
      <c r="G2079" s="21">
        <f t="shared" si="486"/>
        <v>337.34569742578373</v>
      </c>
      <c r="H2079" s="23">
        <f t="shared" si="482"/>
        <v>6.5930091079067665E-2</v>
      </c>
      <c r="I2079" s="14">
        <f t="shared" si="479"/>
        <v>572.91935677757738</v>
      </c>
      <c r="J2079" s="64"/>
    </row>
    <row r="2080" spans="2:10" x14ac:dyDescent="0.65">
      <c r="B2080" s="17">
        <f t="shared" si="483"/>
        <v>2045</v>
      </c>
      <c r="C2080" s="21">
        <f t="shared" si="484"/>
        <v>48.012962154987136</v>
      </c>
      <c r="D2080" s="22">
        <f t="shared" si="480"/>
        <v>-1.1556535387757805E-5</v>
      </c>
      <c r="E2080" s="22">
        <f t="shared" si="485"/>
        <v>187.59718601369809</v>
      </c>
      <c r="F2080" s="23">
        <f t="shared" si="481"/>
        <v>3.6500373426974875E-2</v>
      </c>
      <c r="G2080" s="21">
        <f t="shared" si="486"/>
        <v>337.41158160745977</v>
      </c>
      <c r="H2080" s="23">
        <f t="shared" si="482"/>
        <v>6.5884181676068465E-2</v>
      </c>
      <c r="I2080" s="14">
        <f t="shared" si="479"/>
        <v>573.02172977614498</v>
      </c>
      <c r="J2080" s="64"/>
    </row>
    <row r="2081" spans="2:10" x14ac:dyDescent="0.65">
      <c r="B2081" s="17">
        <f t="shared" si="483"/>
        <v>2046</v>
      </c>
      <c r="C2081" s="21">
        <f t="shared" si="484"/>
        <v>48.012950611034533</v>
      </c>
      <c r="D2081" s="22">
        <f t="shared" si="480"/>
        <v>-1.1543952600945317E-5</v>
      </c>
      <c r="E2081" s="22">
        <f t="shared" si="485"/>
        <v>187.63366097070201</v>
      </c>
      <c r="F2081" s="23">
        <f t="shared" si="481"/>
        <v>3.6474957003918007E-2</v>
      </c>
      <c r="G2081" s="21">
        <f t="shared" si="486"/>
        <v>337.47741991175894</v>
      </c>
      <c r="H2081" s="23">
        <f t="shared" si="482"/>
        <v>6.5838304299205674E-2</v>
      </c>
      <c r="I2081" s="14">
        <f t="shared" si="479"/>
        <v>573.12403149349552</v>
      </c>
      <c r="J2081" s="64"/>
    </row>
    <row r="2082" spans="2:10" x14ac:dyDescent="0.65">
      <c r="B2082" s="34">
        <f t="shared" si="483"/>
        <v>2047</v>
      </c>
      <c r="C2082" s="21">
        <f t="shared" si="484"/>
        <v>48.012939079569023</v>
      </c>
      <c r="D2082" s="22">
        <f t="shared" si="480"/>
        <v>-1.1531465513137107E-5</v>
      </c>
      <c r="E2082" s="22">
        <f t="shared" si="485"/>
        <v>187.67011052910527</v>
      </c>
      <c r="F2082" s="35">
        <f t="shared" si="481"/>
        <v>3.6449558403262472E-2</v>
      </c>
      <c r="G2082" s="21">
        <f t="shared" si="486"/>
        <v>337.5432123706351</v>
      </c>
      <c r="H2082" s="35">
        <f t="shared" si="482"/>
        <v>6.5792458876174464E-2</v>
      </c>
      <c r="I2082" s="61">
        <f t="shared" si="479"/>
        <v>573.22626197930936</v>
      </c>
      <c r="J2082" s="65"/>
    </row>
    <row r="2083" spans="2:10" x14ac:dyDescent="0.65">
      <c r="B2083" s="17">
        <f t="shared" si="483"/>
        <v>2048</v>
      </c>
      <c r="C2083" s="21">
        <f t="shared" si="484"/>
        <v>48.012927560657403</v>
      </c>
      <c r="D2083" s="22">
        <f t="shared" si="480"/>
        <v>-1.1518911617436345E-5</v>
      </c>
      <c r="E2083" s="22">
        <f t="shared" si="485"/>
        <v>187.70653470649822</v>
      </c>
      <c r="F2083" s="23">
        <f t="shared" si="481"/>
        <v>3.6424177392945012E-2</v>
      </c>
      <c r="G2083" s="21">
        <f t="shared" si="486"/>
        <v>337.6089590160737</v>
      </c>
      <c r="H2083" s="23">
        <f t="shared" si="482"/>
        <v>6.5746645438593987E-2</v>
      </c>
      <c r="I2083" s="14">
        <f t="shared" ref="I2083:I2146" si="487">C2083+E2083+G2083</f>
        <v>573.32842128322932</v>
      </c>
      <c r="J2083" s="64"/>
    </row>
    <row r="2084" spans="2:10" x14ac:dyDescent="0.65">
      <c r="B2084" s="17">
        <f t="shared" si="483"/>
        <v>2049</v>
      </c>
      <c r="C2084" s="21">
        <f t="shared" si="484"/>
        <v>48.012916054190839</v>
      </c>
      <c r="D2084" s="22">
        <f t="shared" si="480"/>
        <v>-1.1506466563115936E-5</v>
      </c>
      <c r="E2084" s="22">
        <f t="shared" si="485"/>
        <v>187.74293352069637</v>
      </c>
      <c r="F2084" s="23">
        <f t="shared" si="481"/>
        <v>3.6398814198150831E-2</v>
      </c>
      <c r="G2084" s="21">
        <f t="shared" si="486"/>
        <v>337.67465987997946</v>
      </c>
      <c r="H2084" s="23">
        <f t="shared" si="482"/>
        <v>6.5700863905775009E-2</v>
      </c>
      <c r="I2084" s="14">
        <f t="shared" si="487"/>
        <v>573.43050945486664</v>
      </c>
      <c r="J2084" s="64"/>
    </row>
    <row r="2085" spans="2:10" x14ac:dyDescent="0.65">
      <c r="B2085" s="34">
        <f t="shared" si="483"/>
        <v>2050</v>
      </c>
      <c r="C2085" s="21">
        <f t="shared" si="484"/>
        <v>48.01290456025059</v>
      </c>
      <c r="D2085" s="22">
        <f t="shared" ref="D2085:D2148" si="488">$E$23*(C2084+E2084+G2084)-$E$24*C2084*E2084-$E$27*C2084+$E$26*G2084</f>
        <v>-1.1493940251128265E-5</v>
      </c>
      <c r="E2085" s="22">
        <f t="shared" si="485"/>
        <v>187.7793069892459</v>
      </c>
      <c r="F2085" s="35">
        <f t="shared" ref="F2085:F2148" si="489">$E$24*C2084*E2084-($E$25+$E$27+$E$28)*E2084</f>
        <v>3.6373468549527388E-2</v>
      </c>
      <c r="G2085" s="21">
        <f t="shared" si="486"/>
        <v>337.74031499429793</v>
      </c>
      <c r="H2085" s="35">
        <f t="shared" ref="H2085:H2148" si="490">$E$28*E2084-($E$27+$E$26)*G2084</f>
        <v>6.5655114318502683E-2</v>
      </c>
      <c r="I2085" s="61">
        <f t="shared" si="487"/>
        <v>573.53252654379435</v>
      </c>
      <c r="J2085" s="65"/>
    </row>
    <row r="2086" spans="2:10" x14ac:dyDescent="0.65">
      <c r="B2086" s="17">
        <f t="shared" si="483"/>
        <v>2051</v>
      </c>
      <c r="C2086" s="21">
        <f t="shared" si="484"/>
        <v>48.012893078712125</v>
      </c>
      <c r="D2086" s="22">
        <f t="shared" si="488"/>
        <v>-1.1481538463531393E-5</v>
      </c>
      <c r="E2086" s="22">
        <f t="shared" si="485"/>
        <v>187.81565512995874</v>
      </c>
      <c r="F2086" s="23">
        <f t="shared" si="489"/>
        <v>3.6348140712846089E-2</v>
      </c>
      <c r="G2086" s="21">
        <f t="shared" si="486"/>
        <v>337.80592439088412</v>
      </c>
      <c r="H2086" s="23">
        <f t="shared" si="490"/>
        <v>6.56093965861686E-2</v>
      </c>
      <c r="I2086" s="14">
        <f t="shared" si="487"/>
        <v>573.63447259955501</v>
      </c>
      <c r="J2086" s="64"/>
    </row>
    <row r="2087" spans="2:10" x14ac:dyDescent="0.65">
      <c r="B2087" s="17">
        <f t="shared" si="483"/>
        <v>2052</v>
      </c>
      <c r="C2087" s="21">
        <f t="shared" si="484"/>
        <v>48.012881609674103</v>
      </c>
      <c r="D2087" s="22">
        <f t="shared" si="488"/>
        <v>-1.1469038020628375E-5</v>
      </c>
      <c r="E2087" s="22">
        <f t="shared" si="485"/>
        <v>187.85197796033316</v>
      </c>
      <c r="F2087" s="23">
        <f t="shared" si="489"/>
        <v>3.6322830374416526E-2</v>
      </c>
      <c r="G2087" s="21">
        <f t="shared" si="486"/>
        <v>337.8714881016445</v>
      </c>
      <c r="H2087" s="23">
        <f t="shared" si="490"/>
        <v>6.5563710760400795E-2</v>
      </c>
      <c r="I2087" s="14">
        <f t="shared" si="487"/>
        <v>573.73634767165174</v>
      </c>
      <c r="J2087" s="64"/>
    </row>
    <row r="2088" spans="2:10" x14ac:dyDescent="0.65">
      <c r="B2088" s="17">
        <f t="shared" si="483"/>
        <v>2053</v>
      </c>
      <c r="C2088" s="21">
        <f t="shared" si="484"/>
        <v>48.012870152992917</v>
      </c>
      <c r="D2088" s="22">
        <f t="shared" si="488"/>
        <v>-1.1456681185073592E-5</v>
      </c>
      <c r="E2088" s="22">
        <f t="shared" si="485"/>
        <v>187.88827549818208</v>
      </c>
      <c r="F2088" s="23">
        <f t="shared" si="489"/>
        <v>3.6297537848923866E-2</v>
      </c>
      <c r="G2088" s="21">
        <f t="shared" si="486"/>
        <v>337.93700615838327</v>
      </c>
      <c r="H2088" s="23">
        <f t="shared" si="490"/>
        <v>6.5518056738795849E-2</v>
      </c>
      <c r="I2088" s="14">
        <f t="shared" si="487"/>
        <v>573.83815180955821</v>
      </c>
      <c r="J2088" s="64"/>
    </row>
    <row r="2089" spans="2:10" x14ac:dyDescent="0.65">
      <c r="B2089" s="34">
        <f t="shared" si="483"/>
        <v>2054</v>
      </c>
      <c r="C2089" s="21">
        <f t="shared" si="484"/>
        <v>48.012858708788364</v>
      </c>
      <c r="D2089" s="22">
        <f t="shared" si="488"/>
        <v>-1.1444204552901738E-5</v>
      </c>
      <c r="E2089" s="22">
        <f t="shared" si="485"/>
        <v>187.92454776095062</v>
      </c>
      <c r="F2089" s="35">
        <f t="shared" si="489"/>
        <v>3.6272262768534347E-2</v>
      </c>
      <c r="G2089" s="21">
        <f t="shared" si="486"/>
        <v>338.0024785929694</v>
      </c>
      <c r="H2089" s="35">
        <f t="shared" si="490"/>
        <v>6.5472434586126838E-2</v>
      </c>
      <c r="I2089" s="61">
        <f t="shared" si="487"/>
        <v>573.93988506270841</v>
      </c>
      <c r="J2089" s="65"/>
    </row>
    <row r="2090" spans="2:10" x14ac:dyDescent="0.65">
      <c r="B2090" s="17">
        <f t="shared" si="483"/>
        <v>2055</v>
      </c>
      <c r="C2090" s="21">
        <f t="shared" si="484"/>
        <v>48.012847276893872</v>
      </c>
      <c r="D2090" s="22">
        <f t="shared" si="488"/>
        <v>-1.1431894493707517E-5</v>
      </c>
      <c r="E2090" s="22">
        <f t="shared" si="485"/>
        <v>187.96079476645826</v>
      </c>
      <c r="F2090" s="23">
        <f t="shared" si="489"/>
        <v>3.6247005507647145E-2</v>
      </c>
      <c r="G2090" s="21">
        <f t="shared" si="486"/>
        <v>338.06790543715482</v>
      </c>
      <c r="H2090" s="23">
        <f t="shared" si="490"/>
        <v>6.5426844185424216E-2</v>
      </c>
      <c r="I2090" s="14">
        <f t="shared" si="487"/>
        <v>574.04154748050701</v>
      </c>
      <c r="J2090" s="64"/>
    </row>
    <row r="2091" spans="2:10" x14ac:dyDescent="0.65">
      <c r="B2091" s="17">
        <f t="shared" si="483"/>
        <v>2056</v>
      </c>
      <c r="C2091" s="21">
        <f t="shared" si="484"/>
        <v>48.012835857454348</v>
      </c>
      <c r="D2091" s="22">
        <f t="shared" si="488"/>
        <v>-1.1419439525095498E-5</v>
      </c>
      <c r="E2091" s="22">
        <f t="shared" si="485"/>
        <v>187.99701653209161</v>
      </c>
      <c r="F2091" s="23">
        <f t="shared" si="489"/>
        <v>3.6221765633342784E-2</v>
      </c>
      <c r="G2091" s="21">
        <f t="shared" si="486"/>
        <v>338.13328672277237</v>
      </c>
      <c r="H2091" s="23">
        <f t="shared" si="490"/>
        <v>6.5381285617519325E-2</v>
      </c>
      <c r="I2091" s="14">
        <f t="shared" si="487"/>
        <v>574.14313911231829</v>
      </c>
      <c r="J2091" s="64"/>
    </row>
    <row r="2092" spans="2:10" x14ac:dyDescent="0.65">
      <c r="B2092" s="17">
        <f t="shared" si="483"/>
        <v>2057</v>
      </c>
      <c r="C2092" s="21">
        <f t="shared" si="484"/>
        <v>48.0128244502759</v>
      </c>
      <c r="D2092" s="22">
        <f t="shared" si="488"/>
        <v>-1.1407178447164767E-5</v>
      </c>
      <c r="E2092" s="22">
        <f t="shared" si="485"/>
        <v>188.03321307568237</v>
      </c>
      <c r="F2092" s="23">
        <f t="shared" si="489"/>
        <v>3.6196543590762076E-2</v>
      </c>
      <c r="G2092" s="21">
        <f t="shared" si="486"/>
        <v>338.19862248152049</v>
      </c>
      <c r="H2092" s="23">
        <f t="shared" si="490"/>
        <v>6.5335758748133799E-2</v>
      </c>
      <c r="I2092" s="14">
        <f t="shared" si="487"/>
        <v>574.24466000747873</v>
      </c>
      <c r="J2092" s="64"/>
    </row>
    <row r="2093" spans="2:10" x14ac:dyDescent="0.65">
      <c r="B2093" s="34">
        <f t="shared" si="483"/>
        <v>2058</v>
      </c>
      <c r="C2093" s="21">
        <f t="shared" si="484"/>
        <v>48.012813055533677</v>
      </c>
      <c r="D2093" s="22">
        <f t="shared" si="488"/>
        <v>-1.1394742224446475E-5</v>
      </c>
      <c r="E2093" s="22">
        <f t="shared" si="485"/>
        <v>188.06938441455196</v>
      </c>
      <c r="F2093" s="35">
        <f t="shared" si="489"/>
        <v>3.6171338869593228E-2</v>
      </c>
      <c r="G2093" s="21">
        <f t="shared" si="486"/>
        <v>338.26391274519744</v>
      </c>
      <c r="H2093" s="35">
        <f t="shared" si="490"/>
        <v>6.5290263676942573E-2</v>
      </c>
      <c r="I2093" s="61">
        <f t="shared" si="487"/>
        <v>574.34611021528303</v>
      </c>
      <c r="J2093" s="65"/>
    </row>
    <row r="2094" spans="2:10" x14ac:dyDescent="0.65">
      <c r="B2094" s="17">
        <f t="shared" si="483"/>
        <v>2059</v>
      </c>
      <c r="C2094" s="21">
        <f t="shared" si="484"/>
        <v>48.012801673000595</v>
      </c>
      <c r="D2094" s="22">
        <f t="shared" si="488"/>
        <v>-1.1382533084081103E-5</v>
      </c>
      <c r="E2094" s="22">
        <f t="shared" si="485"/>
        <v>188.10553056655229</v>
      </c>
      <c r="F2094" s="23">
        <f t="shared" si="489"/>
        <v>3.6146152000327447E-2</v>
      </c>
      <c r="G2094" s="21">
        <f t="shared" si="486"/>
        <v>338.32915754544649</v>
      </c>
      <c r="H2094" s="23">
        <f t="shared" si="490"/>
        <v>6.5244800249018908E-2</v>
      </c>
      <c r="I2094" s="14">
        <f t="shared" si="487"/>
        <v>574.44748978499933</v>
      </c>
      <c r="J2094" s="64"/>
    </row>
    <row r="2095" spans="2:10" x14ac:dyDescent="0.65">
      <c r="B2095" s="34">
        <f t="shared" si="483"/>
        <v>2060</v>
      </c>
      <c r="C2095" s="21">
        <f t="shared" si="484"/>
        <v>48.012790302888376</v>
      </c>
      <c r="D2095" s="22">
        <f t="shared" si="488"/>
        <v>-1.137011222196449E-5</v>
      </c>
      <c r="E2095" s="22">
        <f t="shared" si="485"/>
        <v>188.14165154893104</v>
      </c>
      <c r="F2095" s="35">
        <f t="shared" si="489"/>
        <v>3.6120982378747613E-2</v>
      </c>
      <c r="G2095" s="21">
        <f t="shared" si="486"/>
        <v>338.39435691403338</v>
      </c>
      <c r="H2095" s="35">
        <f t="shared" si="490"/>
        <v>6.5199368586903006E-2</v>
      </c>
      <c r="I2095" s="61">
        <f t="shared" si="487"/>
        <v>574.54879876585278</v>
      </c>
      <c r="J2095" s="65"/>
    </row>
    <row r="2096" spans="2:10" x14ac:dyDescent="0.65">
      <c r="B2096" s="17">
        <f t="shared" ref="B2096:B2159" si="491">B2095+$C$33</f>
        <v>2061</v>
      </c>
      <c r="C2096" s="21">
        <f t="shared" ref="C2096:C2159" si="492">C2095+D2096*$C$33</f>
        <v>48.012778944929913</v>
      </c>
      <c r="D2096" s="22">
        <f t="shared" si="488"/>
        <v>-1.1357958463076301E-5</v>
      </c>
      <c r="E2096" s="22">
        <f t="shared" ref="E2096:E2159" si="493">E2095+F2096*$C$33</f>
        <v>188.17774737956947</v>
      </c>
      <c r="F2096" s="23">
        <f t="shared" si="489"/>
        <v>3.6095830638430471E-2</v>
      </c>
      <c r="G2096" s="21">
        <f t="shared" ref="G2096:G2159" si="494">G2095+H2096*$C$33</f>
        <v>338.45951088254401</v>
      </c>
      <c r="H2096" s="23">
        <f t="shared" si="490"/>
        <v>6.5153968510628602E-2</v>
      </c>
      <c r="I2096" s="14">
        <f t="shared" si="487"/>
        <v>574.6500372070434</v>
      </c>
      <c r="J2096" s="64"/>
    </row>
    <row r="2097" spans="2:10" x14ac:dyDescent="0.65">
      <c r="B2097" s="17">
        <f t="shared" si="491"/>
        <v>2062</v>
      </c>
      <c r="C2097" s="21">
        <f t="shared" si="492"/>
        <v>48.012767599381029</v>
      </c>
      <c r="D2097" s="22">
        <f t="shared" si="488"/>
        <v>-1.1345548884378331E-5</v>
      </c>
      <c r="E2097" s="22">
        <f t="shared" si="493"/>
        <v>188.21381807563145</v>
      </c>
      <c r="F2097" s="23">
        <f t="shared" si="489"/>
        <v>3.6070696061983654E-2</v>
      </c>
      <c r="G2097" s="21">
        <f t="shared" si="494"/>
        <v>338.52461948271429</v>
      </c>
      <c r="H2097" s="23">
        <f t="shared" si="490"/>
        <v>6.5108600170262321E-2</v>
      </c>
      <c r="I2097" s="14">
        <f t="shared" si="487"/>
        <v>574.75120515772676</v>
      </c>
      <c r="J2097" s="64"/>
    </row>
    <row r="2098" spans="2:10" x14ac:dyDescent="0.65">
      <c r="B2098" s="17">
        <f t="shared" si="491"/>
        <v>2063</v>
      </c>
      <c r="C2098" s="21">
        <f t="shared" si="492"/>
        <v>48.012756265926321</v>
      </c>
      <c r="D2098" s="22">
        <f t="shared" si="488"/>
        <v>-1.1333454708495339E-5</v>
      </c>
      <c r="E2098" s="22">
        <f t="shared" si="493"/>
        <v>188.24986365503889</v>
      </c>
      <c r="F2098" s="23">
        <f t="shared" si="489"/>
        <v>3.6045579407442574E-2</v>
      </c>
      <c r="G2098" s="21">
        <f t="shared" si="494"/>
        <v>338.58968274606985</v>
      </c>
      <c r="H2098" s="23">
        <f t="shared" si="490"/>
        <v>6.506326335558299E-2</v>
      </c>
      <c r="I2098" s="14">
        <f t="shared" si="487"/>
        <v>574.85230266703502</v>
      </c>
      <c r="J2098" s="64"/>
    </row>
    <row r="2099" spans="2:10" x14ac:dyDescent="0.65">
      <c r="B2099" s="34">
        <f t="shared" si="491"/>
        <v>2064</v>
      </c>
      <c r="C2099" s="21">
        <f t="shared" si="492"/>
        <v>48.012744944874825</v>
      </c>
      <c r="D2099" s="22">
        <f t="shared" si="488"/>
        <v>-1.1321051498480728E-5</v>
      </c>
      <c r="E2099" s="22">
        <f t="shared" si="493"/>
        <v>188.28588413485954</v>
      </c>
      <c r="F2099" s="35">
        <f t="shared" si="489"/>
        <v>3.6020479820649598E-2</v>
      </c>
      <c r="G2099" s="21">
        <f t="shared" si="494"/>
        <v>338.65470070431991</v>
      </c>
      <c r="H2099" s="35">
        <f t="shared" si="490"/>
        <v>6.5017958250038532E-2</v>
      </c>
      <c r="I2099" s="61">
        <f t="shared" si="487"/>
        <v>574.95332978405429</v>
      </c>
      <c r="J2099" s="65"/>
    </row>
    <row r="2100" spans="2:10" x14ac:dyDescent="0.65">
      <c r="B2100" s="17">
        <f t="shared" si="491"/>
        <v>2065</v>
      </c>
      <c r="C2100" s="21">
        <f t="shared" si="492"/>
        <v>48.012733635852655</v>
      </c>
      <c r="D2100" s="22">
        <f t="shared" si="488"/>
        <v>-1.1309022169392335E-5</v>
      </c>
      <c r="E2100" s="22">
        <f t="shared" si="493"/>
        <v>188.32187953306965</v>
      </c>
      <c r="F2100" s="23">
        <f t="shared" si="489"/>
        <v>3.5995398210104668E-2</v>
      </c>
      <c r="G2100" s="21">
        <f t="shared" si="494"/>
        <v>338.71967338892671</v>
      </c>
      <c r="H2100" s="23">
        <f t="shared" si="490"/>
        <v>6.4972684606814823E-2</v>
      </c>
      <c r="I2100" s="14">
        <f t="shared" si="487"/>
        <v>575.05428655784908</v>
      </c>
      <c r="J2100" s="64"/>
    </row>
    <row r="2101" spans="2:10" x14ac:dyDescent="0.65">
      <c r="B2101" s="17">
        <f t="shared" si="491"/>
        <v>2066</v>
      </c>
      <c r="C2101" s="21">
        <f t="shared" si="492"/>
        <v>48.012722339233484</v>
      </c>
      <c r="D2101" s="22">
        <f t="shared" si="488"/>
        <v>-1.1296619170764188E-5</v>
      </c>
      <c r="E2101" s="22">
        <f t="shared" si="493"/>
        <v>188.35784986662557</v>
      </c>
      <c r="F2101" s="23">
        <f t="shared" si="489"/>
        <v>3.5970333555923162E-2</v>
      </c>
      <c r="G2101" s="21">
        <f t="shared" si="494"/>
        <v>338.78460083157637</v>
      </c>
      <c r="H2101" s="23">
        <f t="shared" si="490"/>
        <v>6.4927442649661771E-2</v>
      </c>
      <c r="I2101" s="14">
        <f t="shared" si="487"/>
        <v>575.15517303743536</v>
      </c>
      <c r="J2101" s="64"/>
    </row>
    <row r="2102" spans="2:10" x14ac:dyDescent="0.65">
      <c r="B2102" s="17">
        <f t="shared" si="491"/>
        <v>2067</v>
      </c>
      <c r="C2102" s="21">
        <f t="shared" si="492"/>
        <v>48.012711054572243</v>
      </c>
      <c r="D2102" s="22">
        <f t="shared" si="488"/>
        <v>-1.1284661242783045E-5</v>
      </c>
      <c r="E2102" s="22">
        <f t="shared" si="493"/>
        <v>188.39379515357498</v>
      </c>
      <c r="F2102" s="23">
        <f t="shared" si="489"/>
        <v>3.5945286949413457E-2</v>
      </c>
      <c r="G2102" s="21">
        <f t="shared" si="494"/>
        <v>338.8494830636638</v>
      </c>
      <c r="H2102" s="23">
        <f t="shared" si="490"/>
        <v>6.4882232087413172E-2</v>
      </c>
      <c r="I2102" s="14">
        <f t="shared" si="487"/>
        <v>575.25598927181102</v>
      </c>
      <c r="J2102" s="64"/>
    </row>
    <row r="2103" spans="2:10" x14ac:dyDescent="0.65">
      <c r="B2103" s="34">
        <f t="shared" si="491"/>
        <v>2068</v>
      </c>
      <c r="C2103" s="21">
        <f t="shared" si="492"/>
        <v>48.012699782321285</v>
      </c>
      <c r="D2103" s="22">
        <f t="shared" si="488"/>
        <v>-1.1272250960203678E-5</v>
      </c>
      <c r="E2103" s="22">
        <f t="shared" si="493"/>
        <v>188.42971541074402</v>
      </c>
      <c r="F2103" s="35">
        <f t="shared" si="489"/>
        <v>3.5920257169038905E-2</v>
      </c>
      <c r="G2103" s="21">
        <f t="shared" si="494"/>
        <v>338.91432011685657</v>
      </c>
      <c r="H2103" s="35">
        <f t="shared" si="490"/>
        <v>6.483705319278954E-2</v>
      </c>
      <c r="I2103" s="61">
        <f t="shared" si="487"/>
        <v>575.35673530992187</v>
      </c>
      <c r="J2103" s="65"/>
    </row>
    <row r="2104" spans="2:10" x14ac:dyDescent="0.65">
      <c r="B2104" s="17">
        <f t="shared" si="491"/>
        <v>2069</v>
      </c>
      <c r="C2104" s="21">
        <f t="shared" si="492"/>
        <v>48.012688521948839</v>
      </c>
      <c r="D2104" s="22">
        <f t="shared" si="488"/>
        <v>-1.1260372447363665E-5</v>
      </c>
      <c r="E2104" s="22">
        <f t="shared" si="493"/>
        <v>188.4656106562727</v>
      </c>
      <c r="F2104" s="23">
        <f t="shared" si="489"/>
        <v>3.5895245528678288E-2</v>
      </c>
      <c r="G2104" s="21">
        <f t="shared" si="494"/>
        <v>338.97911202247724</v>
      </c>
      <c r="H2104" s="23">
        <f t="shared" si="490"/>
        <v>6.4791905620666057E-2</v>
      </c>
      <c r="I2104" s="14">
        <f t="shared" si="487"/>
        <v>575.45741120069874</v>
      </c>
      <c r="J2104" s="64"/>
    </row>
    <row r="2105" spans="2:10" x14ac:dyDescent="0.65">
      <c r="B2105" s="17">
        <f t="shared" si="491"/>
        <v>2070</v>
      </c>
      <c r="C2105" s="21">
        <f t="shared" si="492"/>
        <v>48.012677274003053</v>
      </c>
      <c r="D2105" s="22">
        <f t="shared" si="488"/>
        <v>-1.1247945787662417E-5</v>
      </c>
      <c r="E2105" s="22">
        <f t="shared" si="493"/>
        <v>188.50148090683388</v>
      </c>
      <c r="F2105" s="23">
        <f t="shared" si="489"/>
        <v>3.5870250561174544E-2</v>
      </c>
      <c r="G2105" s="21">
        <f t="shared" si="494"/>
        <v>339.04385881218064</v>
      </c>
      <c r="H2105" s="23">
        <f t="shared" si="490"/>
        <v>6.4746789703406193E-2</v>
      </c>
      <c r="I2105" s="14">
        <f t="shared" si="487"/>
        <v>575.55801699301765</v>
      </c>
      <c r="J2105" s="64"/>
    </row>
    <row r="2106" spans="2:10" x14ac:dyDescent="0.65">
      <c r="B2106" s="17">
        <f t="shared" si="491"/>
        <v>2071</v>
      </c>
      <c r="C2106" s="21">
        <f t="shared" si="492"/>
        <v>48.012666037846593</v>
      </c>
      <c r="D2106" s="22">
        <f t="shared" si="488"/>
        <v>-1.1236156459037971E-5</v>
      </c>
      <c r="E2106" s="22">
        <f t="shared" si="493"/>
        <v>188.53732618068543</v>
      </c>
      <c r="F2106" s="23">
        <f t="shared" si="489"/>
        <v>3.5845273851549564E-2</v>
      </c>
      <c r="G2106" s="21">
        <f t="shared" si="494"/>
        <v>339.10856051721072</v>
      </c>
      <c r="H2106" s="23">
        <f t="shared" si="490"/>
        <v>6.4701705030088874E-2</v>
      </c>
      <c r="I2106" s="14">
        <f t="shared" si="487"/>
        <v>575.65855273574277</v>
      </c>
      <c r="J2106" s="64"/>
    </row>
    <row r="2107" spans="2:10" x14ac:dyDescent="0.65">
      <c r="B2107" s="34">
        <f t="shared" si="491"/>
        <v>2072</v>
      </c>
      <c r="C2107" s="21">
        <f t="shared" si="492"/>
        <v>48.012654814144213</v>
      </c>
      <c r="D2107" s="22">
        <f t="shared" si="488"/>
        <v>-1.1223702379048461E-5</v>
      </c>
      <c r="E2107" s="22">
        <f t="shared" si="493"/>
        <v>188.57314649431893</v>
      </c>
      <c r="F2107" s="35">
        <f t="shared" si="489"/>
        <v>3.5820313633507794E-2</v>
      </c>
      <c r="G2107" s="21">
        <f t="shared" si="494"/>
        <v>339.17321716921651</v>
      </c>
      <c r="H2107" s="35">
        <f t="shared" si="490"/>
        <v>6.4656652005766091E-2</v>
      </c>
      <c r="I2107" s="61">
        <f t="shared" si="487"/>
        <v>575.75901847767966</v>
      </c>
      <c r="J2107" s="65"/>
    </row>
    <row r="2108" spans="2:10" x14ac:dyDescent="0.65">
      <c r="B2108" s="17">
        <f t="shared" si="491"/>
        <v>2073</v>
      </c>
      <c r="C2108" s="21">
        <f t="shared" si="492"/>
        <v>48.012643602129913</v>
      </c>
      <c r="D2108" s="22">
        <f t="shared" si="488"/>
        <v>-1.1212014296990702E-5</v>
      </c>
      <c r="E2108" s="22">
        <f t="shared" si="493"/>
        <v>188.60894186614107</v>
      </c>
      <c r="F2108" s="23">
        <f t="shared" si="489"/>
        <v>3.5795371822132438E-2</v>
      </c>
      <c r="G2108" s="21">
        <f t="shared" si="494"/>
        <v>339.2378287993559</v>
      </c>
      <c r="H2108" s="23">
        <f t="shared" si="490"/>
        <v>6.461163013939597E-2</v>
      </c>
      <c r="I2108" s="14">
        <f t="shared" si="487"/>
        <v>575.8594142676269</v>
      </c>
      <c r="J2108" s="64"/>
    </row>
    <row r="2109" spans="2:10" x14ac:dyDescent="0.65">
      <c r="B2109" s="17">
        <f t="shared" si="491"/>
        <v>2074</v>
      </c>
      <c r="C2109" s="21">
        <f t="shared" si="492"/>
        <v>48.012632402610961</v>
      </c>
      <c r="D2109" s="22">
        <f t="shared" si="488"/>
        <v>-1.1199518952675902E-5</v>
      </c>
      <c r="E2109" s="22">
        <f t="shared" si="493"/>
        <v>188.64471231242757</v>
      </c>
      <c r="F2109" s="23">
        <f t="shared" si="489"/>
        <v>3.577044628650583E-2</v>
      </c>
      <c r="G2109" s="21">
        <f t="shared" si="494"/>
        <v>339.30239543928042</v>
      </c>
      <c r="H2109" s="23">
        <f t="shared" si="490"/>
        <v>6.4566639924507285E-2</v>
      </c>
      <c r="I2109" s="14">
        <f t="shared" si="487"/>
        <v>575.95974015431898</v>
      </c>
      <c r="J2109" s="64"/>
    </row>
    <row r="2110" spans="2:10" x14ac:dyDescent="0.65">
      <c r="B2110" s="34">
        <f t="shared" si="491"/>
        <v>2075</v>
      </c>
      <c r="C2110" s="21">
        <f t="shared" si="492"/>
        <v>48.012621214663632</v>
      </c>
      <c r="D2110" s="22">
        <f t="shared" si="488"/>
        <v>-1.1187947327684356E-5</v>
      </c>
      <c r="E2110" s="22">
        <f t="shared" si="493"/>
        <v>188.68045785177296</v>
      </c>
      <c r="F2110" s="35">
        <f t="shared" si="489"/>
        <v>3.5745539345384714E-2</v>
      </c>
      <c r="G2110" s="21">
        <f t="shared" si="494"/>
        <v>339.36691712005273</v>
      </c>
      <c r="H2110" s="35">
        <f t="shared" si="490"/>
        <v>6.4521680772301693E-2</v>
      </c>
      <c r="I2110" s="61">
        <f t="shared" si="487"/>
        <v>576.05999618648934</v>
      </c>
      <c r="J2110" s="65"/>
    </row>
    <row r="2111" spans="2:10" x14ac:dyDescent="0.65">
      <c r="B2111" s="17">
        <f t="shared" si="491"/>
        <v>2076</v>
      </c>
      <c r="C2111" s="21">
        <f t="shared" si="492"/>
        <v>48.012610039270015</v>
      </c>
      <c r="D2111" s="22">
        <f t="shared" si="488"/>
        <v>-1.117539361938924E-5</v>
      </c>
      <c r="E2111" s="22">
        <f t="shared" si="493"/>
        <v>188.71617850019365</v>
      </c>
      <c r="F2111" s="23">
        <f t="shared" si="489"/>
        <v>3.5720648420692669E-2</v>
      </c>
      <c r="G2111" s="21">
        <f t="shared" si="494"/>
        <v>339.43139387333736</v>
      </c>
      <c r="H2111" s="23">
        <f t="shared" si="490"/>
        <v>6.4476753284651522E-2</v>
      </c>
      <c r="I2111" s="14">
        <f t="shared" si="487"/>
        <v>576.16018241280108</v>
      </c>
      <c r="J2111" s="64"/>
    </row>
    <row r="2112" spans="2:10" x14ac:dyDescent="0.65">
      <c r="B2112" s="17">
        <f t="shared" si="491"/>
        <v>2077</v>
      </c>
      <c r="C2112" s="21">
        <f t="shared" si="492"/>
        <v>48.012598875312811</v>
      </c>
      <c r="D2112" s="22">
        <f t="shared" si="488"/>
        <v>-1.1163957200910346E-5</v>
      </c>
      <c r="E2112" s="22">
        <f t="shared" si="493"/>
        <v>188.75187427652025</v>
      </c>
      <c r="F2112" s="23">
        <f t="shared" si="489"/>
        <v>3.5695776326605255E-2</v>
      </c>
      <c r="G2112" s="21">
        <f t="shared" si="494"/>
        <v>339.49582573009013</v>
      </c>
      <c r="H2112" s="23">
        <f t="shared" si="490"/>
        <v>6.4431856752804606E-2</v>
      </c>
      <c r="I2112" s="14">
        <f t="shared" si="487"/>
        <v>576.26029888192318</v>
      </c>
      <c r="J2112" s="64"/>
    </row>
    <row r="2113" spans="2:10" x14ac:dyDescent="0.65">
      <c r="B2113" s="17">
        <f t="shared" si="491"/>
        <v>2078</v>
      </c>
      <c r="C2113" s="21">
        <f t="shared" si="492"/>
        <v>48.012587723988815</v>
      </c>
      <c r="D2113" s="22">
        <f t="shared" si="488"/>
        <v>-1.1151323993985329E-5</v>
      </c>
      <c r="E2113" s="22">
        <f t="shared" si="493"/>
        <v>188.78754519645628</v>
      </c>
      <c r="F2113" s="23">
        <f t="shared" si="489"/>
        <v>3.5670919936023893E-2</v>
      </c>
      <c r="G2113" s="21">
        <f t="shared" si="494"/>
        <v>339.56021272200172</v>
      </c>
      <c r="H2113" s="23">
        <f t="shared" si="490"/>
        <v>6.438699191159003E-2</v>
      </c>
      <c r="I2113" s="14">
        <f t="shared" si="487"/>
        <v>576.36034564244687</v>
      </c>
      <c r="J2113" s="64"/>
    </row>
    <row r="2114" spans="2:10" x14ac:dyDescent="0.65">
      <c r="B2114" s="34">
        <f t="shared" si="491"/>
        <v>2079</v>
      </c>
      <c r="C2114" s="21">
        <f t="shared" si="492"/>
        <v>48.012576583942838</v>
      </c>
      <c r="D2114" s="22">
        <f t="shared" si="488"/>
        <v>-1.1140045979463054E-5</v>
      </c>
      <c r="E2114" s="22">
        <f t="shared" si="493"/>
        <v>188.82319127912817</v>
      </c>
      <c r="F2114" s="35">
        <f t="shared" si="489"/>
        <v>3.5646082671888735E-2</v>
      </c>
      <c r="G2114" s="21">
        <f t="shared" si="494"/>
        <v>339.62455487990661</v>
      </c>
      <c r="H2114" s="35">
        <f t="shared" si="490"/>
        <v>6.4342157904903274E-2</v>
      </c>
      <c r="I2114" s="61">
        <f t="shared" si="487"/>
        <v>576.46032274297761</v>
      </c>
      <c r="J2114" s="65"/>
    </row>
    <row r="2115" spans="2:10" x14ac:dyDescent="0.65">
      <c r="B2115" s="17">
        <f t="shared" si="491"/>
        <v>2080</v>
      </c>
      <c r="C2115" s="21">
        <f t="shared" si="492"/>
        <v>48.012565456635599</v>
      </c>
      <c r="D2115" s="22">
        <f t="shared" si="488"/>
        <v>-1.1127307236513673E-5</v>
      </c>
      <c r="E2115" s="22">
        <f t="shared" si="493"/>
        <v>188.85881253986031</v>
      </c>
      <c r="F2115" s="23">
        <f t="shared" si="489"/>
        <v>3.5621260732142446E-2</v>
      </c>
      <c r="G2115" s="21">
        <f t="shared" si="494"/>
        <v>339.68885223553764</v>
      </c>
      <c r="H2115" s="23">
        <f t="shared" si="490"/>
        <v>6.4297355631026676E-2</v>
      </c>
      <c r="I2115" s="14">
        <f t="shared" si="487"/>
        <v>576.56023023203352</v>
      </c>
      <c r="J2115" s="64"/>
    </row>
    <row r="2116" spans="2:10" x14ac:dyDescent="0.65">
      <c r="B2116" s="17">
        <f t="shared" si="491"/>
        <v>2081</v>
      </c>
      <c r="C2116" s="21">
        <f t="shared" si="492"/>
        <v>48.012554340419079</v>
      </c>
      <c r="D2116" s="22">
        <f t="shared" si="488"/>
        <v>-1.1116216520612454E-5</v>
      </c>
      <c r="E2116" s="22">
        <f t="shared" si="493"/>
        <v>188.89440899814863</v>
      </c>
      <c r="F2116" s="23">
        <f t="shared" si="489"/>
        <v>3.5596458288324584E-2</v>
      </c>
      <c r="G2116" s="21">
        <f t="shared" si="494"/>
        <v>339.75310481959036</v>
      </c>
      <c r="H2116" s="23">
        <f t="shared" si="490"/>
        <v>6.4252584052738371E-2</v>
      </c>
      <c r="I2116" s="14">
        <f t="shared" si="487"/>
        <v>576.66006815815808</v>
      </c>
      <c r="J2116" s="64"/>
    </row>
    <row r="2117" spans="2:10" x14ac:dyDescent="0.65">
      <c r="B2117" s="17">
        <f t="shared" si="491"/>
        <v>2082</v>
      </c>
      <c r="C2117" s="21">
        <f t="shared" si="492"/>
        <v>48.012543237079569</v>
      </c>
      <c r="D2117" s="22">
        <f t="shared" si="488"/>
        <v>-1.1103339513152122E-5</v>
      </c>
      <c r="E2117" s="22">
        <f t="shared" si="493"/>
        <v>188.92998066885599</v>
      </c>
      <c r="F2117" s="23">
        <f t="shared" si="489"/>
        <v>3.5571670707355452E-2</v>
      </c>
      <c r="G2117" s="21">
        <f t="shared" si="494"/>
        <v>339.81731266385964</v>
      </c>
      <c r="H2117" s="23">
        <f t="shared" si="490"/>
        <v>6.4207844269290604E-2</v>
      </c>
      <c r="I2117" s="14">
        <f t="shared" si="487"/>
        <v>576.7598365697952</v>
      </c>
      <c r="J2117" s="64"/>
    </row>
    <row r="2118" spans="2:10" x14ac:dyDescent="0.65">
      <c r="B2118" s="34">
        <f t="shared" si="491"/>
        <v>2083</v>
      </c>
      <c r="C2118" s="21">
        <f t="shared" si="492"/>
        <v>48.012532144607036</v>
      </c>
      <c r="D2118" s="22">
        <f t="shared" si="488"/>
        <v>-1.1092472535167985E-5</v>
      </c>
      <c r="E2118" s="22">
        <f t="shared" si="493"/>
        <v>188.96552757194053</v>
      </c>
      <c r="F2118" s="35">
        <f t="shared" si="489"/>
        <v>3.5546903084537007E-2</v>
      </c>
      <c r="G2118" s="21">
        <f t="shared" si="494"/>
        <v>339.88147579887993</v>
      </c>
      <c r="H2118" s="35">
        <f t="shared" si="490"/>
        <v>6.4163135020294249E-2</v>
      </c>
      <c r="I2118" s="61">
        <f t="shared" si="487"/>
        <v>576.85953551542752</v>
      </c>
      <c r="J2118" s="65"/>
    </row>
    <row r="2119" spans="2:10" x14ac:dyDescent="0.65">
      <c r="B2119" s="17">
        <f t="shared" si="491"/>
        <v>2084</v>
      </c>
      <c r="C2119" s="21">
        <f t="shared" si="492"/>
        <v>48.012521065190718</v>
      </c>
      <c r="D2119" s="22">
        <f t="shared" si="488"/>
        <v>-1.1079416316839286E-5</v>
      </c>
      <c r="E2119" s="22">
        <f t="shared" si="493"/>
        <v>189.00104972169967</v>
      </c>
      <c r="F2119" s="23">
        <f t="shared" si="489"/>
        <v>3.5522149759145805E-2</v>
      </c>
      <c r="G2119" s="21">
        <f t="shared" si="494"/>
        <v>339.94559425653318</v>
      </c>
      <c r="H2119" s="23">
        <f t="shared" si="490"/>
        <v>6.4118457653250971E-2</v>
      </c>
      <c r="I2119" s="14">
        <f t="shared" si="487"/>
        <v>576.95916504342358</v>
      </c>
      <c r="J2119" s="64"/>
    </row>
    <row r="2120" spans="2:10" x14ac:dyDescent="0.65">
      <c r="B2120" s="17">
        <f t="shared" si="491"/>
        <v>2085</v>
      </c>
      <c r="C2120" s="21">
        <f t="shared" si="492"/>
        <v>48.012509996372231</v>
      </c>
      <c r="D2120" s="22">
        <f t="shared" si="488"/>
        <v>-1.1068818491111188E-5</v>
      </c>
      <c r="E2120" s="22">
        <f t="shared" si="493"/>
        <v>189.03654713866985</v>
      </c>
      <c r="F2120" s="23">
        <f t="shared" si="489"/>
        <v>3.549741697017339E-2</v>
      </c>
      <c r="G2120" s="21">
        <f t="shared" si="494"/>
        <v>340.00966806716474</v>
      </c>
      <c r="H2120" s="23">
        <f t="shared" si="490"/>
        <v>6.4073810631555261E-2</v>
      </c>
      <c r="I2120" s="14">
        <f t="shared" si="487"/>
        <v>577.0587252022068</v>
      </c>
      <c r="J2120" s="64"/>
    </row>
    <row r="2121" spans="2:10" x14ac:dyDescent="0.65">
      <c r="B2121" s="17">
        <f t="shared" si="491"/>
        <v>2086</v>
      </c>
      <c r="C2121" s="21">
        <f t="shared" si="492"/>
        <v>48.012498940840089</v>
      </c>
      <c r="D2121" s="22">
        <f t="shared" si="488"/>
        <v>-1.105553214220123E-5</v>
      </c>
      <c r="E2121" s="22">
        <f t="shared" si="493"/>
        <v>189.07201983645371</v>
      </c>
      <c r="F2121" s="23">
        <f t="shared" si="489"/>
        <v>3.547269778385953E-2</v>
      </c>
      <c r="G2121" s="21">
        <f t="shared" si="494"/>
        <v>340.073697262775</v>
      </c>
      <c r="H2121" s="23">
        <f t="shared" si="490"/>
        <v>6.4029195610245893E-2</v>
      </c>
      <c r="I2121" s="14">
        <f t="shared" si="487"/>
        <v>577.15821604006874</v>
      </c>
      <c r="J2121" s="64"/>
    </row>
    <row r="2122" spans="2:10" x14ac:dyDescent="0.65">
      <c r="B2122" s="34">
        <f t="shared" si="491"/>
        <v>2087</v>
      </c>
      <c r="C2122" s="21">
        <f t="shared" si="492"/>
        <v>48.012487895579937</v>
      </c>
      <c r="D2122" s="22">
        <f t="shared" si="488"/>
        <v>-1.1045260150943648E-5</v>
      </c>
      <c r="E2122" s="22">
        <f t="shared" si="493"/>
        <v>189.10746783631052</v>
      </c>
      <c r="F2122" s="35">
        <f t="shared" si="489"/>
        <v>3.5447999856813794E-2</v>
      </c>
      <c r="G2122" s="21">
        <f t="shared" si="494"/>
        <v>340.13768187348541</v>
      </c>
      <c r="H2122" s="35">
        <f t="shared" si="490"/>
        <v>6.3984610710420498E-2</v>
      </c>
      <c r="I2122" s="61">
        <f t="shared" si="487"/>
        <v>577.25763760537586</v>
      </c>
      <c r="J2122" s="65"/>
    </row>
    <row r="2123" spans="2:10" x14ac:dyDescent="0.65">
      <c r="B2123" s="17">
        <f t="shared" si="491"/>
        <v>2088</v>
      </c>
      <c r="C2123" s="21">
        <f t="shared" si="492"/>
        <v>48.012476863900112</v>
      </c>
      <c r="D2123" s="22">
        <f t="shared" si="488"/>
        <v>-1.1031679822970375E-5</v>
      </c>
      <c r="E2123" s="22">
        <f t="shared" si="493"/>
        <v>189.1428911509864</v>
      </c>
      <c r="F2123" s="23">
        <f t="shared" si="489"/>
        <v>3.5423314675881556E-2</v>
      </c>
      <c r="G2123" s="21">
        <f t="shared" si="494"/>
        <v>340.20162193145381</v>
      </c>
      <c r="H2123" s="23">
        <f t="shared" si="490"/>
        <v>6.394005796838087E-2</v>
      </c>
      <c r="I2123" s="14">
        <f t="shared" si="487"/>
        <v>577.35698994634026</v>
      </c>
      <c r="J2123" s="64"/>
    </row>
    <row r="2124" spans="2:10" x14ac:dyDescent="0.65">
      <c r="B2124" s="17">
        <f t="shared" si="491"/>
        <v>2089</v>
      </c>
      <c r="C2124" s="21">
        <f t="shared" si="492"/>
        <v>48.012465842095018</v>
      </c>
      <c r="D2124" s="22">
        <f t="shared" si="488"/>
        <v>-1.1021805096600445E-5</v>
      </c>
      <c r="E2124" s="22">
        <f t="shared" si="493"/>
        <v>189.17828980264488</v>
      </c>
      <c r="F2124" s="23">
        <f t="shared" si="489"/>
        <v>3.5398651658482549E-2</v>
      </c>
      <c r="G2124" s="21">
        <f t="shared" si="494"/>
        <v>340.26551746653422</v>
      </c>
      <c r="H2124" s="23">
        <f t="shared" si="490"/>
        <v>6.3895535080433774E-2</v>
      </c>
      <c r="I2124" s="14">
        <f t="shared" si="487"/>
        <v>577.45627311127419</v>
      </c>
      <c r="J2124" s="64"/>
    </row>
    <row r="2125" spans="2:10" x14ac:dyDescent="0.65">
      <c r="B2125" s="34">
        <f t="shared" si="491"/>
        <v>2090</v>
      </c>
      <c r="C2125" s="21">
        <f t="shared" si="492"/>
        <v>48.012454834244494</v>
      </c>
      <c r="D2125" s="22">
        <f t="shared" si="488"/>
        <v>-1.1007850526656426E-5</v>
      </c>
      <c r="E2125" s="22">
        <f t="shared" si="493"/>
        <v>189.21366380297218</v>
      </c>
      <c r="F2125" s="35">
        <f t="shared" si="489"/>
        <v>3.5374000327294652E-2</v>
      </c>
      <c r="G2125" s="21">
        <f t="shared" si="494"/>
        <v>340.32936851109088</v>
      </c>
      <c r="H2125" s="35">
        <f t="shared" si="490"/>
        <v>6.3851044556642478E-2</v>
      </c>
      <c r="I2125" s="61">
        <f t="shared" si="487"/>
        <v>577.55548714830752</v>
      </c>
      <c r="J2125" s="65"/>
    </row>
    <row r="2126" spans="2:10" x14ac:dyDescent="0.65">
      <c r="B2126" s="17">
        <f t="shared" si="491"/>
        <v>2091</v>
      </c>
      <c r="C2126" s="21">
        <f t="shared" si="492"/>
        <v>48.01244383578176</v>
      </c>
      <c r="D2126" s="22">
        <f t="shared" si="488"/>
        <v>-1.0998462735223313E-5</v>
      </c>
      <c r="E2126" s="22">
        <f t="shared" si="493"/>
        <v>189.24901317526405</v>
      </c>
      <c r="F2126" s="23">
        <f t="shared" si="489"/>
        <v>3.5349372291875625E-2</v>
      </c>
      <c r="G2126" s="21">
        <f t="shared" si="494"/>
        <v>340.39317509465565</v>
      </c>
      <c r="H2126" s="23">
        <f t="shared" si="490"/>
        <v>6.3806583564769426E-2</v>
      </c>
      <c r="I2126" s="14">
        <f t="shared" si="487"/>
        <v>577.65463210570147</v>
      </c>
      <c r="J2126" s="64"/>
    </row>
    <row r="2127" spans="2:10" x14ac:dyDescent="0.65">
      <c r="B2127" s="17">
        <f t="shared" si="491"/>
        <v>2092</v>
      </c>
      <c r="C2127" s="21">
        <f t="shared" si="492"/>
        <v>48.012432851748748</v>
      </c>
      <c r="D2127" s="22">
        <f t="shared" si="488"/>
        <v>-1.098403300936468E-5</v>
      </c>
      <c r="E2127" s="22">
        <f t="shared" si="493"/>
        <v>189.28433792989125</v>
      </c>
      <c r="F2127" s="23">
        <f t="shared" si="489"/>
        <v>3.5324754627197308E-2</v>
      </c>
      <c r="G2127" s="21">
        <f t="shared" si="494"/>
        <v>340.45693724986057</v>
      </c>
      <c r="H2127" s="23">
        <f t="shared" si="490"/>
        <v>6.3762155204912574E-2</v>
      </c>
      <c r="I2127" s="14">
        <f t="shared" si="487"/>
        <v>577.75370803150054</v>
      </c>
      <c r="J2127" s="64"/>
    </row>
    <row r="2128" spans="2:10" x14ac:dyDescent="0.65">
      <c r="B2128" s="17">
        <f t="shared" si="491"/>
        <v>2093</v>
      </c>
      <c r="C2128" s="21">
        <f t="shared" si="492"/>
        <v>48.012421876503453</v>
      </c>
      <c r="D2128" s="22">
        <f t="shared" si="488"/>
        <v>-1.0975245293032287E-5</v>
      </c>
      <c r="E2128" s="22">
        <f t="shared" si="493"/>
        <v>189.31963809156889</v>
      </c>
      <c r="F2128" s="23">
        <f t="shared" si="489"/>
        <v>3.5300161677639608E-2</v>
      </c>
      <c r="G2128" s="21">
        <f t="shared" si="494"/>
        <v>340.52065500584649</v>
      </c>
      <c r="H2128" s="23">
        <f t="shared" si="490"/>
        <v>6.3717755985919666E-2</v>
      </c>
      <c r="I2128" s="14">
        <f t="shared" si="487"/>
        <v>577.85271497391886</v>
      </c>
      <c r="J2128" s="64"/>
    </row>
    <row r="2129" spans="2:10" x14ac:dyDescent="0.65">
      <c r="B2129" s="34">
        <f t="shared" si="491"/>
        <v>2094</v>
      </c>
      <c r="C2129" s="21">
        <f t="shared" si="492"/>
        <v>48.012410916290435</v>
      </c>
      <c r="D2129" s="22">
        <f t="shared" si="488"/>
        <v>-1.0960213018940124E-5</v>
      </c>
      <c r="E2129" s="22">
        <f t="shared" si="493"/>
        <v>189.35491366902966</v>
      </c>
      <c r="F2129" s="35">
        <f t="shared" si="489"/>
        <v>3.5275577460765817E-2</v>
      </c>
      <c r="G2129" s="21">
        <f t="shared" si="494"/>
        <v>340.58432839559089</v>
      </c>
      <c r="H2129" s="35">
        <f t="shared" si="490"/>
        <v>6.3673389744380415E-2</v>
      </c>
      <c r="I2129" s="61">
        <f t="shared" si="487"/>
        <v>577.95165298091092</v>
      </c>
      <c r="J2129" s="65"/>
    </row>
    <row r="2130" spans="2:10" x14ac:dyDescent="0.65">
      <c r="B2130" s="17">
        <f t="shared" si="491"/>
        <v>2095</v>
      </c>
      <c r="C2130" s="21">
        <f t="shared" si="492"/>
        <v>48.012399964122075</v>
      </c>
      <c r="D2130" s="22">
        <f t="shared" si="488"/>
        <v>-1.0952168357558634E-5</v>
      </c>
      <c r="E2130" s="22">
        <f t="shared" si="493"/>
        <v>189.3901646887706</v>
      </c>
      <c r="F2130" s="23">
        <f t="shared" si="489"/>
        <v>3.5251019740940137E-2</v>
      </c>
      <c r="G2130" s="21">
        <f t="shared" si="494"/>
        <v>340.64795744775654</v>
      </c>
      <c r="H2130" s="23">
        <f t="shared" si="490"/>
        <v>6.3629052165623534E-2</v>
      </c>
      <c r="I2130" s="14">
        <f t="shared" si="487"/>
        <v>578.05052210064923</v>
      </c>
      <c r="J2130" s="64"/>
    </row>
    <row r="2131" spans="2:10" x14ac:dyDescent="0.65">
      <c r="B2131" s="17">
        <f t="shared" si="491"/>
        <v>2096</v>
      </c>
      <c r="C2131" s="21">
        <f t="shared" si="492"/>
        <v>48.012389027749613</v>
      </c>
      <c r="D2131" s="22">
        <f t="shared" si="488"/>
        <v>-1.0936372464964705E-5</v>
      </c>
      <c r="E2131" s="22">
        <f t="shared" si="493"/>
        <v>189.4253911574788</v>
      </c>
      <c r="F2131" s="23">
        <f t="shared" si="489"/>
        <v>3.5226468708202674E-2</v>
      </c>
      <c r="G2131" s="21">
        <f t="shared" si="494"/>
        <v>340.7115421957642</v>
      </c>
      <c r="H2131" s="23">
        <f t="shared" si="490"/>
        <v>6.3584748007642133E-2</v>
      </c>
      <c r="I2131" s="14">
        <f t="shared" si="487"/>
        <v>578.14932238099254</v>
      </c>
      <c r="J2131" s="64"/>
    </row>
    <row r="2132" spans="2:10" x14ac:dyDescent="0.65">
      <c r="B2132" s="17">
        <f t="shared" si="491"/>
        <v>2097</v>
      </c>
      <c r="C2132" s="21">
        <f t="shared" si="492"/>
        <v>48.012378098497791</v>
      </c>
      <c r="D2132" s="22">
        <f t="shared" si="488"/>
        <v>-1.0929251823110775E-5</v>
      </c>
      <c r="E2132" s="22">
        <f t="shared" si="493"/>
        <v>189.46059310389177</v>
      </c>
      <c r="F2132" s="23">
        <f t="shared" si="489"/>
        <v>3.5201946412968255E-2</v>
      </c>
      <c r="G2132" s="21">
        <f t="shared" si="494"/>
        <v>340.77508266768859</v>
      </c>
      <c r="H2132" s="23">
        <f t="shared" si="490"/>
        <v>6.3540471924412145E-2</v>
      </c>
      <c r="I2132" s="14">
        <f t="shared" si="487"/>
        <v>578.24805387007814</v>
      </c>
      <c r="J2132" s="64"/>
    </row>
    <row r="2133" spans="2:10" x14ac:dyDescent="0.65">
      <c r="B2133" s="34">
        <f t="shared" si="491"/>
        <v>2098</v>
      </c>
      <c r="C2133" s="21">
        <f t="shared" si="492"/>
        <v>48.012367186009321</v>
      </c>
      <c r="D2133" s="22">
        <f t="shared" si="488"/>
        <v>-1.0912488472847315E-5</v>
      </c>
      <c r="E2133" s="22">
        <f t="shared" si="493"/>
        <v>189.49577053213511</v>
      </c>
      <c r="F2133" s="35">
        <f t="shared" si="489"/>
        <v>3.5177428243343911E-2</v>
      </c>
      <c r="G2133" s="21">
        <f t="shared" si="494"/>
        <v>340.83857889751778</v>
      </c>
      <c r="H2133" s="35">
        <f t="shared" si="490"/>
        <v>6.3496229829155482E-2</v>
      </c>
      <c r="I2133" s="61">
        <f t="shared" si="487"/>
        <v>578.34671661566222</v>
      </c>
      <c r="J2133" s="65"/>
    </row>
    <row r="2134" spans="2:10" x14ac:dyDescent="0.65">
      <c r="B2134" s="17">
        <f t="shared" si="491"/>
        <v>2099</v>
      </c>
      <c r="C2134" s="21">
        <f t="shared" si="492"/>
        <v>48.012356279488287</v>
      </c>
      <c r="D2134" s="22">
        <f t="shared" si="488"/>
        <v>-1.0906521033859917E-5</v>
      </c>
      <c r="E2134" s="22">
        <f t="shared" si="493"/>
        <v>189.53092347376736</v>
      </c>
      <c r="F2134" s="23">
        <f t="shared" si="489"/>
        <v>3.5152941632247803E-2</v>
      </c>
      <c r="G2134" s="21">
        <f t="shared" si="494"/>
        <v>340.90203091259912</v>
      </c>
      <c r="H2134" s="23">
        <f t="shared" si="490"/>
        <v>6.3452015081352897E-2</v>
      </c>
      <c r="I2134" s="14">
        <f t="shared" si="487"/>
        <v>578.44531066585478</v>
      </c>
      <c r="J2134" s="64"/>
    </row>
    <row r="2135" spans="2:10" x14ac:dyDescent="0.65">
      <c r="B2135" s="17">
        <f t="shared" si="491"/>
        <v>2100</v>
      </c>
      <c r="C2135" s="21">
        <f t="shared" si="492"/>
        <v>48.012345390956568</v>
      </c>
      <c r="D2135" s="22">
        <f t="shared" si="488"/>
        <v>-1.0888531719821515E-5</v>
      </c>
      <c r="E2135" s="22">
        <f t="shared" si="493"/>
        <v>189.56605192969909</v>
      </c>
      <c r="F2135" s="23">
        <f t="shared" si="489"/>
        <v>3.5128455931726421E-2</v>
      </c>
      <c r="G2135" s="21">
        <f t="shared" si="494"/>
        <v>340.96543874764467</v>
      </c>
      <c r="H2135" s="23">
        <f t="shared" si="490"/>
        <v>6.3407835045538263E-2</v>
      </c>
      <c r="I2135" s="14">
        <f t="shared" si="487"/>
        <v>578.54383606830038</v>
      </c>
      <c r="J2135" s="64"/>
    </row>
    <row r="2136" spans="2:10" x14ac:dyDescent="0.65">
      <c r="B2136" s="17">
        <f t="shared" si="491"/>
        <v>2101</v>
      </c>
      <c r="C2136" s="21">
        <f t="shared" si="492"/>
        <v>48.012334506947717</v>
      </c>
      <c r="D2136" s="22">
        <f t="shared" si="488"/>
        <v>-1.08840088519635E-5</v>
      </c>
      <c r="E2136" s="22">
        <f t="shared" si="493"/>
        <v>189.60115593504656</v>
      </c>
      <c r="F2136" s="23">
        <f t="shared" si="489"/>
        <v>3.5104005347477596E-2</v>
      </c>
      <c r="G2136" s="21">
        <f t="shared" si="494"/>
        <v>341.02880242909811</v>
      </c>
      <c r="H2136" s="23">
        <f t="shared" si="490"/>
        <v>6.3363681453424192E-2</v>
      </c>
      <c r="I2136" s="14">
        <f t="shared" si="487"/>
        <v>578.64229287109242</v>
      </c>
      <c r="J2136" s="64"/>
    </row>
    <row r="2137" spans="2:10" x14ac:dyDescent="0.65">
      <c r="B2137" s="34">
        <f t="shared" si="491"/>
        <v>2102</v>
      </c>
      <c r="C2137" s="21">
        <f t="shared" si="492"/>
        <v>48.012323642483196</v>
      </c>
      <c r="D2137" s="22">
        <f t="shared" si="488"/>
        <v>-1.086446452447376E-5</v>
      </c>
      <c r="E2137" s="22">
        <f t="shared" si="493"/>
        <v>189.6362354866742</v>
      </c>
      <c r="F2137" s="35">
        <f t="shared" si="489"/>
        <v>3.50795516276321E-2</v>
      </c>
      <c r="G2137" s="21">
        <f t="shared" si="494"/>
        <v>341.09212199259457</v>
      </c>
      <c r="H2137" s="35">
        <f t="shared" si="490"/>
        <v>6.3319563496435194E-2</v>
      </c>
      <c r="I2137" s="61">
        <f t="shared" si="487"/>
        <v>578.740681121752</v>
      </c>
      <c r="J2137" s="65"/>
    </row>
    <row r="2138" spans="2:10" x14ac:dyDescent="0.65">
      <c r="B2138" s="17">
        <f t="shared" si="491"/>
        <v>2103</v>
      </c>
      <c r="C2138" s="21">
        <f t="shared" si="492"/>
        <v>48.0123127807258</v>
      </c>
      <c r="D2138" s="22">
        <f t="shared" si="488"/>
        <v>-1.0861757397506722E-5</v>
      </c>
      <c r="E2138" s="22">
        <f t="shared" si="493"/>
        <v>189.67129062419417</v>
      </c>
      <c r="F2138" s="23">
        <f t="shared" si="489"/>
        <v>3.5055137519975688E-2</v>
      </c>
      <c r="G2138" s="21">
        <f t="shared" si="494"/>
        <v>341.15539746344933</v>
      </c>
      <c r="H2138" s="23">
        <f t="shared" si="490"/>
        <v>6.327547085474805E-2</v>
      </c>
      <c r="I2138" s="14">
        <f t="shared" si="487"/>
        <v>578.83900086836934</v>
      </c>
      <c r="J2138" s="64"/>
    </row>
    <row r="2139" spans="2:10" x14ac:dyDescent="0.65">
      <c r="B2139" s="17">
        <f t="shared" si="491"/>
        <v>2104</v>
      </c>
      <c r="C2139" s="21">
        <f t="shared" si="492"/>
        <v>48.012301940487127</v>
      </c>
      <c r="D2139" s="22">
        <f t="shared" si="488"/>
        <v>-1.0840238672926716E-5</v>
      </c>
      <c r="E2139" s="22">
        <f t="shared" si="493"/>
        <v>189.70632133936567</v>
      </c>
      <c r="F2139" s="23">
        <f t="shared" si="489"/>
        <v>3.503071517150147E-2</v>
      </c>
      <c r="G2139" s="21">
        <f t="shared" si="494"/>
        <v>341.21862887847436</v>
      </c>
      <c r="H2139" s="23">
        <f t="shared" si="490"/>
        <v>6.3231415025043702E-2</v>
      </c>
      <c r="I2139" s="14">
        <f t="shared" si="487"/>
        <v>578.93725215832717</v>
      </c>
      <c r="J2139" s="64"/>
    </row>
    <row r="2140" spans="2:10" x14ac:dyDescent="0.65">
      <c r="B2140" s="34">
        <f t="shared" si="491"/>
        <v>2105</v>
      </c>
      <c r="C2140" s="21">
        <f t="shared" si="492"/>
        <v>48.012291100666232</v>
      </c>
      <c r="D2140" s="22">
        <f t="shared" si="488"/>
        <v>-1.0839820895114372E-5</v>
      </c>
      <c r="E2140" s="22">
        <f t="shared" si="493"/>
        <v>189.7413276774929</v>
      </c>
      <c r="F2140" s="35">
        <f t="shared" si="489"/>
        <v>3.5006338127232084E-2</v>
      </c>
      <c r="G2140" s="21">
        <f t="shared" si="494"/>
        <v>341.28181626157033</v>
      </c>
      <c r="H2140" s="35">
        <f t="shared" si="490"/>
        <v>6.3187383095964833E-2</v>
      </c>
      <c r="I2140" s="61">
        <f t="shared" si="487"/>
        <v>579.03543503972946</v>
      </c>
      <c r="J2140" s="65"/>
    </row>
    <row r="2141" spans="2:10" x14ac:dyDescent="0.65">
      <c r="B2141" s="17">
        <f t="shared" si="491"/>
        <v>2106</v>
      </c>
      <c r="C2141" s="21">
        <f t="shared" si="492"/>
        <v>48.012280284874095</v>
      </c>
      <c r="D2141" s="22">
        <f t="shared" si="488"/>
        <v>-1.0815792137908176E-5</v>
      </c>
      <c r="E2141" s="22">
        <f t="shared" si="493"/>
        <v>189.77630962387832</v>
      </c>
      <c r="F2141" s="23">
        <f t="shared" si="489"/>
        <v>3.4981946385414631E-2</v>
      </c>
      <c r="G2141" s="21">
        <f t="shared" si="494"/>
        <v>341.34495965104952</v>
      </c>
      <c r="H2141" s="23">
        <f t="shared" si="490"/>
        <v>6.3143389479222378E-2</v>
      </c>
      <c r="I2141" s="14">
        <f t="shared" si="487"/>
        <v>579.13354955980196</v>
      </c>
      <c r="J2141" s="64"/>
    </row>
    <row r="2142" spans="2:10" x14ac:dyDescent="0.65">
      <c r="B2142" s="17">
        <f t="shared" si="491"/>
        <v>2107</v>
      </c>
      <c r="C2142" s="21">
        <f t="shared" si="492"/>
        <v>48.012269466604891</v>
      </c>
      <c r="D2142" s="22">
        <f t="shared" si="488"/>
        <v>-1.0818269202239605E-5</v>
      </c>
      <c r="E2142" s="22">
        <f t="shared" si="493"/>
        <v>189.81126723104634</v>
      </c>
      <c r="F2142" s="23">
        <f t="shared" si="489"/>
        <v>3.4957607168024651E-2</v>
      </c>
      <c r="G2142" s="21">
        <f t="shared" si="494"/>
        <v>341.40805906903239</v>
      </c>
      <c r="H2142" s="23">
        <f t="shared" si="490"/>
        <v>6.3099417982868999E-2</v>
      </c>
      <c r="I2142" s="14">
        <f t="shared" si="487"/>
        <v>579.23159576668365</v>
      </c>
      <c r="J2142" s="64"/>
    </row>
    <row r="2143" spans="2:10" x14ac:dyDescent="0.65">
      <c r="B2143" s="17">
        <f t="shared" si="491"/>
        <v>2108</v>
      </c>
      <c r="C2143" s="21">
        <f t="shared" si="492"/>
        <v>48.012258675559742</v>
      </c>
      <c r="D2143" s="22">
        <f t="shared" si="488"/>
        <v>-1.0791045152114265E-5</v>
      </c>
      <c r="E2143" s="22">
        <f t="shared" si="493"/>
        <v>189.84620047611421</v>
      </c>
      <c r="F2143" s="23">
        <f t="shared" si="489"/>
        <v>3.4933245067861662E-2</v>
      </c>
      <c r="G2143" s="21">
        <f t="shared" si="494"/>
        <v>341.47111455574515</v>
      </c>
      <c r="H2143" s="23">
        <f t="shared" si="490"/>
        <v>6.3055486712755737E-2</v>
      </c>
      <c r="I2143" s="14">
        <f t="shared" si="487"/>
        <v>579.32957370741906</v>
      </c>
      <c r="J2143" s="64"/>
    </row>
    <row r="2144" spans="2:10" x14ac:dyDescent="0.65">
      <c r="B2144" s="34">
        <f t="shared" si="491"/>
        <v>2109</v>
      </c>
      <c r="C2144" s="21">
        <f t="shared" si="492"/>
        <v>48.012247878367113</v>
      </c>
      <c r="D2144" s="22">
        <f t="shared" si="488"/>
        <v>-1.0797192627531871E-5</v>
      </c>
      <c r="E2144" s="22">
        <f t="shared" si="493"/>
        <v>189.88110942078248</v>
      </c>
      <c r="F2144" s="35">
        <f t="shared" si="489"/>
        <v>3.4908944668273989E-2</v>
      </c>
      <c r="G2144" s="21">
        <f t="shared" si="494"/>
        <v>341.53412613106025</v>
      </c>
      <c r="H2144" s="35">
        <f t="shared" si="490"/>
        <v>6.3011575315101709E-2</v>
      </c>
      <c r="I2144" s="61">
        <f t="shared" si="487"/>
        <v>579.4274834302098</v>
      </c>
      <c r="J2144" s="65"/>
    </row>
    <row r="2145" spans="2:10" x14ac:dyDescent="0.65">
      <c r="B2145" s="17">
        <f t="shared" si="491"/>
        <v>2110</v>
      </c>
      <c r="C2145" s="21">
        <f t="shared" si="492"/>
        <v>48.012237112472704</v>
      </c>
      <c r="D2145" s="22">
        <f t="shared" si="488"/>
        <v>-1.0765894407516186E-5</v>
      </c>
      <c r="E2145" s="22">
        <f t="shared" si="493"/>
        <v>189.91599403176846</v>
      </c>
      <c r="F2145" s="23">
        <f t="shared" si="489"/>
        <v>3.48846109859835E-2</v>
      </c>
      <c r="G2145" s="21">
        <f t="shared" si="494"/>
        <v>341.59709383764732</v>
      </c>
      <c r="H2145" s="23">
        <f t="shared" si="490"/>
        <v>6.2967706587059524E-2</v>
      </c>
      <c r="I2145" s="14">
        <f t="shared" si="487"/>
        <v>579.5253249818885</v>
      </c>
      <c r="J2145" s="64"/>
    </row>
    <row r="2146" spans="2:10" x14ac:dyDescent="0.65">
      <c r="B2146" s="17">
        <f t="shared" si="491"/>
        <v>2111</v>
      </c>
      <c r="C2146" s="21">
        <f t="shared" si="492"/>
        <v>48.012226335764566</v>
      </c>
      <c r="D2146" s="22">
        <f t="shared" si="488"/>
        <v>-1.0776708137427704E-5</v>
      </c>
      <c r="E2146" s="22">
        <f t="shared" si="493"/>
        <v>189.95085438245846</v>
      </c>
      <c r="F2146" s="23">
        <f t="shared" si="489"/>
        <v>3.4860350689996267E-2</v>
      </c>
      <c r="G2146" s="21">
        <f t="shared" si="494"/>
        <v>341.66001769253131</v>
      </c>
      <c r="H2146" s="23">
        <f t="shared" si="490"/>
        <v>6.292385488397656E-2</v>
      </c>
      <c r="I2146" s="14">
        <f t="shared" si="487"/>
        <v>579.62309841075432</v>
      </c>
      <c r="J2146" s="64"/>
    </row>
    <row r="2147" spans="2:10" x14ac:dyDescent="0.65">
      <c r="B2147" s="17">
        <f t="shared" si="491"/>
        <v>2112</v>
      </c>
      <c r="C2147" s="21">
        <f t="shared" si="492"/>
        <v>48.012215595558182</v>
      </c>
      <c r="D2147" s="22">
        <f t="shared" si="488"/>
        <v>-1.0740206385584372E-5</v>
      </c>
      <c r="E2147" s="22">
        <f t="shared" si="493"/>
        <v>189.98569042632516</v>
      </c>
      <c r="F2147" s="23">
        <f t="shared" si="489"/>
        <v>3.4836043866704358E-2</v>
      </c>
      <c r="G2147" s="21">
        <f t="shared" si="494"/>
        <v>341.72289774150477</v>
      </c>
      <c r="H2147" s="23">
        <f t="shared" si="490"/>
        <v>6.2880048973482872E-2</v>
      </c>
      <c r="I2147" s="14">
        <f t="shared" ref="I2147:I2210" si="495">C2147+E2147+G2147</f>
        <v>579.72080376338818</v>
      </c>
      <c r="J2147" s="64"/>
    </row>
    <row r="2148" spans="2:10" x14ac:dyDescent="0.65">
      <c r="B2148" s="34">
        <f t="shared" si="491"/>
        <v>2113</v>
      </c>
      <c r="C2148" s="21">
        <f t="shared" si="492"/>
        <v>48.012204838590854</v>
      </c>
      <c r="D2148" s="22">
        <f t="shared" si="488"/>
        <v>-1.0756967329772493E-5</v>
      </c>
      <c r="E2148" s="22">
        <f t="shared" si="493"/>
        <v>190.0205022516665</v>
      </c>
      <c r="F2148" s="35">
        <f t="shared" si="489"/>
        <v>3.4811825341336089E-2</v>
      </c>
      <c r="G2148" s="21">
        <f t="shared" si="494"/>
        <v>341.78573399797489</v>
      </c>
      <c r="H2148" s="35">
        <f t="shared" si="490"/>
        <v>6.2836256470134799E-2</v>
      </c>
      <c r="I2148" s="61">
        <f t="shared" si="495"/>
        <v>579.81844108823225</v>
      </c>
      <c r="J2148" s="65"/>
    </row>
    <row r="2149" spans="2:10" x14ac:dyDescent="0.65">
      <c r="B2149" s="17">
        <f t="shared" si="491"/>
        <v>2114</v>
      </c>
      <c r="C2149" s="21">
        <f t="shared" si="492"/>
        <v>48.012194124782965</v>
      </c>
      <c r="D2149" s="22">
        <f t="shared" ref="D2149:D2212" si="496">$E$23*(C2148+E2148+G2148)-$E$24*C2148*E2148-$E$27*C2148+$E$26*G2148</f>
        <v>-1.0713807885309734E-5</v>
      </c>
      <c r="E2149" s="22">
        <f t="shared" si="493"/>
        <v>190.05528979505053</v>
      </c>
      <c r="F2149" s="23">
        <f t="shared" ref="F2149:F2212" si="497">$E$24*C2148*E2148-($E$25+$E$27+$E$28)*E2148</f>
        <v>3.4787543384027231E-2</v>
      </c>
      <c r="G2149" s="21">
        <f t="shared" si="494"/>
        <v>341.84852651173111</v>
      </c>
      <c r="H2149" s="23">
        <f t="shared" ref="H2149:H2212" si="498">$E$28*E2148-($E$27+$E$26)*G2148</f>
        <v>6.2792513756207313E-2</v>
      </c>
      <c r="I2149" s="14">
        <f t="shared" si="495"/>
        <v>579.91601043156459</v>
      </c>
      <c r="J2149" s="64"/>
    </row>
    <row r="2150" spans="2:10" x14ac:dyDescent="0.65">
      <c r="B2150" s="17">
        <f t="shared" si="491"/>
        <v>2115</v>
      </c>
      <c r="C2150" s="21">
        <f t="shared" si="492"/>
        <v>48.012183386615789</v>
      </c>
      <c r="D2150" s="22">
        <f t="shared" si="496"/>
        <v>-1.0738167173673929E-5</v>
      </c>
      <c r="E2150" s="22">
        <f t="shared" si="493"/>
        <v>190.09005316384187</v>
      </c>
      <c r="F2150" s="23">
        <f t="shared" si="497"/>
        <v>3.4763368791345783E-2</v>
      </c>
      <c r="G2150" s="21">
        <f t="shared" si="494"/>
        <v>341.91127529157109</v>
      </c>
      <c r="H2150" s="23">
        <f t="shared" si="498"/>
        <v>6.2748779839964186E-2</v>
      </c>
      <c r="I2150" s="14">
        <f t="shared" si="495"/>
        <v>580.01351184202872</v>
      </c>
      <c r="J2150" s="64"/>
    </row>
    <row r="2151" spans="2:10" x14ac:dyDescent="0.65">
      <c r="B2151" s="17">
        <f t="shared" si="491"/>
        <v>2116</v>
      </c>
      <c r="C2151" s="21">
        <f t="shared" si="492"/>
        <v>48.012172700142102</v>
      </c>
      <c r="D2151" s="22">
        <f t="shared" si="496"/>
        <v>-1.0686473689514031E-5</v>
      </c>
      <c r="E2151" s="22">
        <f t="shared" si="493"/>
        <v>190.12479227298451</v>
      </c>
      <c r="F2151" s="23">
        <f t="shared" si="497"/>
        <v>3.4739109142634561E-2</v>
      </c>
      <c r="G2151" s="21">
        <f t="shared" si="494"/>
        <v>341.97398039240716</v>
      </c>
      <c r="H2151" s="23">
        <f t="shared" si="498"/>
        <v>6.2705100836069505E-2</v>
      </c>
      <c r="I2151" s="14">
        <f t="shared" si="495"/>
        <v>580.11094536553378</v>
      </c>
      <c r="J2151" s="64"/>
    </row>
    <row r="2152" spans="2:10" x14ac:dyDescent="0.65">
      <c r="B2152" s="34">
        <f t="shared" si="491"/>
        <v>2117</v>
      </c>
      <c r="C2152" s="21">
        <f t="shared" si="492"/>
        <v>48.012161979577904</v>
      </c>
      <c r="D2152" s="22">
        <f t="shared" si="496"/>
        <v>-1.0720564200372706E-5</v>
      </c>
      <c r="E2152" s="22">
        <f t="shared" si="493"/>
        <v>190.15950725427328</v>
      </c>
      <c r="F2152" s="35">
        <f t="shared" si="497"/>
        <v>3.4714981288772151E-2</v>
      </c>
      <c r="G2152" s="21">
        <f t="shared" si="494"/>
        <v>342.03664181714839</v>
      </c>
      <c r="H2152" s="35">
        <f t="shared" si="498"/>
        <v>6.266142474123626E-2</v>
      </c>
      <c r="I2152" s="61">
        <f t="shared" si="495"/>
        <v>580.20831105099955</v>
      </c>
      <c r="J2152" s="65"/>
    </row>
    <row r="2153" spans="2:10" x14ac:dyDescent="0.65">
      <c r="B2153" s="17">
        <f t="shared" si="491"/>
        <v>2118</v>
      </c>
      <c r="C2153" s="21">
        <f t="shared" si="492"/>
        <v>48.012151321667254</v>
      </c>
      <c r="D2153" s="22">
        <f t="shared" si="496"/>
        <v>-1.0657910648692592E-5</v>
      </c>
      <c r="E2153" s="22">
        <f t="shared" si="493"/>
        <v>190.19419799492985</v>
      </c>
      <c r="F2153" s="23">
        <f t="shared" si="497"/>
        <v>3.4690740656571961E-2</v>
      </c>
      <c r="G2153" s="21">
        <f t="shared" si="494"/>
        <v>342.09925962728425</v>
      </c>
      <c r="H2153" s="23">
        <f t="shared" si="498"/>
        <v>6.2617810135876084E-2</v>
      </c>
      <c r="I2153" s="14">
        <f t="shared" si="495"/>
        <v>580.30560894388134</v>
      </c>
      <c r="J2153" s="64"/>
    </row>
    <row r="2154" spans="2:10" x14ac:dyDescent="0.65">
      <c r="B2154" s="17">
        <f t="shared" si="491"/>
        <v>2119</v>
      </c>
      <c r="C2154" s="21">
        <f t="shared" si="492"/>
        <v>48.01214061717458</v>
      </c>
      <c r="D2154" s="22">
        <f t="shared" si="496"/>
        <v>-1.070449267537299E-5</v>
      </c>
      <c r="E2154" s="22">
        <f t="shared" si="493"/>
        <v>190.22886465811607</v>
      </c>
      <c r="F2154" s="23">
        <f t="shared" si="497"/>
        <v>3.4666663186214919E-2</v>
      </c>
      <c r="G2154" s="21">
        <f t="shared" si="494"/>
        <v>342.16183381818161</v>
      </c>
      <c r="H2154" s="23">
        <f t="shared" si="498"/>
        <v>6.2574190897365156E-2</v>
      </c>
      <c r="I2154" s="14">
        <f t="shared" si="495"/>
        <v>580.40283909347227</v>
      </c>
      <c r="J2154" s="64"/>
    </row>
    <row r="2155" spans="2:10" x14ac:dyDescent="0.65">
      <c r="B2155" s="17">
        <f t="shared" si="491"/>
        <v>2120</v>
      </c>
      <c r="C2155" s="21">
        <f t="shared" si="492"/>
        <v>48.012129989438442</v>
      </c>
      <c r="D2155" s="22">
        <f t="shared" si="496"/>
        <v>-1.06277361360263E-5</v>
      </c>
      <c r="E2155" s="22">
        <f t="shared" si="493"/>
        <v>190.26350709543661</v>
      </c>
      <c r="F2155" s="23">
        <f t="shared" si="497"/>
        <v>3.4642437320542285E-2</v>
      </c>
      <c r="G2155" s="21">
        <f t="shared" si="494"/>
        <v>342.22436445978843</v>
      </c>
      <c r="H2155" s="23">
        <f t="shared" si="498"/>
        <v>6.2530641606826975E-2</v>
      </c>
      <c r="I2155" s="14">
        <f t="shared" si="495"/>
        <v>580.50000154466352</v>
      </c>
      <c r="J2155" s="64"/>
    </row>
    <row r="2156" spans="2:10" x14ac:dyDescent="0.65">
      <c r="B2156" s="34">
        <f t="shared" si="491"/>
        <v>2121</v>
      </c>
      <c r="C2156" s="21">
        <f t="shared" si="492"/>
        <v>48.012119299048805</v>
      </c>
      <c r="D2156" s="22">
        <f t="shared" si="496"/>
        <v>-1.0690389634859798E-5</v>
      </c>
      <c r="E2156" s="22">
        <f t="shared" si="493"/>
        <v>190.29812551041042</v>
      </c>
      <c r="F2156" s="35">
        <f t="shared" si="497"/>
        <v>3.4618414973806466E-2</v>
      </c>
      <c r="G2156" s="21">
        <f t="shared" si="494"/>
        <v>342.28685153778781</v>
      </c>
      <c r="H2156" s="35">
        <f t="shared" si="498"/>
        <v>6.248707799936426E-2</v>
      </c>
      <c r="I2156" s="61">
        <f t="shared" si="495"/>
        <v>580.59709634724709</v>
      </c>
      <c r="J2156" s="65"/>
    </row>
    <row r="2157" spans="2:10" x14ac:dyDescent="0.65">
      <c r="B2157" s="17">
        <f t="shared" si="491"/>
        <v>2122</v>
      </c>
      <c r="C2157" s="21">
        <f t="shared" si="492"/>
        <v>48.012108703598933</v>
      </c>
      <c r="D2157" s="22">
        <f t="shared" si="496"/>
        <v>-1.0595449872141671E-5</v>
      </c>
      <c r="E2157" s="22">
        <f t="shared" si="493"/>
        <v>190.33271970878272</v>
      </c>
      <c r="F2157" s="23">
        <f t="shared" si="497"/>
        <v>3.4594198372303708E-2</v>
      </c>
      <c r="G2157" s="21">
        <f t="shared" si="494"/>
        <v>342.34929513302552</v>
      </c>
      <c r="H2157" s="23">
        <f t="shared" si="498"/>
        <v>6.2443595237738236E-2</v>
      </c>
      <c r="I2157" s="14">
        <f t="shared" si="495"/>
        <v>580.69412354540714</v>
      </c>
      <c r="J2157" s="64"/>
    </row>
    <row r="2158" spans="2:10" x14ac:dyDescent="0.65">
      <c r="B2158" s="17">
        <f t="shared" si="491"/>
        <v>2123</v>
      </c>
      <c r="C2158" s="21">
        <f t="shared" si="492"/>
        <v>48.012098024771682</v>
      </c>
      <c r="D2158" s="22">
        <f t="shared" si="496"/>
        <v>-1.0678827251364709E-5</v>
      </c>
      <c r="E2158" s="22">
        <f t="shared" si="493"/>
        <v>190.36728994610471</v>
      </c>
      <c r="F2158" s="23">
        <f t="shared" si="497"/>
        <v>3.4570237321986497E-2</v>
      </c>
      <c r="G2158" s="21">
        <f t="shared" si="494"/>
        <v>342.41169521872138</v>
      </c>
      <c r="H2158" s="23">
        <f t="shared" si="498"/>
        <v>6.2400085695841767E-2</v>
      </c>
      <c r="I2158" s="14">
        <f t="shared" si="495"/>
        <v>580.79108318959777</v>
      </c>
      <c r="J2158" s="64"/>
    </row>
    <row r="2159" spans="2:10" x14ac:dyDescent="0.65">
      <c r="B2159" s="17">
        <f t="shared" si="491"/>
        <v>2124</v>
      </c>
      <c r="C2159" s="21">
        <f t="shared" si="492"/>
        <v>48.012087464375462</v>
      </c>
      <c r="D2159" s="22">
        <f t="shared" si="496"/>
        <v>-1.0560396218384227E-5</v>
      </c>
      <c r="E2159" s="22">
        <f t="shared" si="493"/>
        <v>190.40183596894698</v>
      </c>
      <c r="F2159" s="23">
        <f t="shared" si="497"/>
        <v>3.4546022842278035E-2</v>
      </c>
      <c r="G2159" s="21">
        <f t="shared" si="494"/>
        <v>342.47405188978814</v>
      </c>
      <c r="H2159" s="23">
        <f t="shared" si="498"/>
        <v>6.2356671066780223E-2</v>
      </c>
      <c r="I2159" s="14">
        <f t="shared" si="495"/>
        <v>580.8879753231106</v>
      </c>
      <c r="J2159" s="64"/>
    </row>
    <row r="2160" spans="2:10" x14ac:dyDescent="0.65">
      <c r="B2160" s="34">
        <f t="shared" ref="B2160:B2223" si="499">B2159+$C$33</f>
        <v>2125</v>
      </c>
      <c r="C2160" s="21">
        <f t="shared" ref="C2160:C2223" si="500">C2159+D2160*$C$33</f>
        <v>48.012076793819588</v>
      </c>
      <c r="D2160" s="22">
        <f t="shared" si="496"/>
        <v>-1.0670555873115717E-5</v>
      </c>
      <c r="E2160" s="22">
        <f t="shared" ref="E2160:E2223" si="501">E2159+F2160*$C$33</f>
        <v>190.43635810008647</v>
      </c>
      <c r="F2160" s="35">
        <f t="shared" si="497"/>
        <v>3.4522131139482326E-2</v>
      </c>
      <c r="G2160" s="21">
        <f t="shared" ref="G2160:G2223" si="502">G2159+H2160*$C$33</f>
        <v>342.53636510336725</v>
      </c>
      <c r="H2160" s="35">
        <f t="shared" si="498"/>
        <v>6.2313213579102467E-2</v>
      </c>
      <c r="I2160" s="61">
        <f t="shared" si="495"/>
        <v>580.98479999727329</v>
      </c>
      <c r="J2160" s="65"/>
    </row>
    <row r="2161" spans="2:10" x14ac:dyDescent="0.65">
      <c r="B2161" s="17">
        <f t="shared" si="499"/>
        <v>2126</v>
      </c>
      <c r="C2161" s="21">
        <f t="shared" si="500"/>
        <v>48.012066272104718</v>
      </c>
      <c r="D2161" s="22">
        <f t="shared" si="496"/>
        <v>-1.052171487136988E-5</v>
      </c>
      <c r="E2161" s="22">
        <f t="shared" si="501"/>
        <v>190.47085600957439</v>
      </c>
      <c r="F2161" s="23">
        <f t="shared" si="497"/>
        <v>3.4497909487924971E-2</v>
      </c>
      <c r="G2161" s="21">
        <f t="shared" si="502"/>
        <v>342.59863497256435</v>
      </c>
      <c r="H2161" s="23">
        <f t="shared" si="498"/>
        <v>6.2269869197095318E-2</v>
      </c>
      <c r="I2161" s="14">
        <f t="shared" si="495"/>
        <v>581.08155725424353</v>
      </c>
      <c r="J2161" s="64"/>
    </row>
    <row r="2162" spans="2:10" x14ac:dyDescent="0.65">
      <c r="B2162" s="17">
        <f t="shared" si="499"/>
        <v>2127</v>
      </c>
      <c r="C2162" s="21">
        <f t="shared" si="500"/>
        <v>48.012055605543097</v>
      </c>
      <c r="D2162" s="22">
        <f t="shared" si="496"/>
        <v>-1.0666561623740023E-5</v>
      </c>
      <c r="E2162" s="22">
        <f t="shared" si="501"/>
        <v>190.50533010722384</v>
      </c>
      <c r="F2162" s="23">
        <f t="shared" si="497"/>
        <v>3.4474097649450641E-2</v>
      </c>
      <c r="G2162" s="21">
        <f t="shared" si="502"/>
        <v>342.66086143373172</v>
      </c>
      <c r="H2162" s="23">
        <f t="shared" si="498"/>
        <v>6.2226461167384173E-2</v>
      </c>
      <c r="I2162" s="14">
        <f t="shared" si="495"/>
        <v>581.17824714649873</v>
      </c>
      <c r="J2162" s="64"/>
    </row>
    <row r="2163" spans="2:10" x14ac:dyDescent="0.65">
      <c r="B2163" s="17">
        <f t="shared" si="499"/>
        <v>2128</v>
      </c>
      <c r="C2163" s="21">
        <f t="shared" si="500"/>
        <v>48.01204512726914</v>
      </c>
      <c r="D2163" s="22">
        <f t="shared" si="496"/>
        <v>-1.0478273954728223E-5</v>
      </c>
      <c r="E2163" s="22">
        <f t="shared" si="501"/>
        <v>190.53977996392828</v>
      </c>
      <c r="F2163" s="23">
        <f t="shared" si="497"/>
        <v>3.4449856704441117E-2</v>
      </c>
      <c r="G2163" s="21">
        <f t="shared" si="502"/>
        <v>342.72304462354953</v>
      </c>
      <c r="H2163" s="23">
        <f t="shared" si="498"/>
        <v>6.2183189817801576E-2</v>
      </c>
      <c r="I2163" s="14">
        <f t="shared" si="495"/>
        <v>581.27486971474696</v>
      </c>
      <c r="J2163" s="64"/>
    </row>
    <row r="2164" spans="2:10" x14ac:dyDescent="0.65">
      <c r="B2164" s="34">
        <f t="shared" si="499"/>
        <v>2129</v>
      </c>
      <c r="C2164" s="21">
        <f t="shared" si="500"/>
        <v>48.012034459125935</v>
      </c>
      <c r="D2164" s="22">
        <f t="shared" si="496"/>
        <v>-1.0668143203496072E-5</v>
      </c>
      <c r="E2164" s="22">
        <f t="shared" si="501"/>
        <v>190.57420610242076</v>
      </c>
      <c r="F2164" s="35">
        <f t="shared" si="497"/>
        <v>3.4426138492477776E-2</v>
      </c>
      <c r="G2164" s="21">
        <f t="shared" si="502"/>
        <v>342.78518445142987</v>
      </c>
      <c r="H2164" s="35">
        <f t="shared" si="498"/>
        <v>6.2139827880344001E-2</v>
      </c>
      <c r="I2164" s="61">
        <f t="shared" si="495"/>
        <v>581.3714250129766</v>
      </c>
      <c r="J2164" s="65"/>
    </row>
    <row r="2165" spans="2:10" x14ac:dyDescent="0.65">
      <c r="B2165" s="17">
        <f t="shared" si="499"/>
        <v>2130</v>
      </c>
      <c r="C2165" s="21">
        <f t="shared" si="500"/>
        <v>48.012024030544254</v>
      </c>
      <c r="D2165" s="22">
        <f t="shared" si="496"/>
        <v>-1.0428581685317795E-5</v>
      </c>
      <c r="E2165" s="22">
        <f t="shared" si="501"/>
        <v>190.60860796482774</v>
      </c>
      <c r="F2165" s="23">
        <f t="shared" si="497"/>
        <v>3.4401862406980399E-2</v>
      </c>
      <c r="G2165" s="21">
        <f t="shared" si="502"/>
        <v>342.84728108466174</v>
      </c>
      <c r="H2165" s="23">
        <f t="shared" si="498"/>
        <v>6.2096633231874421E-2</v>
      </c>
      <c r="I2165" s="14">
        <f t="shared" si="495"/>
        <v>581.46791308003367</v>
      </c>
      <c r="J2165" s="64"/>
    </row>
    <row r="2166" spans="2:10" x14ac:dyDescent="0.65">
      <c r="B2166" s="17">
        <f t="shared" si="499"/>
        <v>2131</v>
      </c>
      <c r="C2166" s="21">
        <f t="shared" si="500"/>
        <v>48.012013353530179</v>
      </c>
      <c r="D2166" s="22">
        <f t="shared" si="496"/>
        <v>-1.0677014071092117E-5</v>
      </c>
      <c r="E2166" s="22">
        <f t="shared" si="501"/>
        <v>190.64298622069026</v>
      </c>
      <c r="F2166" s="23">
        <f t="shared" si="497"/>
        <v>3.4378255862520746E-2</v>
      </c>
      <c r="G2166" s="21">
        <f t="shared" si="502"/>
        <v>342.90933439766877</v>
      </c>
      <c r="H2166" s="23">
        <f t="shared" si="498"/>
        <v>6.2053313007055522E-2</v>
      </c>
      <c r="I2166" s="14">
        <f t="shared" si="495"/>
        <v>581.56433397188925</v>
      </c>
      <c r="J2166" s="64"/>
    </row>
    <row r="2167" spans="2:10" x14ac:dyDescent="0.65">
      <c r="B2167" s="17">
        <f t="shared" si="499"/>
        <v>2132</v>
      </c>
      <c r="C2167" s="21">
        <f t="shared" si="500"/>
        <v>48.012002982862157</v>
      </c>
      <c r="D2167" s="22">
        <f t="shared" si="496"/>
        <v>-1.0370668019454854E-5</v>
      </c>
      <c r="E2167" s="22">
        <f t="shared" si="501"/>
        <v>190.67734014456306</v>
      </c>
      <c r="F2167" s="23">
        <f t="shared" si="497"/>
        <v>3.4353923872799896E-2</v>
      </c>
      <c r="G2167" s="21">
        <f t="shared" si="502"/>
        <v>342.97134459756217</v>
      </c>
      <c r="H2167" s="23">
        <f t="shared" si="498"/>
        <v>6.2010199893421714E-2</v>
      </c>
      <c r="I2167" s="14">
        <f t="shared" si="495"/>
        <v>581.66068772498738</v>
      </c>
      <c r="J2167" s="64"/>
    </row>
    <row r="2168" spans="2:10" x14ac:dyDescent="0.65">
      <c r="B2168" s="34">
        <f t="shared" si="499"/>
        <v>2133</v>
      </c>
      <c r="C2168" s="21">
        <f t="shared" si="500"/>
        <v>48.011992287422949</v>
      </c>
      <c r="D2168" s="22">
        <f t="shared" si="496"/>
        <v>-1.0695439204955193E-5</v>
      </c>
      <c r="E2168" s="22">
        <f t="shared" si="501"/>
        <v>190.71167059725241</v>
      </c>
      <c r="F2168" s="35">
        <f t="shared" si="497"/>
        <v>3.4330452689346203E-2</v>
      </c>
      <c r="G2168" s="21">
        <f t="shared" si="502"/>
        <v>343.03331151322499</v>
      </c>
      <c r="H2168" s="35">
        <f t="shared" si="498"/>
        <v>6.1966915662836186E-2</v>
      </c>
      <c r="I2168" s="61">
        <f t="shared" si="495"/>
        <v>581.75697439790031</v>
      </c>
      <c r="J2168" s="65"/>
    </row>
    <row r="2169" spans="2:10" x14ac:dyDescent="0.65">
      <c r="B2169" s="17">
        <f t="shared" si="499"/>
        <v>2134</v>
      </c>
      <c r="C2169" s="21">
        <f t="shared" si="500"/>
        <v>48.011981985496348</v>
      </c>
      <c r="D2169" s="22">
        <f t="shared" si="496"/>
        <v>-1.0301926602007683E-5</v>
      </c>
      <c r="E2169" s="22">
        <f t="shared" si="501"/>
        <v>190.74597663478309</v>
      </c>
      <c r="F2169" s="23">
        <f t="shared" si="497"/>
        <v>3.4306037530683398E-2</v>
      </c>
      <c r="G2169" s="21">
        <f t="shared" si="502"/>
        <v>343.0952354036823</v>
      </c>
      <c r="H2169" s="23">
        <f t="shared" si="498"/>
        <v>6.1923890457336483E-2</v>
      </c>
      <c r="I2169" s="14">
        <f t="shared" si="495"/>
        <v>581.85319402396181</v>
      </c>
      <c r="J2169" s="64"/>
    </row>
    <row r="2170" spans="2:10" x14ac:dyDescent="0.65">
      <c r="B2170" s="17">
        <f t="shared" si="499"/>
        <v>2135</v>
      </c>
      <c r="C2170" s="21">
        <f t="shared" si="500"/>
        <v>48.011971259077811</v>
      </c>
      <c r="D2170" s="22">
        <f t="shared" si="496"/>
        <v>-1.0726418535167426E-5</v>
      </c>
      <c r="E2170" s="22">
        <f t="shared" si="501"/>
        <v>190.78025936766596</v>
      </c>
      <c r="F2170" s="23">
        <f t="shared" si="497"/>
        <v>3.4282732882871869E-2</v>
      </c>
      <c r="G2170" s="21">
        <f t="shared" si="502"/>
        <v>343.15711603841413</v>
      </c>
      <c r="H2170" s="23">
        <f t="shared" si="498"/>
        <v>6.188063473182126E-2</v>
      </c>
      <c r="I2170" s="14">
        <f t="shared" si="495"/>
        <v>581.94934666515792</v>
      </c>
      <c r="J2170" s="64"/>
    </row>
    <row r="2171" spans="2:10" x14ac:dyDescent="0.65">
      <c r="B2171" s="17">
        <f t="shared" si="499"/>
        <v>2136</v>
      </c>
      <c r="C2171" s="21">
        <f t="shared" si="500"/>
        <v>48.011961040175912</v>
      </c>
      <c r="D2171" s="22">
        <f t="shared" si="496"/>
        <v>-1.0218901898895183E-5</v>
      </c>
      <c r="E2171" s="22">
        <f t="shared" si="501"/>
        <v>190.81451756634331</v>
      </c>
      <c r="F2171" s="23">
        <f t="shared" si="497"/>
        <v>3.4258198677349583E-2</v>
      </c>
      <c r="G2171" s="21">
        <f t="shared" si="502"/>
        <v>343.21895374426026</v>
      </c>
      <c r="H2171" s="23">
        <f t="shared" si="498"/>
        <v>6.1837705846158997E-2</v>
      </c>
      <c r="I2171" s="14">
        <f t="shared" si="495"/>
        <v>582.04543235077949</v>
      </c>
      <c r="J2171" s="64"/>
    </row>
    <row r="2172" spans="2:10" x14ac:dyDescent="0.65">
      <c r="B2172" s="34">
        <f t="shared" si="499"/>
        <v>2137</v>
      </c>
      <c r="C2172" s="21">
        <f t="shared" si="500"/>
        <v>48.0119502662426</v>
      </c>
      <c r="D2172" s="22">
        <f t="shared" si="496"/>
        <v>-1.0773933309060624E-5</v>
      </c>
      <c r="E2172" s="22">
        <f t="shared" si="501"/>
        <v>190.84875266800469</v>
      </c>
      <c r="F2172" s="35">
        <f t="shared" si="497"/>
        <v>3.423510166138044E-2</v>
      </c>
      <c r="G2172" s="21">
        <f t="shared" si="502"/>
        <v>343.28074821304972</v>
      </c>
      <c r="H2172" s="35">
        <f t="shared" si="498"/>
        <v>6.1794468789429402E-2</v>
      </c>
      <c r="I2172" s="61">
        <f t="shared" si="495"/>
        <v>582.14145114729695</v>
      </c>
      <c r="J2172" s="65"/>
    </row>
    <row r="2173" spans="2:10" x14ac:dyDescent="0.65">
      <c r="B2173" s="17">
        <f t="shared" si="499"/>
        <v>2138</v>
      </c>
      <c r="C2173" s="21">
        <f t="shared" si="500"/>
        <v>48.01194014923896</v>
      </c>
      <c r="D2173" s="22">
        <f t="shared" si="496"/>
        <v>-1.0117003637066802E-5</v>
      </c>
      <c r="E2173" s="22">
        <f t="shared" si="501"/>
        <v>190.88296306910146</v>
      </c>
      <c r="F2173" s="23">
        <f t="shared" si="497"/>
        <v>3.4210401096771648E-2</v>
      </c>
      <c r="G2173" s="21">
        <f t="shared" si="502"/>
        <v>343.34249986038941</v>
      </c>
      <c r="H2173" s="23">
        <f t="shared" si="498"/>
        <v>6.1751647339690408E-2</v>
      </c>
      <c r="I2173" s="14">
        <f t="shared" si="495"/>
        <v>582.23740307872981</v>
      </c>
      <c r="J2173" s="64"/>
    </row>
    <row r="2174" spans="2:10" x14ac:dyDescent="0.65">
      <c r="B2174" s="17">
        <f t="shared" si="499"/>
        <v>2139</v>
      </c>
      <c r="C2174" s="21">
        <f t="shared" si="500"/>
        <v>48.011929305961594</v>
      </c>
      <c r="D2174" s="22">
        <f t="shared" si="496"/>
        <v>-1.0843277364891435E-5</v>
      </c>
      <c r="E2174" s="22">
        <f t="shared" si="501"/>
        <v>190.91715063509477</v>
      </c>
      <c r="F2174" s="23">
        <f t="shared" si="497"/>
        <v>3.4187565993306634E-2</v>
      </c>
      <c r="G2174" s="21">
        <f t="shared" si="502"/>
        <v>343.40420827638775</v>
      </c>
      <c r="H2174" s="23">
        <f t="shared" si="498"/>
        <v>6.1708415998310784E-2</v>
      </c>
      <c r="I2174" s="14">
        <f t="shared" si="495"/>
        <v>582.33328821744408</v>
      </c>
      <c r="J2174" s="64"/>
    </row>
    <row r="2175" spans="2:10" x14ac:dyDescent="0.65">
      <c r="B2175" s="17">
        <f t="shared" si="499"/>
        <v>2140</v>
      </c>
      <c r="C2175" s="21">
        <f t="shared" si="500"/>
        <v>48.011919315838838</v>
      </c>
      <c r="D2175" s="22">
        <f t="shared" si="496"/>
        <v>-9.9901227539334059E-6</v>
      </c>
      <c r="E2175" s="22">
        <f t="shared" si="501"/>
        <v>190.95131327164341</v>
      </c>
      <c r="F2175" s="23">
        <f t="shared" si="497"/>
        <v>3.4162636548643377E-2</v>
      </c>
      <c r="G2175" s="21">
        <f t="shared" si="502"/>
        <v>343.46587399308345</v>
      </c>
      <c r="H2175" s="23">
        <f t="shared" si="498"/>
        <v>6.1665716695713968E-2</v>
      </c>
      <c r="I2175" s="14">
        <f t="shared" si="495"/>
        <v>582.42910658056576</v>
      </c>
      <c r="J2175" s="64"/>
    </row>
    <row r="2176" spans="2:10" x14ac:dyDescent="0.65">
      <c r="B2176" s="34">
        <f t="shared" si="499"/>
        <v>2141</v>
      </c>
      <c r="C2176" s="21">
        <f t="shared" si="500"/>
        <v>48.011908374335647</v>
      </c>
      <c r="D2176" s="22">
        <f t="shared" si="496"/>
        <v>-1.0941503194139557E-5</v>
      </c>
      <c r="E2176" s="22">
        <f t="shared" si="501"/>
        <v>190.9854534068343</v>
      </c>
      <c r="F2176" s="35">
        <f t="shared" si="497"/>
        <v>3.4140135190881438E-2</v>
      </c>
      <c r="G2176" s="21">
        <f t="shared" si="502"/>
        <v>343.52749646705212</v>
      </c>
      <c r="H2176" s="35">
        <f t="shared" si="498"/>
        <v>6.1622473968682812E-2</v>
      </c>
      <c r="I2176" s="61">
        <f t="shared" si="495"/>
        <v>582.52485824822202</v>
      </c>
      <c r="J2176" s="65"/>
    </row>
    <row r="2177" spans="2:10" x14ac:dyDescent="0.65">
      <c r="B2177" s="17">
        <f t="shared" si="499"/>
        <v>2142</v>
      </c>
      <c r="C2177" s="21">
        <f t="shared" si="500"/>
        <v>48.011898544222959</v>
      </c>
      <c r="D2177" s="22">
        <f t="shared" si="496"/>
        <v>-9.8301126860711463E-6</v>
      </c>
      <c r="E2177" s="22">
        <f t="shared" si="501"/>
        <v>191.01956830091177</v>
      </c>
      <c r="F2177" s="23">
        <f t="shared" si="497"/>
        <v>3.411489407747581E-2</v>
      </c>
      <c r="G2177" s="21">
        <f t="shared" si="502"/>
        <v>343.5890763833645</v>
      </c>
      <c r="H2177" s="23">
        <f t="shared" si="498"/>
        <v>6.1579916312410887E-2</v>
      </c>
      <c r="I2177" s="14">
        <f t="shared" si="495"/>
        <v>582.62054322849917</v>
      </c>
      <c r="J2177" s="64"/>
    </row>
    <row r="2178" spans="2:10" x14ac:dyDescent="0.65">
      <c r="B2178" s="17">
        <f t="shared" si="499"/>
        <v>2143</v>
      </c>
      <c r="C2178" s="21">
        <f t="shared" si="500"/>
        <v>48.011887466198232</v>
      </c>
      <c r="D2178" s="22">
        <f t="shared" si="496"/>
        <v>-1.107802472422037E-5</v>
      </c>
      <c r="E2178" s="22">
        <f t="shared" si="501"/>
        <v>191.05366112262496</v>
      </c>
      <c r="F2178" s="23">
        <f t="shared" si="497"/>
        <v>3.4092821713187504E-2</v>
      </c>
      <c r="G2178" s="21">
        <f t="shared" si="502"/>
        <v>343.65061302293367</v>
      </c>
      <c r="H2178" s="23">
        <f t="shared" si="498"/>
        <v>6.1536639569169438E-2</v>
      </c>
      <c r="I2178" s="14">
        <f t="shared" si="495"/>
        <v>582.71616161175689</v>
      </c>
      <c r="J2178" s="64"/>
    </row>
    <row r="2179" spans="2:10" x14ac:dyDescent="0.65">
      <c r="B2179" s="17">
        <f t="shared" si="499"/>
        <v>2144</v>
      </c>
      <c r="C2179" s="21">
        <f t="shared" si="500"/>
        <v>48.011877840109598</v>
      </c>
      <c r="D2179" s="22">
        <f t="shared" si="496"/>
        <v>-9.6260886368604304E-6</v>
      </c>
      <c r="E2179" s="22">
        <f t="shared" si="501"/>
        <v>191.08772828170461</v>
      </c>
      <c r="F2179" s="23">
        <f t="shared" si="497"/>
        <v>3.406715907965463E-2</v>
      </c>
      <c r="G2179" s="21">
        <f t="shared" si="502"/>
        <v>343.7121072723815</v>
      </c>
      <c r="H2179" s="23">
        <f t="shared" si="498"/>
        <v>6.1494249447818561E-2</v>
      </c>
      <c r="I2179" s="14">
        <f t="shared" si="495"/>
        <v>582.81171339419575</v>
      </c>
      <c r="J2179" s="64"/>
    </row>
    <row r="2180" spans="2:10" x14ac:dyDescent="0.65">
      <c r="B2180" s="34">
        <f t="shared" si="499"/>
        <v>2145</v>
      </c>
      <c r="C2180" s="21">
        <f t="shared" si="500"/>
        <v>48.011866574677171</v>
      </c>
      <c r="D2180" s="22">
        <f t="shared" si="496"/>
        <v>-1.126543242557787E-5</v>
      </c>
      <c r="E2180" s="22">
        <f t="shared" si="501"/>
        <v>191.12177392395617</v>
      </c>
      <c r="F2180" s="35">
        <f t="shared" si="497"/>
        <v>3.4045642251555819E-2</v>
      </c>
      <c r="G2180" s="21">
        <f t="shared" si="502"/>
        <v>343.7735581810532</v>
      </c>
      <c r="H2180" s="35">
        <f t="shared" si="498"/>
        <v>6.1450908671702109E-2</v>
      </c>
      <c r="I2180" s="61">
        <f t="shared" si="495"/>
        <v>582.90719867968653</v>
      </c>
      <c r="J2180" s="65"/>
    </row>
    <row r="2181" spans="2:10" x14ac:dyDescent="0.65">
      <c r="B2181" s="17">
        <f t="shared" si="499"/>
        <v>2146</v>
      </c>
      <c r="C2181" s="21">
        <f t="shared" si="500"/>
        <v>48.011857211197857</v>
      </c>
      <c r="D2181" s="22">
        <f t="shared" si="496"/>
        <v>-9.3634793145724871E-6</v>
      </c>
      <c r="E2181" s="22">
        <f t="shared" si="501"/>
        <v>191.15579333599669</v>
      </c>
      <c r="F2181" s="23">
        <f t="shared" si="497"/>
        <v>3.4019412040521502E-2</v>
      </c>
      <c r="G2181" s="21">
        <f t="shared" si="502"/>
        <v>343.83496690157017</v>
      </c>
      <c r="H2181" s="23">
        <f t="shared" si="498"/>
        <v>6.1408720516979542E-2</v>
      </c>
      <c r="I2181" s="14">
        <f t="shared" si="495"/>
        <v>583.00261744876468</v>
      </c>
      <c r="J2181" s="64"/>
    </row>
    <row r="2182" spans="2:10" x14ac:dyDescent="0.65">
      <c r="B2182" s="17">
        <f t="shared" si="499"/>
        <v>2147</v>
      </c>
      <c r="C2182" s="21">
        <f t="shared" si="500"/>
        <v>48.011845690600445</v>
      </c>
      <c r="D2182" s="22">
        <f t="shared" si="496"/>
        <v>-1.1520597409830913E-5</v>
      </c>
      <c r="E2182" s="22">
        <f t="shared" si="501"/>
        <v>191.18979195519589</v>
      </c>
      <c r="F2182" s="23">
        <f t="shared" si="497"/>
        <v>3.3998619199195446E-2</v>
      </c>
      <c r="G2182" s="21">
        <f t="shared" si="502"/>
        <v>343.89633217737617</v>
      </c>
      <c r="H2182" s="23">
        <f t="shared" si="498"/>
        <v>6.1365275805968622E-2</v>
      </c>
      <c r="I2182" s="14">
        <f t="shared" si="495"/>
        <v>583.09796982317243</v>
      </c>
      <c r="J2182" s="64"/>
    </row>
    <row r="2183" spans="2:10" x14ac:dyDescent="0.65">
      <c r="B2183" s="17">
        <f t="shared" si="499"/>
        <v>2148</v>
      </c>
      <c r="C2183" s="21">
        <f t="shared" si="500"/>
        <v>48.011836667860223</v>
      </c>
      <c r="D2183" s="22">
        <f t="shared" si="496"/>
        <v>-9.0227402251841227E-6</v>
      </c>
      <c r="E2183" s="22">
        <f t="shared" si="501"/>
        <v>191.22376358201785</v>
      </c>
      <c r="F2183" s="23">
        <f t="shared" si="497"/>
        <v>3.3971626821966083E-2</v>
      </c>
      <c r="G2183" s="21">
        <f t="shared" si="502"/>
        <v>343.95765551287025</v>
      </c>
      <c r="H2183" s="23">
        <f t="shared" si="498"/>
        <v>6.1323335494108733E-2</v>
      </c>
      <c r="I2183" s="14">
        <f t="shared" si="495"/>
        <v>583.19325576274832</v>
      </c>
      <c r="J2183" s="64"/>
    </row>
    <row r="2184" spans="2:10" x14ac:dyDescent="0.65">
      <c r="B2184" s="34">
        <f t="shared" si="499"/>
        <v>2149</v>
      </c>
      <c r="C2184" s="21">
        <f t="shared" si="500"/>
        <v>48.011824801689187</v>
      </c>
      <c r="D2184" s="22">
        <f t="shared" si="496"/>
        <v>-1.1866171035990192E-5</v>
      </c>
      <c r="E2184" s="22">
        <f t="shared" si="501"/>
        <v>191.25771536466536</v>
      </c>
      <c r="F2184" s="35">
        <f t="shared" si="497"/>
        <v>3.3951782647505979E-2</v>
      </c>
      <c r="G2184" s="21">
        <f t="shared" si="502"/>
        <v>344.01893524656072</v>
      </c>
      <c r="H2184" s="35">
        <f t="shared" si="498"/>
        <v>6.1279733690469129E-2</v>
      </c>
      <c r="I2184" s="61">
        <f t="shared" si="495"/>
        <v>583.2884754129152</v>
      </c>
      <c r="J2184" s="65"/>
    </row>
    <row r="2185" spans="2:10" x14ac:dyDescent="0.65">
      <c r="B2185" s="17">
        <f t="shared" si="499"/>
        <v>2150</v>
      </c>
      <c r="C2185" s="21">
        <f t="shared" si="500"/>
        <v>48.011816224083418</v>
      </c>
      <c r="D2185" s="22">
        <f t="shared" si="496"/>
        <v>-8.5776057652253712E-6</v>
      </c>
      <c r="E2185" s="22">
        <f t="shared" si="501"/>
        <v>191.29163913300107</v>
      </c>
      <c r="F2185" s="23">
        <f t="shared" si="497"/>
        <v>3.3923768335711202E-2</v>
      </c>
      <c r="G2185" s="21">
        <f t="shared" si="502"/>
        <v>344.08017334901996</v>
      </c>
      <c r="H2185" s="23">
        <f t="shared" si="498"/>
        <v>6.1238102459228116E-2</v>
      </c>
      <c r="I2185" s="14">
        <f t="shared" si="495"/>
        <v>583.38362870610445</v>
      </c>
      <c r="J2185" s="64"/>
    </row>
    <row r="2186" spans="2:10" x14ac:dyDescent="0.65">
      <c r="B2186" s="17">
        <f t="shared" si="499"/>
        <v>2151</v>
      </c>
      <c r="C2186" s="21">
        <f t="shared" si="500"/>
        <v>48.011803891459749</v>
      </c>
      <c r="D2186" s="22">
        <f t="shared" si="496"/>
        <v>-1.2332623666289066E-5</v>
      </c>
      <c r="E2186" s="22">
        <f t="shared" si="501"/>
        <v>191.32554430610026</v>
      </c>
      <c r="F2186" s="23">
        <f t="shared" si="497"/>
        <v>3.3905173099185504E-2</v>
      </c>
      <c r="G2186" s="21">
        <f t="shared" si="502"/>
        <v>344.14136762161547</v>
      </c>
      <c r="H2186" s="23">
        <f t="shared" si="498"/>
        <v>6.1194272595500365E-2</v>
      </c>
      <c r="I2186" s="14">
        <f t="shared" si="495"/>
        <v>583.47871581917548</v>
      </c>
      <c r="J2186" s="64"/>
    </row>
    <row r="2187" spans="2:10" x14ac:dyDescent="0.65">
      <c r="B2187" s="17">
        <f t="shared" si="499"/>
        <v>2152</v>
      </c>
      <c r="C2187" s="21">
        <f t="shared" si="500"/>
        <v>48.011795898750279</v>
      </c>
      <c r="D2187" s="22">
        <f t="shared" si="496"/>
        <v>-7.9927094711607083E-6</v>
      </c>
      <c r="E2187" s="22">
        <f t="shared" si="501"/>
        <v>191.35942009547722</v>
      </c>
      <c r="F2187" s="23">
        <f t="shared" si="497"/>
        <v>3.3875789376963894E-2</v>
      </c>
      <c r="G2187" s="21">
        <f t="shared" si="502"/>
        <v>344.20252065395675</v>
      </c>
      <c r="H2187" s="23">
        <f t="shared" si="498"/>
        <v>6.1153032341252356E-2</v>
      </c>
      <c r="I2187" s="14">
        <f t="shared" si="495"/>
        <v>583.57373664818419</v>
      </c>
      <c r="J2187" s="64"/>
    </row>
    <row r="2188" spans="2:10" x14ac:dyDescent="0.65">
      <c r="B2188" s="34">
        <f t="shared" si="499"/>
        <v>2153</v>
      </c>
      <c r="C2188" s="21">
        <f t="shared" si="500"/>
        <v>48.011782937726842</v>
      </c>
      <c r="D2188" s="22">
        <f t="shared" si="496"/>
        <v>-1.2961023434066021E-5</v>
      </c>
      <c r="E2188" s="22">
        <f t="shared" si="501"/>
        <v>191.3932789406426</v>
      </c>
      <c r="F2188" s="35">
        <f t="shared" si="497"/>
        <v>3.38588451653834E-2</v>
      </c>
      <c r="G2188" s="21">
        <f t="shared" si="502"/>
        <v>344.26362953343232</v>
      </c>
      <c r="H2188" s="35">
        <f t="shared" si="498"/>
        <v>6.1108879475568756E-2</v>
      </c>
      <c r="I2188" s="61">
        <f t="shared" si="495"/>
        <v>583.66869141180177</v>
      </c>
      <c r="J2188" s="65"/>
    </row>
    <row r="2189" spans="2:10" x14ac:dyDescent="0.65">
      <c r="B2189" s="17">
        <f t="shared" si="499"/>
        <v>2154</v>
      </c>
      <c r="C2189" s="21">
        <f t="shared" si="500"/>
        <v>48.011775717388097</v>
      </c>
      <c r="D2189" s="22">
        <f t="shared" si="496"/>
        <v>-7.2203387455616053E-6</v>
      </c>
      <c r="E2189" s="22">
        <f t="shared" si="501"/>
        <v>191.42710656694899</v>
      </c>
      <c r="F2189" s="23">
        <f t="shared" si="497"/>
        <v>3.3827626306390357E-2</v>
      </c>
      <c r="G2189" s="21">
        <f t="shared" si="502"/>
        <v>344.3246976733634</v>
      </c>
      <c r="H2189" s="23">
        <f t="shared" si="498"/>
        <v>6.1068139931094834E-2</v>
      </c>
      <c r="I2189" s="14">
        <f t="shared" si="495"/>
        <v>583.76357995770047</v>
      </c>
      <c r="J2189" s="64"/>
    </row>
    <row r="2190" spans="2:10" x14ac:dyDescent="0.65">
      <c r="B2190" s="17">
        <f t="shared" si="499"/>
        <v>2155</v>
      </c>
      <c r="C2190" s="21">
        <f t="shared" si="500"/>
        <v>48.011761910560132</v>
      </c>
      <c r="D2190" s="22">
        <f t="shared" si="496"/>
        <v>-1.3806827967588475E-5</v>
      </c>
      <c r="E2190" s="22">
        <f t="shared" si="501"/>
        <v>191.46091943955929</v>
      </c>
      <c r="F2190" s="23">
        <f t="shared" si="497"/>
        <v>3.3812872610297973E-2</v>
      </c>
      <c r="G2190" s="21">
        <f t="shared" si="502"/>
        <v>344.3857212101496</v>
      </c>
      <c r="H2190" s="23">
        <f t="shared" si="498"/>
        <v>6.1023536786194654E-2</v>
      </c>
      <c r="I2190" s="14">
        <f t="shared" si="495"/>
        <v>583.85840256026904</v>
      </c>
      <c r="J2190" s="64"/>
    </row>
    <row r="2191" spans="2:10" x14ac:dyDescent="0.65">
      <c r="B2191" s="17">
        <f t="shared" si="499"/>
        <v>2156</v>
      </c>
      <c r="C2191" s="21">
        <f t="shared" si="500"/>
        <v>48.011755714558653</v>
      </c>
      <c r="D2191" s="22">
        <f t="shared" si="496"/>
        <v>-6.1960014798856378E-6</v>
      </c>
      <c r="E2191" s="22">
        <f t="shared" si="501"/>
        <v>191.49469863271241</v>
      </c>
      <c r="F2191" s="23">
        <f t="shared" si="497"/>
        <v>3.3779193153122833E-2</v>
      </c>
      <c r="G2191" s="21">
        <f t="shared" si="502"/>
        <v>344.4467046554139</v>
      </c>
      <c r="H2191" s="23">
        <f t="shared" si="498"/>
        <v>6.0983445264284342E-2</v>
      </c>
      <c r="I2191" s="14">
        <f t="shared" si="495"/>
        <v>583.95315900268497</v>
      </c>
      <c r="J2191" s="64"/>
    </row>
    <row r="2192" spans="2:10" x14ac:dyDescent="0.65">
      <c r="B2192" s="34">
        <f t="shared" si="499"/>
        <v>2157</v>
      </c>
      <c r="C2192" s="21">
        <f t="shared" si="500"/>
        <v>48.011740769487709</v>
      </c>
      <c r="D2192" s="22">
        <f t="shared" si="496"/>
        <v>-1.4945070944794026E-5</v>
      </c>
      <c r="E2192" s="22">
        <f t="shared" si="501"/>
        <v>191.52846598796174</v>
      </c>
      <c r="F2192" s="35">
        <f t="shared" si="497"/>
        <v>3.3767355249324282E-2</v>
      </c>
      <c r="G2192" s="21">
        <f t="shared" si="502"/>
        <v>344.50764287628101</v>
      </c>
      <c r="H2192" s="35">
        <f t="shared" si="498"/>
        <v>6.0938220867114978E-2</v>
      </c>
      <c r="I2192" s="61">
        <f t="shared" si="495"/>
        <v>584.04784963373049</v>
      </c>
      <c r="J2192" s="65"/>
    </row>
    <row r="2193" spans="2:10" x14ac:dyDescent="0.65">
      <c r="B2193" s="17">
        <f t="shared" si="499"/>
        <v>2158</v>
      </c>
      <c r="C2193" s="21">
        <f t="shared" si="500"/>
        <v>48.011735937131157</v>
      </c>
      <c r="D2193" s="22">
        <f t="shared" si="496"/>
        <v>-4.8323565504659882E-6</v>
      </c>
      <c r="E2193" s="22">
        <f t="shared" si="501"/>
        <v>191.56219636150422</v>
      </c>
      <c r="F2193" s="23">
        <f t="shared" si="497"/>
        <v>3.3730373542482539E-2</v>
      </c>
      <c r="G2193" s="21">
        <f t="shared" si="502"/>
        <v>344.56854185179355</v>
      </c>
      <c r="H2193" s="23">
        <f t="shared" si="498"/>
        <v>6.0898975512529319E-2</v>
      </c>
      <c r="I2193" s="14">
        <f t="shared" si="495"/>
        <v>584.14247415042894</v>
      </c>
      <c r="J2193" s="64"/>
    </row>
    <row r="2194" spans="2:10" x14ac:dyDescent="0.65">
      <c r="B2194" s="17">
        <f t="shared" si="499"/>
        <v>2159</v>
      </c>
      <c r="C2194" s="21">
        <f t="shared" si="500"/>
        <v>48.01171945966373</v>
      </c>
      <c r="D2194" s="22">
        <f t="shared" si="496"/>
        <v>-1.6477467422948422E-5</v>
      </c>
      <c r="E2194" s="22">
        <f t="shared" si="501"/>
        <v>191.5959187899023</v>
      </c>
      <c r="F2194" s="23">
        <f t="shared" si="497"/>
        <v>3.3722428398078819E-2</v>
      </c>
      <c r="G2194" s="21">
        <f t="shared" si="502"/>
        <v>344.62939475152206</v>
      </c>
      <c r="H2194" s="23">
        <f t="shared" si="498"/>
        <v>6.0852899728516263E-2</v>
      </c>
      <c r="I2194" s="14">
        <f t="shared" si="495"/>
        <v>584.23703300108809</v>
      </c>
      <c r="J2194" s="64"/>
    </row>
    <row r="2195" spans="2:10" x14ac:dyDescent="0.65">
      <c r="B2195" s="17">
        <f t="shared" si="499"/>
        <v>2160</v>
      </c>
      <c r="C2195" s="21">
        <f t="shared" si="500"/>
        <v>48.01171644877212</v>
      </c>
      <c r="D2195" s="22">
        <f t="shared" si="496"/>
        <v>-3.010891610699673E-6</v>
      </c>
      <c r="E2195" s="22">
        <f t="shared" si="501"/>
        <v>191.6295997995322</v>
      </c>
      <c r="F2195" s="23">
        <f t="shared" si="497"/>
        <v>3.3681009629901837E-2</v>
      </c>
      <c r="G2195" s="21">
        <f t="shared" si="502"/>
        <v>344.69020951909761</v>
      </c>
      <c r="H2195" s="23">
        <f t="shared" si="498"/>
        <v>6.0814767575521955E-2</v>
      </c>
      <c r="I2195" s="14">
        <f t="shared" si="495"/>
        <v>584.3315257674019</v>
      </c>
      <c r="J2195" s="64"/>
    </row>
    <row r="2196" spans="2:10" x14ac:dyDescent="0.65">
      <c r="B2196" s="34">
        <f t="shared" si="499"/>
        <v>2161</v>
      </c>
      <c r="C2196" s="21">
        <f t="shared" si="500"/>
        <v>48.011697906605981</v>
      </c>
      <c r="D2196" s="22">
        <f t="shared" si="496"/>
        <v>-1.8542166135393501E-5</v>
      </c>
      <c r="E2196" s="22">
        <f t="shared" si="501"/>
        <v>191.6632780753713</v>
      </c>
      <c r="F2196" s="35">
        <f t="shared" si="497"/>
        <v>3.3678275839093885E-2</v>
      </c>
      <c r="G2196" s="21">
        <f t="shared" si="502"/>
        <v>344.75097704911269</v>
      </c>
      <c r="H2196" s="35">
        <f t="shared" si="498"/>
        <v>6.0767530015084503E-2</v>
      </c>
      <c r="I2196" s="61">
        <f t="shared" si="495"/>
        <v>584.42595303108999</v>
      </c>
      <c r="J2196" s="65"/>
    </row>
    <row r="2197" spans="2:10" x14ac:dyDescent="0.65">
      <c r="B2197" s="17">
        <f t="shared" si="499"/>
        <v>2162</v>
      </c>
      <c r="C2197" s="21">
        <f t="shared" si="500"/>
        <v>48.011697336116008</v>
      </c>
      <c r="D2197" s="22">
        <f t="shared" si="496"/>
        <v>-5.7048997170738858E-7</v>
      </c>
      <c r="E2197" s="22">
        <f t="shared" si="501"/>
        <v>191.69690896227212</v>
      </c>
      <c r="F2197" s="23">
        <f t="shared" si="497"/>
        <v>3.3630886900823498E-2</v>
      </c>
      <c r="G2197" s="21">
        <f t="shared" si="502"/>
        <v>344.81170792075159</v>
      </c>
      <c r="H2197" s="23">
        <f t="shared" si="498"/>
        <v>6.0730871638909889E-2</v>
      </c>
      <c r="I2197" s="14">
        <f t="shared" si="495"/>
        <v>584.52031421913966</v>
      </c>
      <c r="J2197" s="64"/>
    </row>
    <row r="2198" spans="2:10" x14ac:dyDescent="0.65">
      <c r="B2198" s="17">
        <f t="shared" si="499"/>
        <v>2163</v>
      </c>
      <c r="C2198" s="21">
        <f t="shared" si="500"/>
        <v>48.011676008956726</v>
      </c>
      <c r="D2198" s="22">
        <f t="shared" si="496"/>
        <v>-2.1327159278605734E-5</v>
      </c>
      <c r="E2198" s="22">
        <f t="shared" si="501"/>
        <v>191.73054410992006</v>
      </c>
      <c r="F2198" s="23">
        <f t="shared" si="497"/>
        <v>3.3635147647942176E-2</v>
      </c>
      <c r="G2198" s="21">
        <f t="shared" si="502"/>
        <v>344.87238997358617</v>
      </c>
      <c r="H2198" s="23">
        <f t="shared" si="498"/>
        <v>6.068205283456507E-2</v>
      </c>
      <c r="I2198" s="14">
        <f t="shared" si="495"/>
        <v>584.61461009246295</v>
      </c>
      <c r="J2198" s="64"/>
    </row>
    <row r="2199" spans="2:10" x14ac:dyDescent="0.65">
      <c r="B2199" s="17">
        <f t="shared" si="499"/>
        <v>2164</v>
      </c>
      <c r="C2199" s="21">
        <f t="shared" si="500"/>
        <v>48.011678717261688</v>
      </c>
      <c r="D2199" s="22">
        <f t="shared" si="496"/>
        <v>2.7083049647380619E-6</v>
      </c>
      <c r="E2199" s="22">
        <f t="shared" si="501"/>
        <v>191.76412382317463</v>
      </c>
      <c r="F2199" s="23">
        <f t="shared" si="497"/>
        <v>3.3579713254567878E-2</v>
      </c>
      <c r="G2199" s="21">
        <f t="shared" si="502"/>
        <v>344.93303732965364</v>
      </c>
      <c r="H2199" s="23">
        <f t="shared" si="498"/>
        <v>6.0647356067491387E-2</v>
      </c>
      <c r="I2199" s="14">
        <f t="shared" si="495"/>
        <v>584.70883987008995</v>
      </c>
      <c r="J2199" s="64"/>
    </row>
    <row r="2200" spans="2:10" x14ac:dyDescent="0.65">
      <c r="B2200" s="34">
        <f t="shared" si="499"/>
        <v>2165</v>
      </c>
      <c r="C2200" s="21">
        <f t="shared" si="500"/>
        <v>48.011653628506188</v>
      </c>
      <c r="D2200" s="22">
        <f t="shared" si="496"/>
        <v>-2.5088755501556648E-5</v>
      </c>
      <c r="E2200" s="22">
        <f t="shared" si="501"/>
        <v>191.79771720792061</v>
      </c>
      <c r="F2200" s="35">
        <f t="shared" si="497"/>
        <v>3.3593384745984167E-2</v>
      </c>
      <c r="G2200" s="21">
        <f t="shared" si="502"/>
        <v>344.99363371766879</v>
      </c>
      <c r="H2200" s="35">
        <f t="shared" si="498"/>
        <v>6.0596388015170533E-2</v>
      </c>
      <c r="I2200" s="61">
        <f t="shared" si="495"/>
        <v>584.80300455409565</v>
      </c>
      <c r="J2200" s="65"/>
    </row>
    <row r="2201" spans="2:10" x14ac:dyDescent="0.65">
      <c r="B2201" s="17">
        <f t="shared" si="499"/>
        <v>2166</v>
      </c>
      <c r="C2201" s="21">
        <f t="shared" si="500"/>
        <v>48.011660753492315</v>
      </c>
      <c r="D2201" s="22">
        <f t="shared" si="496"/>
        <v>7.1249861233191325E-6</v>
      </c>
      <c r="E2201" s="22">
        <f t="shared" si="501"/>
        <v>191.83124429809078</v>
      </c>
      <c r="F2201" s="23">
        <f t="shared" si="497"/>
        <v>3.3527090170167639E-2</v>
      </c>
      <c r="G2201" s="21">
        <f t="shared" si="502"/>
        <v>345.05419803181587</v>
      </c>
      <c r="H2201" s="23">
        <f t="shared" si="498"/>
        <v>6.0564314147086407E-2</v>
      </c>
      <c r="I2201" s="14">
        <f t="shared" si="495"/>
        <v>584.89710308339897</v>
      </c>
      <c r="J2201" s="64"/>
    </row>
    <row r="2202" spans="2:10" x14ac:dyDescent="0.65">
      <c r="B2202" s="17">
        <f t="shared" si="499"/>
        <v>2167</v>
      </c>
      <c r="C2202" s="21">
        <f t="shared" si="500"/>
        <v>48.011630576418447</v>
      </c>
      <c r="D2202" s="22">
        <f t="shared" si="496"/>
        <v>-3.0177073870429894E-5</v>
      </c>
      <c r="E2202" s="22">
        <f t="shared" si="501"/>
        <v>191.86479775086903</v>
      </c>
      <c r="F2202" s="23">
        <f t="shared" si="497"/>
        <v>3.3553452778249948E-2</v>
      </c>
      <c r="G2202" s="21">
        <f t="shared" si="502"/>
        <v>345.11470845800272</v>
      </c>
      <c r="H2202" s="23">
        <f t="shared" si="498"/>
        <v>6.0510426186880295E-2</v>
      </c>
      <c r="I2202" s="14">
        <f t="shared" si="495"/>
        <v>584.99113678529022</v>
      </c>
      <c r="J2202" s="64"/>
    </row>
    <row r="2203" spans="2:10" x14ac:dyDescent="0.65">
      <c r="B2203" s="17">
        <f t="shared" si="499"/>
        <v>2168</v>
      </c>
      <c r="C2203" s="21">
        <f t="shared" si="500"/>
        <v>48.011643665471112</v>
      </c>
      <c r="D2203" s="22">
        <f t="shared" si="496"/>
        <v>1.3089052668391332E-5</v>
      </c>
      <c r="E2203" s="22">
        <f t="shared" si="501"/>
        <v>191.89827022375283</v>
      </c>
      <c r="F2203" s="23">
        <f t="shared" si="497"/>
        <v>3.3472472883801174E-2</v>
      </c>
      <c r="G2203" s="21">
        <f t="shared" si="502"/>
        <v>345.17519033139308</v>
      </c>
      <c r="H2203" s="23">
        <f t="shared" si="498"/>
        <v>6.0481873390386909E-2</v>
      </c>
      <c r="I2203" s="14">
        <f t="shared" si="495"/>
        <v>585.08510422061704</v>
      </c>
      <c r="J2203" s="64"/>
    </row>
    <row r="2204" spans="2:10" x14ac:dyDescent="0.65">
      <c r="B2204" s="34">
        <f t="shared" si="499"/>
        <v>2169</v>
      </c>
      <c r="C2204" s="21">
        <f t="shared" si="500"/>
        <v>48.011606594179653</v>
      </c>
      <c r="D2204" s="22">
        <f t="shared" si="496"/>
        <v>-3.7071291457912992E-5</v>
      </c>
      <c r="E2204" s="22">
        <f t="shared" si="501"/>
        <v>191.93178621269738</v>
      </c>
      <c r="F2204" s="35">
        <f t="shared" si="497"/>
        <v>3.3515988944543551E-2</v>
      </c>
      <c r="G2204" s="21">
        <f t="shared" si="502"/>
        <v>345.23561434923357</v>
      </c>
      <c r="H2204" s="35">
        <f t="shared" si="498"/>
        <v>6.0424017840503552E-2</v>
      </c>
      <c r="I2204" s="61">
        <f t="shared" si="495"/>
        <v>585.17900715611063</v>
      </c>
      <c r="J2204" s="65"/>
    </row>
    <row r="2205" spans="2:10" x14ac:dyDescent="0.65">
      <c r="B2205" s="17">
        <f t="shared" si="499"/>
        <v>2170</v>
      </c>
      <c r="C2205" s="21">
        <f t="shared" si="500"/>
        <v>48.011627755663213</v>
      </c>
      <c r="D2205" s="22">
        <f t="shared" si="496"/>
        <v>2.1161483560572236E-5</v>
      </c>
      <c r="E2205" s="22">
        <f t="shared" si="501"/>
        <v>191.96520132798858</v>
      </c>
      <c r="F2205" s="23">
        <f t="shared" si="497"/>
        <v>3.3415115291205666E-2</v>
      </c>
      <c r="G2205" s="21">
        <f t="shared" si="502"/>
        <v>345.29601455763901</v>
      </c>
      <c r="H2205" s="23">
        <f t="shared" si="498"/>
        <v>6.0400208405425815E-2</v>
      </c>
      <c r="I2205" s="14">
        <f t="shared" si="495"/>
        <v>585.27284364129082</v>
      </c>
      <c r="J2205" s="64"/>
    </row>
    <row r="2206" spans="2:10" x14ac:dyDescent="0.65">
      <c r="B2206" s="17">
        <f t="shared" si="499"/>
        <v>2171</v>
      </c>
      <c r="C2206" s="21">
        <f t="shared" si="500"/>
        <v>48.011581327198144</v>
      </c>
      <c r="D2206" s="22">
        <f t="shared" si="496"/>
        <v>-4.6428465066306046E-5</v>
      </c>
      <c r="E2206" s="22">
        <f t="shared" si="501"/>
        <v>191.99868319484179</v>
      </c>
      <c r="F2206" s="23">
        <f t="shared" si="497"/>
        <v>3.3481866853207976E-2</v>
      </c>
      <c r="G2206" s="21">
        <f t="shared" si="502"/>
        <v>345.35635151582414</v>
      </c>
      <c r="H2206" s="23">
        <f t="shared" si="498"/>
        <v>6.0336958185104095E-2</v>
      </c>
      <c r="I2206" s="14">
        <f t="shared" si="495"/>
        <v>585.36661603786411</v>
      </c>
      <c r="J2206" s="64"/>
    </row>
    <row r="2207" spans="2:10" x14ac:dyDescent="0.65">
      <c r="B2207" s="17">
        <f t="shared" si="499"/>
        <v>2172</v>
      </c>
      <c r="C2207" s="21">
        <f t="shared" si="500"/>
        <v>48.011613439433411</v>
      </c>
      <c r="D2207" s="22">
        <f t="shared" si="496"/>
        <v>3.2112235268222378E-5</v>
      </c>
      <c r="E2207" s="22">
        <f t="shared" si="501"/>
        <v>192.03203718841715</v>
      </c>
      <c r="F2207" s="23">
        <f t="shared" si="497"/>
        <v>3.3353993575360619E-2</v>
      </c>
      <c r="G2207" s="21">
        <f t="shared" si="502"/>
        <v>345.41667107454691</v>
      </c>
      <c r="H2207" s="23">
        <f t="shared" si="498"/>
        <v>6.0319558722767397E-2</v>
      </c>
      <c r="I2207" s="14">
        <f t="shared" si="495"/>
        <v>585.46032170239744</v>
      </c>
      <c r="J2207" s="64"/>
    </row>
    <row r="2208" spans="2:10" x14ac:dyDescent="0.65">
      <c r="B2208" s="34">
        <f t="shared" si="499"/>
        <v>2173</v>
      </c>
      <c r="C2208" s="21">
        <f t="shared" si="500"/>
        <v>48.011554288156439</v>
      </c>
      <c r="D2208" s="22">
        <f t="shared" si="496"/>
        <v>-5.9151276974755973E-5</v>
      </c>
      <c r="E2208" s="22">
        <f t="shared" si="501"/>
        <v>192.06548947491459</v>
      </c>
      <c r="F2208" s="35">
        <f t="shared" si="497"/>
        <v>3.3452286497436035E-2</v>
      </c>
      <c r="G2208" s="21">
        <f t="shared" si="502"/>
        <v>345.47692004069791</v>
      </c>
      <c r="H2208" s="35">
        <f t="shared" si="498"/>
        <v>6.024896615099351E-2</v>
      </c>
      <c r="I2208" s="61">
        <f t="shared" si="495"/>
        <v>585.55396380376897</v>
      </c>
      <c r="J2208" s="65"/>
    </row>
    <row r="2209" spans="2:10" x14ac:dyDescent="0.65">
      <c r="B2209" s="17">
        <f t="shared" si="499"/>
        <v>2174</v>
      </c>
      <c r="C2209" s="21">
        <f t="shared" si="500"/>
        <v>48.011601288255115</v>
      </c>
      <c r="D2209" s="22">
        <f t="shared" si="496"/>
        <v>4.7000098672089763E-5</v>
      </c>
      <c r="E2209" s="22">
        <f t="shared" si="501"/>
        <v>192.0987771750691</v>
      </c>
      <c r="F2209" s="23">
        <f t="shared" si="497"/>
        <v>3.3287700154517097E-2</v>
      </c>
      <c r="G2209" s="21">
        <f t="shared" si="502"/>
        <v>345.53716029423498</v>
      </c>
      <c r="H2209" s="23">
        <f t="shared" si="498"/>
        <v>6.0240253537088506E-2</v>
      </c>
      <c r="I2209" s="14">
        <f t="shared" si="495"/>
        <v>585.64753875755923</v>
      </c>
      <c r="J2209" s="64"/>
    </row>
    <row r="2210" spans="2:10" x14ac:dyDescent="0.65">
      <c r="B2210" s="17">
        <f t="shared" si="499"/>
        <v>2175</v>
      </c>
      <c r="C2210" s="21">
        <f t="shared" si="500"/>
        <v>48.011524806044349</v>
      </c>
      <c r="D2210" s="22">
        <f t="shared" si="496"/>
        <v>-7.6482210767281344E-5</v>
      </c>
      <c r="E2210" s="22">
        <f t="shared" si="501"/>
        <v>192.13220607438106</v>
      </c>
      <c r="F2210" s="23">
        <f t="shared" si="497"/>
        <v>3.3428899311957139E-2</v>
      </c>
      <c r="G2210" s="21">
        <f t="shared" si="502"/>
        <v>345.5973199494573</v>
      </c>
      <c r="H2210" s="23">
        <f t="shared" si="498"/>
        <v>6.0159655222349784E-2</v>
      </c>
      <c r="I2210" s="14">
        <f t="shared" si="495"/>
        <v>585.74105082988274</v>
      </c>
      <c r="J2210" s="64"/>
    </row>
    <row r="2211" spans="2:10" x14ac:dyDescent="0.65">
      <c r="B2211" s="17">
        <f t="shared" si="499"/>
        <v>2176</v>
      </c>
      <c r="C2211" s="21">
        <f t="shared" si="500"/>
        <v>48.0115920898564</v>
      </c>
      <c r="D2211" s="22">
        <f t="shared" si="496"/>
        <v>6.7283812053453573E-5</v>
      </c>
      <c r="E2211" s="22">
        <f t="shared" si="501"/>
        <v>192.16542037052926</v>
      </c>
      <c r="F2211" s="23">
        <f t="shared" si="497"/>
        <v>3.3214296148202038E-2</v>
      </c>
      <c r="G2211" s="21">
        <f t="shared" si="502"/>
        <v>345.65748269556445</v>
      </c>
      <c r="H2211" s="23">
        <f t="shared" si="498"/>
        <v>6.0162746107152998E-2</v>
      </c>
      <c r="I2211" s="14">
        <f t="shared" ref="I2211:I2274" si="503">C2211+E2211+G2211</f>
        <v>585.83449515595009</v>
      </c>
      <c r="J2211" s="64"/>
    </row>
    <row r="2212" spans="2:10" x14ac:dyDescent="0.65">
      <c r="B2212" s="34">
        <f t="shared" si="499"/>
        <v>2177</v>
      </c>
      <c r="C2212" s="21">
        <f t="shared" si="500"/>
        <v>48.011491955149545</v>
      </c>
      <c r="D2212" s="22">
        <f t="shared" si="496"/>
        <v>-1.0013470685210635E-4</v>
      </c>
      <c r="E2212" s="22">
        <f t="shared" si="501"/>
        <v>192.19883435283268</v>
      </c>
      <c r="F2212" s="35">
        <f t="shared" si="497"/>
        <v>3.3413982303414969E-2</v>
      </c>
      <c r="G2212" s="21">
        <f t="shared" si="502"/>
        <v>345.71755118841151</v>
      </c>
      <c r="H2212" s="35">
        <f t="shared" si="498"/>
        <v>6.0068492847051402E-2</v>
      </c>
      <c r="I2212" s="61">
        <f t="shared" si="503"/>
        <v>585.92787749639376</v>
      </c>
      <c r="J2212" s="65"/>
    </row>
    <row r="2213" spans="2:10" x14ac:dyDescent="0.65">
      <c r="B2213" s="17">
        <f t="shared" si="499"/>
        <v>2178</v>
      </c>
      <c r="C2213" s="21">
        <f t="shared" si="500"/>
        <v>48.01158693209404</v>
      </c>
      <c r="D2213" s="22">
        <f t="shared" ref="D2213:D2276" si="504">$E$23*(C2212+E2212+G2212)-$E$24*C2212*E2212-$E$27*C2212+$E$26*G2212</f>
        <v>9.4976944495783755E-5</v>
      </c>
      <c r="E2213" s="22">
        <f t="shared" si="501"/>
        <v>192.23196545859531</v>
      </c>
      <c r="F2213" s="23">
        <f t="shared" ref="F2213:F2276" si="505">$E$24*C2212*E2212-($E$25+$E$27+$E$28)*E2212</f>
        <v>3.3131105762635116E-2</v>
      </c>
      <c r="G2213" s="21">
        <f t="shared" si="502"/>
        <v>345.77763885008335</v>
      </c>
      <c r="H2213" s="23">
        <f t="shared" ref="H2213:H2276" si="506">$E$28*E2212-($E$27+$E$26)*G2212</f>
        <v>6.0087661671829551E-2</v>
      </c>
      <c r="I2213" s="14">
        <f t="shared" si="503"/>
        <v>586.02119124077274</v>
      </c>
      <c r="J2213" s="64"/>
    </row>
    <row r="2214" spans="2:10" x14ac:dyDescent="0.65">
      <c r="B2214" s="17">
        <f t="shared" si="499"/>
        <v>2179</v>
      </c>
      <c r="C2214" s="21">
        <f t="shared" si="500"/>
        <v>48.011454455945781</v>
      </c>
      <c r="D2214" s="22">
        <f t="shared" si="504"/>
        <v>-1.3247614825617759E-4</v>
      </c>
      <c r="E2214" s="22">
        <f t="shared" si="501"/>
        <v>192.26537613954639</v>
      </c>
      <c r="F2214" s="23">
        <f t="shared" si="505"/>
        <v>3.3410680951078575E-2</v>
      </c>
      <c r="G2214" s="21">
        <f t="shared" si="502"/>
        <v>345.83761359393043</v>
      </c>
      <c r="H2214" s="23">
        <f t="shared" si="506"/>
        <v>5.9974743847050149E-2</v>
      </c>
      <c r="I2214" s="14">
        <f t="shared" si="503"/>
        <v>586.11444418942256</v>
      </c>
      <c r="J2214" s="64"/>
    </row>
    <row r="2215" spans="2:10" x14ac:dyDescent="0.65">
      <c r="B2215" s="17">
        <f t="shared" si="499"/>
        <v>2180</v>
      </c>
      <c r="C2215" s="21">
        <f t="shared" si="500"/>
        <v>48.011587320126985</v>
      </c>
      <c r="D2215" s="22">
        <f t="shared" si="504"/>
        <v>1.3286418120239674E-4</v>
      </c>
      <c r="E2215" s="22">
        <f t="shared" si="501"/>
        <v>192.29841056875975</v>
      </c>
      <c r="F2215" s="23">
        <f t="shared" si="505"/>
        <v>3.3034429213358862E-2</v>
      </c>
      <c r="G2215" s="21">
        <f t="shared" si="502"/>
        <v>345.89762945824373</v>
      </c>
      <c r="H2215" s="23">
        <f t="shared" si="506"/>
        <v>6.001586431327155E-2</v>
      </c>
      <c r="I2215" s="14">
        <f t="shared" si="503"/>
        <v>586.20762734713048</v>
      </c>
      <c r="J2215" s="64"/>
    </row>
    <row r="2216" spans="2:10" x14ac:dyDescent="0.65">
      <c r="B2216" s="34">
        <f t="shared" si="499"/>
        <v>2181</v>
      </c>
      <c r="C2216" s="21">
        <f t="shared" si="500"/>
        <v>48.011410536507015</v>
      </c>
      <c r="D2216" s="22">
        <f t="shared" si="504"/>
        <v>-1.7678361996953385E-4</v>
      </c>
      <c r="E2216" s="22">
        <f t="shared" si="501"/>
        <v>192.33183391740729</v>
      </c>
      <c r="F2216" s="35">
        <f t="shared" si="505"/>
        <v>3.3423348647545481E-2</v>
      </c>
      <c r="G2216" s="21">
        <f t="shared" si="502"/>
        <v>345.95750684962468</v>
      </c>
      <c r="H2216" s="35">
        <f t="shared" si="506"/>
        <v>5.9877391380950939E-2</v>
      </c>
      <c r="I2216" s="61">
        <f t="shared" si="503"/>
        <v>586.30075130353896</v>
      </c>
      <c r="J2216" s="65"/>
    </row>
    <row r="2217" spans="2:10" x14ac:dyDescent="0.65">
      <c r="B2217" s="17">
        <f t="shared" si="499"/>
        <v>2182</v>
      </c>
      <c r="C2217" s="21">
        <f t="shared" si="500"/>
        <v>48.011595340407432</v>
      </c>
      <c r="D2217" s="22">
        <f t="shared" si="504"/>
        <v>1.8480390041641925E-4</v>
      </c>
      <c r="E2217" s="22">
        <f t="shared" si="501"/>
        <v>192.36475305859292</v>
      </c>
      <c r="F2217" s="23">
        <f t="shared" si="505"/>
        <v>3.2919141185629996E-2</v>
      </c>
      <c r="G2217" s="21">
        <f t="shared" si="502"/>
        <v>346.0174554000518</v>
      </c>
      <c r="H2217" s="23">
        <f t="shared" si="506"/>
        <v>5.9948550427108671E-2</v>
      </c>
      <c r="I2217" s="14">
        <f t="shared" si="503"/>
        <v>586.39380379905219</v>
      </c>
      <c r="J2217" s="64"/>
    </row>
    <row r="2218" spans="2:10" x14ac:dyDescent="0.65">
      <c r="B2218" s="17">
        <f t="shared" si="499"/>
        <v>2183</v>
      </c>
      <c r="C2218" s="21">
        <f t="shared" si="500"/>
        <v>48.011357738374748</v>
      </c>
      <c r="D2218" s="22">
        <f t="shared" si="504"/>
        <v>-2.3760203268574642E-4</v>
      </c>
      <c r="E2218" s="22">
        <f t="shared" si="501"/>
        <v>192.3982110805045</v>
      </c>
      <c r="F2218" s="23">
        <f t="shared" si="505"/>
        <v>3.3458021911570768E-2</v>
      </c>
      <c r="G2218" s="21">
        <f t="shared" si="502"/>
        <v>346.07723042640566</v>
      </c>
      <c r="H2218" s="23">
        <f t="shared" si="506"/>
        <v>5.9775026353861449E-2</v>
      </c>
      <c r="I2218" s="14">
        <f t="shared" si="503"/>
        <v>586.48679924528494</v>
      </c>
      <c r="J2218" s="64"/>
    </row>
    <row r="2219" spans="2:10" x14ac:dyDescent="0.65">
      <c r="B2219" s="17">
        <f t="shared" si="499"/>
        <v>2184</v>
      </c>
      <c r="C2219" s="21">
        <f t="shared" si="500"/>
        <v>48.011613890608537</v>
      </c>
      <c r="D2219" s="22">
        <f t="shared" si="504"/>
        <v>2.5615223378538943E-4</v>
      </c>
      <c r="E2219" s="22">
        <f t="shared" si="501"/>
        <v>192.43098920868283</v>
      </c>
      <c r="F2219" s="23">
        <f t="shared" si="505"/>
        <v>3.2778128178335919E-2</v>
      </c>
      <c r="G2219" s="21">
        <f t="shared" si="502"/>
        <v>346.13711780603126</v>
      </c>
      <c r="H2219" s="23">
        <f t="shared" si="506"/>
        <v>5.9887379625607196E-2</v>
      </c>
      <c r="I2219" s="14">
        <f t="shared" si="503"/>
        <v>586.57972090532257</v>
      </c>
      <c r="J2219" s="64"/>
    </row>
    <row r="2220" spans="2:10" x14ac:dyDescent="0.65">
      <c r="B2220" s="34">
        <f t="shared" si="499"/>
        <v>2185</v>
      </c>
      <c r="C2220" s="21">
        <f t="shared" si="500"/>
        <v>48.011292644126378</v>
      </c>
      <c r="D2220" s="22">
        <f t="shared" si="504"/>
        <v>-3.2124648216091956E-4</v>
      </c>
      <c r="E2220" s="22">
        <f t="shared" si="501"/>
        <v>192.46451229555828</v>
      </c>
      <c r="F2220" s="35">
        <f t="shared" si="505"/>
        <v>3.3523086875447916E-2</v>
      </c>
      <c r="G2220" s="21">
        <f t="shared" si="502"/>
        <v>346.1967834984307</v>
      </c>
      <c r="H2220" s="35">
        <f t="shared" si="506"/>
        <v>5.9665692399462955E-2</v>
      </c>
      <c r="I2220" s="61">
        <f t="shared" si="503"/>
        <v>586.67258843811533</v>
      </c>
      <c r="J2220" s="65"/>
    </row>
    <row r="2221" spans="2:10" x14ac:dyDescent="0.65">
      <c r="B2221" s="17">
        <f t="shared" si="499"/>
        <v>2186</v>
      </c>
      <c r="C2221" s="21">
        <f t="shared" si="500"/>
        <v>48.011647002582563</v>
      </c>
      <c r="D2221" s="22">
        <f t="shared" si="504"/>
        <v>3.5435845618181361E-4</v>
      </c>
      <c r="E2221" s="22">
        <f t="shared" si="501"/>
        <v>192.49711379422294</v>
      </c>
      <c r="F2221" s="23">
        <f t="shared" si="505"/>
        <v>3.2601498664661221E-2</v>
      </c>
      <c r="G2221" s="21">
        <f t="shared" si="502"/>
        <v>346.25661815682429</v>
      </c>
      <c r="H2221" s="23">
        <f t="shared" si="506"/>
        <v>5.9834658393555173E-2</v>
      </c>
      <c r="I2221" s="14">
        <f t="shared" si="503"/>
        <v>586.76537895362981</v>
      </c>
      <c r="J2221" s="64"/>
    </row>
    <row r="2222" spans="2:10" x14ac:dyDescent="0.65">
      <c r="B2222" s="17">
        <f t="shared" si="499"/>
        <v>2187</v>
      </c>
      <c r="C2222" s="21">
        <f t="shared" si="500"/>
        <v>48.01121049437549</v>
      </c>
      <c r="D2222" s="22">
        <f t="shared" si="504"/>
        <v>-4.3650820707608062E-4</v>
      </c>
      <c r="E2222" s="22">
        <f t="shared" si="501"/>
        <v>192.53074400994538</v>
      </c>
      <c r="F2222" s="23">
        <f t="shared" si="505"/>
        <v>3.3630215722439516E-2</v>
      </c>
      <c r="G2222" s="21">
        <f t="shared" si="502"/>
        <v>346.31616482501852</v>
      </c>
      <c r="H2222" s="23">
        <f t="shared" si="506"/>
        <v>5.9546668194258245E-2</v>
      </c>
      <c r="I2222" s="14">
        <f t="shared" si="503"/>
        <v>586.85811932933939</v>
      </c>
      <c r="J2222" s="64"/>
    </row>
    <row r="2223" spans="2:10" x14ac:dyDescent="0.65">
      <c r="B2223" s="17">
        <f t="shared" si="499"/>
        <v>2188</v>
      </c>
      <c r="C2223" s="21">
        <f t="shared" si="500"/>
        <v>48.011700296807248</v>
      </c>
      <c r="D2223" s="22">
        <f t="shared" si="504"/>
        <v>4.8980243175655858E-4</v>
      </c>
      <c r="E2223" s="22">
        <f t="shared" si="501"/>
        <v>192.56311948228787</v>
      </c>
      <c r="F2223" s="23">
        <f t="shared" si="505"/>
        <v>3.2375472342494049E-2</v>
      </c>
      <c r="G2223" s="21">
        <f t="shared" si="502"/>
        <v>346.3759584232393</v>
      </c>
      <c r="H2223" s="23">
        <f t="shared" si="506"/>
        <v>5.9793598220792887E-2</v>
      </c>
      <c r="I2223" s="14">
        <f t="shared" si="503"/>
        <v>586.95077820233439</v>
      </c>
      <c r="J2223" s="64"/>
    </row>
    <row r="2224" spans="2:10" x14ac:dyDescent="0.65">
      <c r="B2224" s="34">
        <f t="shared" ref="B2224:B2287" si="507">B2223+$C$33</f>
        <v>2189</v>
      </c>
      <c r="C2224" s="21">
        <f t="shared" ref="C2224:C2287" si="508">C2223+D2224*$C$33</f>
        <v>48.011104648361169</v>
      </c>
      <c r="D2224" s="22">
        <f t="shared" si="504"/>
        <v>-5.9564844607651324E-4</v>
      </c>
      <c r="E2224" s="22">
        <f t="shared" ref="E2224:E2287" si="509">E2223+F2224*$C$33</f>
        <v>192.59691516706894</v>
      </c>
      <c r="F2224" s="35">
        <f t="shared" si="505"/>
        <v>3.3795684781068758E-2</v>
      </c>
      <c r="G2224" s="21">
        <f t="shared" ref="G2224:G2287" si="510">G2223+H2224*$C$33</f>
        <v>346.435372584459</v>
      </c>
      <c r="H2224" s="35">
        <f t="shared" si="506"/>
        <v>5.941416121972054E-2</v>
      </c>
      <c r="I2224" s="61">
        <f t="shared" si="503"/>
        <v>587.04339239988917</v>
      </c>
      <c r="J2224" s="65"/>
    </row>
    <row r="2225" spans="2:10" x14ac:dyDescent="0.65">
      <c r="B2225" s="17">
        <f t="shared" si="507"/>
        <v>2190</v>
      </c>
      <c r="C2225" s="21">
        <f t="shared" si="508"/>
        <v>48.011781623006094</v>
      </c>
      <c r="D2225" s="22">
        <f t="shared" si="504"/>
        <v>6.7697464492466608E-4</v>
      </c>
      <c r="E2225" s="22">
        <f t="shared" si="509"/>
        <v>192.62899598234458</v>
      </c>
      <c r="F2225" s="23">
        <f t="shared" si="505"/>
        <v>3.2080815275634222E-2</v>
      </c>
      <c r="G2225" s="21">
        <f t="shared" si="510"/>
        <v>346.49514126352528</v>
      </c>
      <c r="H2225" s="23">
        <f t="shared" si="506"/>
        <v>5.9768679066280583E-2</v>
      </c>
      <c r="I2225" s="14">
        <f t="shared" si="503"/>
        <v>587.13591886887593</v>
      </c>
      <c r="J2225" s="64"/>
    </row>
    <row r="2226" spans="2:10" x14ac:dyDescent="0.65">
      <c r="B2226" s="17">
        <f t="shared" si="507"/>
        <v>2191</v>
      </c>
      <c r="C2226" s="21">
        <f t="shared" si="508"/>
        <v>48.010965822890178</v>
      </c>
      <c r="D2226" s="22">
        <f t="shared" si="504"/>
        <v>-8.1580011591464441E-4</v>
      </c>
      <c r="E2226" s="22">
        <f t="shared" si="509"/>
        <v>192.66303821550517</v>
      </c>
      <c r="F2226" s="23">
        <f t="shared" si="505"/>
        <v>3.404223316059074E-2</v>
      </c>
      <c r="G2226" s="21">
        <f t="shared" si="510"/>
        <v>346.55440413969905</v>
      </c>
      <c r="H2226" s="23">
        <f t="shared" si="506"/>
        <v>5.9262876173747259E-2</v>
      </c>
      <c r="I2226" s="14">
        <f t="shared" si="503"/>
        <v>587.22840817809436</v>
      </c>
      <c r="J2226" s="64"/>
    </row>
    <row r="2227" spans="2:10" x14ac:dyDescent="0.65">
      <c r="B2227" s="17">
        <f t="shared" si="507"/>
        <v>2192</v>
      </c>
      <c r="C2227" s="21">
        <f t="shared" si="508"/>
        <v>48.011901964835097</v>
      </c>
      <c r="D2227" s="22">
        <f t="shared" si="504"/>
        <v>9.3614194491786762E-4</v>
      </c>
      <c r="E2227" s="22">
        <f t="shared" si="509"/>
        <v>192.69472884682347</v>
      </c>
      <c r="F2227" s="23">
        <f t="shared" si="505"/>
        <v>3.1690631318298301E-2</v>
      </c>
      <c r="G2227" s="21">
        <f t="shared" si="510"/>
        <v>346.61417030175164</v>
      </c>
      <c r="H2227" s="23">
        <f t="shared" si="506"/>
        <v>5.9766162052568461E-2</v>
      </c>
      <c r="I2227" s="14">
        <f t="shared" si="503"/>
        <v>587.3208011134102</v>
      </c>
      <c r="J2227" s="64"/>
    </row>
    <row r="2228" spans="2:10" x14ac:dyDescent="0.65">
      <c r="B2228" s="34">
        <f t="shared" si="507"/>
        <v>2193</v>
      </c>
      <c r="C2228" s="21">
        <f t="shared" si="508"/>
        <v>48.01078101663218</v>
      </c>
      <c r="D2228" s="22">
        <f t="shared" si="504"/>
        <v>-1.1209482029137519E-3</v>
      </c>
      <c r="E2228" s="22">
        <f t="shared" si="509"/>
        <v>192.72913053512312</v>
      </c>
      <c r="F2228" s="35">
        <f t="shared" si="505"/>
        <v>3.4401688299652733E-2</v>
      </c>
      <c r="G2228" s="21">
        <f t="shared" si="510"/>
        <v>346.67325570738433</v>
      </c>
      <c r="H2228" s="35">
        <f t="shared" si="506"/>
        <v>5.9085405632657739E-2</v>
      </c>
      <c r="I2228" s="61">
        <f t="shared" si="503"/>
        <v>587.41316725913964</v>
      </c>
      <c r="J2228" s="65"/>
    </row>
    <row r="2229" spans="2:10" x14ac:dyDescent="0.65">
      <c r="B2229" s="17">
        <f t="shared" si="507"/>
        <v>2194</v>
      </c>
      <c r="C2229" s="21">
        <f t="shared" si="508"/>
        <v>48.012076719783501</v>
      </c>
      <c r="D2229" s="22">
        <f t="shared" si="504"/>
        <v>1.2957031513192163E-3</v>
      </c>
      <c r="E2229" s="22">
        <f t="shared" si="509"/>
        <v>192.7602977745502</v>
      </c>
      <c r="F2229" s="23">
        <f t="shared" si="505"/>
        <v>3.116723942707722E-2</v>
      </c>
      <c r="G2229" s="21">
        <f t="shared" si="510"/>
        <v>346.73305052134367</v>
      </c>
      <c r="H2229" s="23">
        <f t="shared" si="506"/>
        <v>5.9794813959328508E-2</v>
      </c>
      <c r="I2229" s="14">
        <f t="shared" si="503"/>
        <v>587.50542501567736</v>
      </c>
      <c r="J2229" s="64"/>
    </row>
    <row r="2230" spans="2:10" x14ac:dyDescent="0.65">
      <c r="B2230" s="17">
        <f t="shared" si="507"/>
        <v>2195</v>
      </c>
      <c r="C2230" s="21">
        <f t="shared" si="508"/>
        <v>48.010531986968005</v>
      </c>
      <c r="D2230" s="22">
        <f t="shared" si="504"/>
        <v>-1.5447328154971629E-3</v>
      </c>
      <c r="E2230" s="22">
        <f t="shared" si="509"/>
        <v>192.79521645607429</v>
      </c>
      <c r="F2230" s="23">
        <f t="shared" si="505"/>
        <v>3.4918681524089834E-2</v>
      </c>
      <c r="G2230" s="21">
        <f t="shared" si="510"/>
        <v>346.79192188955534</v>
      </c>
      <c r="H2230" s="23">
        <f t="shared" si="506"/>
        <v>5.8871368211669051E-2</v>
      </c>
      <c r="I2230" s="14">
        <f t="shared" si="503"/>
        <v>587.59767033259766</v>
      </c>
      <c r="J2230" s="64"/>
    </row>
    <row r="2231" spans="2:10" x14ac:dyDescent="0.65">
      <c r="B2231" s="17">
        <f t="shared" si="507"/>
        <v>2196</v>
      </c>
      <c r="C2231" s="21">
        <f t="shared" si="508"/>
        <v>48.01232751315905</v>
      </c>
      <c r="D2231" s="22">
        <f t="shared" si="504"/>
        <v>1.7955261910485021E-3</v>
      </c>
      <c r="E2231" s="22">
        <f t="shared" si="509"/>
        <v>192.82567420668241</v>
      </c>
      <c r="F2231" s="23">
        <f t="shared" si="505"/>
        <v>3.0457750608121614E-2</v>
      </c>
      <c r="G2231" s="21">
        <f t="shared" si="510"/>
        <v>346.85178882239995</v>
      </c>
      <c r="H2231" s="23">
        <f t="shared" si="506"/>
        <v>5.9866932844599319E-2</v>
      </c>
      <c r="I2231" s="14">
        <f t="shared" si="503"/>
        <v>587.68979054224144</v>
      </c>
      <c r="J2231" s="64"/>
    </row>
    <row r="2232" spans="2:10" x14ac:dyDescent="0.65">
      <c r="B2232" s="34">
        <f t="shared" si="507"/>
        <v>2197</v>
      </c>
      <c r="C2232" s="21">
        <f t="shared" si="508"/>
        <v>48.010193089431112</v>
      </c>
      <c r="D2232" s="22">
        <f t="shared" si="504"/>
        <v>-2.1344237279361522E-3</v>
      </c>
      <c r="E2232" s="22">
        <f t="shared" si="509"/>
        <v>192.86133012222521</v>
      </c>
      <c r="F2232" s="35">
        <f t="shared" si="505"/>
        <v>3.5655915542804451E-2</v>
      </c>
      <c r="G2232" s="21">
        <f t="shared" si="510"/>
        <v>346.91039500980708</v>
      </c>
      <c r="H2232" s="35">
        <f t="shared" si="506"/>
        <v>5.8606187407093557E-2</v>
      </c>
      <c r="I2232" s="61">
        <f t="shared" si="503"/>
        <v>587.78191822146346</v>
      </c>
      <c r="J2232" s="65"/>
    </row>
    <row r="2233" spans="2:10" x14ac:dyDescent="0.65">
      <c r="B2233" s="17">
        <f t="shared" si="507"/>
        <v>2198</v>
      </c>
      <c r="C2233" s="21">
        <f t="shared" si="508"/>
        <v>48.012684773643365</v>
      </c>
      <c r="D2233" s="22">
        <f t="shared" si="504"/>
        <v>2.4916842122548744E-3</v>
      </c>
      <c r="E2233" s="22">
        <f t="shared" si="509"/>
        <v>192.89081791401128</v>
      </c>
      <c r="F2233" s="23">
        <f t="shared" si="505"/>
        <v>2.9487791786067419E-2</v>
      </c>
      <c r="G2233" s="21">
        <f t="shared" si="510"/>
        <v>346.97039481235663</v>
      </c>
      <c r="H2233" s="23">
        <f t="shared" si="506"/>
        <v>5.9999802549583592E-2</v>
      </c>
      <c r="I2233" s="14">
        <f t="shared" si="503"/>
        <v>587.87389750001125</v>
      </c>
      <c r="J2233" s="64"/>
    </row>
    <row r="2234" spans="2:10" x14ac:dyDescent="0.65">
      <c r="B2234" s="17">
        <f t="shared" si="507"/>
        <v>2199</v>
      </c>
      <c r="C2234" s="21">
        <f t="shared" si="508"/>
        <v>48.009728207560379</v>
      </c>
      <c r="D2234" s="22">
        <f t="shared" si="504"/>
        <v>-2.9565660829860008E-3</v>
      </c>
      <c r="E2234" s="22">
        <f t="shared" si="509"/>
        <v>192.92751955945812</v>
      </c>
      <c r="F2234" s="23">
        <f t="shared" si="505"/>
        <v>3.6701645446839848E-2</v>
      </c>
      <c r="G2234" s="21">
        <f t="shared" si="510"/>
        <v>347.02866417057254</v>
      </c>
      <c r="H2234" s="23">
        <f t="shared" si="506"/>
        <v>5.8269358215923717E-2</v>
      </c>
      <c r="I2234" s="14">
        <f t="shared" si="503"/>
        <v>587.96591193759104</v>
      </c>
      <c r="J2234" s="64"/>
    </row>
    <row r="2235" spans="2:10" x14ac:dyDescent="0.65">
      <c r="B2235" s="17">
        <f t="shared" si="507"/>
        <v>2200</v>
      </c>
      <c r="C2235" s="21">
        <f t="shared" si="508"/>
        <v>48.013191396723776</v>
      </c>
      <c r="D2235" s="22">
        <f t="shared" si="504"/>
        <v>3.4631891633987166E-3</v>
      </c>
      <c r="E2235" s="22">
        <f t="shared" si="509"/>
        <v>192.95567214377388</v>
      </c>
      <c r="F2235" s="23">
        <f t="shared" si="505"/>
        <v>2.8152584315762397E-2</v>
      </c>
      <c r="G2235" s="21">
        <f t="shared" si="510"/>
        <v>347.08888192968556</v>
      </c>
      <c r="H2235" s="23">
        <f t="shared" si="506"/>
        <v>6.0217759113015745E-2</v>
      </c>
      <c r="I2235" s="14">
        <f t="shared" si="503"/>
        <v>588.05774547018325</v>
      </c>
      <c r="J2235" s="64"/>
    </row>
    <row r="2236" spans="2:10" x14ac:dyDescent="0.65">
      <c r="B2236" s="34">
        <f t="shared" si="507"/>
        <v>2201</v>
      </c>
      <c r="C2236" s="21">
        <f t="shared" si="508"/>
        <v>48.009086382515285</v>
      </c>
      <c r="D2236" s="22">
        <f t="shared" si="504"/>
        <v>-4.1050142084904095E-3</v>
      </c>
      <c r="E2236" s="22">
        <f t="shared" si="509"/>
        <v>192.99385246609415</v>
      </c>
      <c r="F2236" s="35">
        <f t="shared" si="505"/>
        <v>3.8180322320272353E-2</v>
      </c>
      <c r="G2236" s="21">
        <f t="shared" si="510"/>
        <v>347.14671391196242</v>
      </c>
      <c r="H2236" s="35">
        <f t="shared" si="506"/>
        <v>5.7831982276866256E-2</v>
      </c>
      <c r="I2236" s="61">
        <f t="shared" si="503"/>
        <v>588.14965276057183</v>
      </c>
      <c r="J2236" s="65"/>
    </row>
    <row r="2237" spans="2:10" x14ac:dyDescent="0.65">
      <c r="B2237" s="17">
        <f t="shared" si="507"/>
        <v>2202</v>
      </c>
      <c r="C2237" s="21">
        <f t="shared" si="508"/>
        <v>48.013907964887331</v>
      </c>
      <c r="D2237" s="22">
        <f t="shared" si="504"/>
        <v>4.8215823720485496E-3</v>
      </c>
      <c r="E2237" s="22">
        <f t="shared" si="509"/>
        <v>193.02015670559322</v>
      </c>
      <c r="F2237" s="23">
        <f t="shared" si="505"/>
        <v>2.6304239499069126E-2</v>
      </c>
      <c r="G2237" s="21">
        <f t="shared" si="510"/>
        <v>347.20726904371418</v>
      </c>
      <c r="H2237" s="23">
        <f t="shared" si="506"/>
        <v>6.0555131751769409E-2</v>
      </c>
      <c r="I2237" s="14">
        <f t="shared" si="503"/>
        <v>588.24133371419475</v>
      </c>
      <c r="J2237" s="64"/>
    </row>
    <row r="2238" spans="2:10" x14ac:dyDescent="0.65">
      <c r="B2238" s="17">
        <f t="shared" si="507"/>
        <v>2203</v>
      </c>
      <c r="C2238" s="21">
        <f t="shared" si="508"/>
        <v>48.008195580842951</v>
      </c>
      <c r="D2238" s="22">
        <f t="shared" si="504"/>
        <v>-5.7123840443820129E-3</v>
      </c>
      <c r="E2238" s="22">
        <f t="shared" si="509"/>
        <v>193.06042446902336</v>
      </c>
      <c r="F2238" s="23">
        <f t="shared" si="505"/>
        <v>4.0267763430136938E-2</v>
      </c>
      <c r="G2238" s="21">
        <f t="shared" si="510"/>
        <v>347.26452230030259</v>
      </c>
      <c r="H2238" s="23">
        <f t="shared" si="506"/>
        <v>5.7253256588410295E-2</v>
      </c>
      <c r="I2238" s="14">
        <f t="shared" si="503"/>
        <v>588.33314235016883</v>
      </c>
      <c r="J2238" s="64"/>
    </row>
    <row r="2239" spans="2:10" x14ac:dyDescent="0.65">
      <c r="B2239" s="17">
        <f t="shared" si="507"/>
        <v>2204</v>
      </c>
      <c r="C2239" s="21">
        <f t="shared" si="508"/>
        <v>48.014920199544413</v>
      </c>
      <c r="D2239" s="22">
        <f t="shared" si="504"/>
        <v>6.7246187014635694E-3</v>
      </c>
      <c r="E2239" s="22">
        <f t="shared" si="509"/>
        <v>193.084158103768</v>
      </c>
      <c r="F2239" s="23">
        <f t="shared" si="505"/>
        <v>2.3733634744644405E-2</v>
      </c>
      <c r="G2239" s="21">
        <f t="shared" si="510"/>
        <v>347.32558273628746</v>
      </c>
      <c r="H2239" s="23">
        <f t="shared" si="506"/>
        <v>6.1060435984870765E-2</v>
      </c>
      <c r="I2239" s="14">
        <f t="shared" si="503"/>
        <v>588.42466103959987</v>
      </c>
      <c r="J2239" s="64"/>
    </row>
    <row r="2240" spans="2:10" x14ac:dyDescent="0.65">
      <c r="B2240" s="34">
        <f t="shared" si="507"/>
        <v>2205</v>
      </c>
      <c r="C2240" s="21">
        <f t="shared" si="508"/>
        <v>48.006953791687053</v>
      </c>
      <c r="D2240" s="22">
        <f t="shared" si="504"/>
        <v>-7.9664078573569164E-3</v>
      </c>
      <c r="E2240" s="22">
        <f t="shared" si="509"/>
        <v>193.12737091628458</v>
      </c>
      <c r="F2240" s="35">
        <f t="shared" si="505"/>
        <v>4.321281251657183E-2</v>
      </c>
      <c r="G2240" s="21">
        <f t="shared" si="510"/>
        <v>347.38205819891118</v>
      </c>
      <c r="H2240" s="35">
        <f t="shared" si="506"/>
        <v>5.6475462623737371E-2</v>
      </c>
      <c r="I2240" s="61">
        <f t="shared" si="503"/>
        <v>588.51638290688288</v>
      </c>
      <c r="J2240" s="65"/>
    </row>
    <row r="2241" spans="2:10" x14ac:dyDescent="0.65">
      <c r="B2241" s="17">
        <f t="shared" si="507"/>
        <v>2206</v>
      </c>
      <c r="C2241" s="21">
        <f t="shared" si="508"/>
        <v>48.016349618070784</v>
      </c>
      <c r="D2241" s="22">
        <f t="shared" si="504"/>
        <v>9.3958263837317091E-3</v>
      </c>
      <c r="E2241" s="22">
        <f t="shared" si="509"/>
        <v>193.14751542888089</v>
      </c>
      <c r="F2241" s="23">
        <f t="shared" si="505"/>
        <v>2.0144512596317554E-2</v>
      </c>
      <c r="G2241" s="21">
        <f t="shared" si="510"/>
        <v>347.44386056151143</v>
      </c>
      <c r="H2241" s="23">
        <f t="shared" si="506"/>
        <v>6.1802362600261063E-2</v>
      </c>
      <c r="I2241" s="14">
        <f t="shared" si="503"/>
        <v>588.60772560846317</v>
      </c>
      <c r="J2241" s="64"/>
    </row>
    <row r="2242" spans="2:10" x14ac:dyDescent="0.65">
      <c r="B2242" s="17">
        <f t="shared" si="507"/>
        <v>2207</v>
      </c>
      <c r="C2242" s="21">
        <f t="shared" si="508"/>
        <v>48.005216287041712</v>
      </c>
      <c r="D2242" s="22">
        <f t="shared" si="504"/>
        <v>-1.113333102906866E-2</v>
      </c>
      <c r="E2242" s="22">
        <f t="shared" si="509"/>
        <v>193.19488375050963</v>
      </c>
      <c r="F2242" s="23">
        <f t="shared" si="505"/>
        <v>4.7368321628738386E-2</v>
      </c>
      <c r="G2242" s="21">
        <f t="shared" si="510"/>
        <v>347.49927736412997</v>
      </c>
      <c r="H2242" s="23">
        <f t="shared" si="506"/>
        <v>5.5416802618552197E-2</v>
      </c>
      <c r="I2242" s="14">
        <f t="shared" si="503"/>
        <v>588.69937740168132</v>
      </c>
      <c r="J2242" s="64"/>
    </row>
    <row r="2243" spans="2:10" x14ac:dyDescent="0.65">
      <c r="B2243" s="17">
        <f t="shared" si="507"/>
        <v>2208</v>
      </c>
      <c r="C2243" s="21">
        <f t="shared" si="508"/>
        <v>48.018368802316914</v>
      </c>
      <c r="D2243" s="22">
        <f t="shared" si="504"/>
        <v>1.3152515275202781E-2</v>
      </c>
      <c r="E2243" s="22">
        <f t="shared" si="509"/>
        <v>193.21000015003912</v>
      </c>
      <c r="F2243" s="23">
        <f t="shared" si="505"/>
        <v>1.5116399529489399E-2</v>
      </c>
      <c r="G2243" s="21">
        <f t="shared" si="510"/>
        <v>347.5621557108268</v>
      </c>
      <c r="H2243" s="23">
        <f t="shared" si="506"/>
        <v>6.2878346696848553E-2</v>
      </c>
      <c r="I2243" s="14">
        <f t="shared" si="503"/>
        <v>588.79052466318285</v>
      </c>
      <c r="J2243" s="64"/>
    </row>
    <row r="2244" spans="2:10" x14ac:dyDescent="0.65">
      <c r="B2244" s="34">
        <f t="shared" si="507"/>
        <v>2209</v>
      </c>
      <c r="C2244" s="21">
        <f t="shared" si="508"/>
        <v>48.002777360160572</v>
      </c>
      <c r="D2244" s="22">
        <f t="shared" si="504"/>
        <v>-1.5591442156345003E-2</v>
      </c>
      <c r="E2244" s="22">
        <f t="shared" si="509"/>
        <v>193.26323569451523</v>
      </c>
      <c r="F2244" s="35">
        <f t="shared" si="505"/>
        <v>5.3235544476109453E-2</v>
      </c>
      <c r="G2244" s="21">
        <f t="shared" si="510"/>
        <v>347.6161168506377</v>
      </c>
      <c r="H2244" s="35">
        <f t="shared" si="506"/>
        <v>5.3961139810908776E-2</v>
      </c>
      <c r="I2244" s="61">
        <f t="shared" si="503"/>
        <v>588.88212990531349</v>
      </c>
      <c r="J2244" s="65"/>
    </row>
    <row r="2245" spans="2:10" x14ac:dyDescent="0.65">
      <c r="B2245" s="17">
        <f t="shared" si="507"/>
        <v>2210</v>
      </c>
      <c r="C2245" s="21">
        <f t="shared" si="508"/>
        <v>48.021223314335984</v>
      </c>
      <c r="D2245" s="22">
        <f t="shared" si="504"/>
        <v>1.8445954175414947E-2</v>
      </c>
      <c r="E2245" s="22">
        <f t="shared" si="509"/>
        <v>193.27128711868508</v>
      </c>
      <c r="F2245" s="23">
        <f t="shared" si="505"/>
        <v>8.051424169849497E-3</v>
      </c>
      <c r="G2245" s="21">
        <f t="shared" si="510"/>
        <v>347.68054370051016</v>
      </c>
      <c r="H2245" s="23">
        <f t="shared" si="506"/>
        <v>6.4426849872432967E-2</v>
      </c>
      <c r="I2245" s="14">
        <f t="shared" si="503"/>
        <v>588.97305413353115</v>
      </c>
      <c r="J2245" s="64"/>
    </row>
    <row r="2246" spans="2:10" x14ac:dyDescent="0.65">
      <c r="B2246" s="17">
        <f t="shared" si="507"/>
        <v>2211</v>
      </c>
      <c r="C2246" s="21">
        <f t="shared" si="508"/>
        <v>47.999344104650397</v>
      </c>
      <c r="D2246" s="22">
        <f t="shared" si="504"/>
        <v>-2.1879209685587764E-2</v>
      </c>
      <c r="E2246" s="22">
        <f t="shared" si="509"/>
        <v>193.33281497786467</v>
      </c>
      <c r="F2246" s="23">
        <f t="shared" si="505"/>
        <v>6.152785917959136E-2</v>
      </c>
      <c r="G2246" s="21">
        <f t="shared" si="510"/>
        <v>347.73248697879092</v>
      </c>
      <c r="H2246" s="23">
        <f t="shared" si="506"/>
        <v>5.1943278280745631E-2</v>
      </c>
      <c r="I2246" s="14">
        <f t="shared" si="503"/>
        <v>589.06464606130601</v>
      </c>
      <c r="J2246" s="64"/>
    </row>
    <row r="2247" spans="2:10" x14ac:dyDescent="0.65">
      <c r="B2247" s="17">
        <f t="shared" si="507"/>
        <v>2212</v>
      </c>
      <c r="C2247" s="21">
        <f t="shared" si="508"/>
        <v>48.025263212000205</v>
      </c>
      <c r="D2247" s="22">
        <f t="shared" si="504"/>
        <v>2.5919107349809511E-2</v>
      </c>
      <c r="E2247" s="22">
        <f t="shared" si="509"/>
        <v>193.33091288645062</v>
      </c>
      <c r="F2247" s="23">
        <f t="shared" si="505"/>
        <v>-1.9020914140526202E-3</v>
      </c>
      <c r="G2247" s="21">
        <f t="shared" si="510"/>
        <v>347.79913197413231</v>
      </c>
      <c r="H2247" s="23">
        <f t="shared" si="506"/>
        <v>6.6644995341377467E-2</v>
      </c>
      <c r="I2247" s="14">
        <f t="shared" si="503"/>
        <v>589.15530807258313</v>
      </c>
      <c r="J2247" s="64"/>
    </row>
    <row r="2248" spans="2:10" x14ac:dyDescent="0.65">
      <c r="B2248" s="34">
        <f t="shared" si="507"/>
        <v>2213</v>
      </c>
      <c r="C2248" s="21">
        <f t="shared" si="508"/>
        <v>47.994498703186181</v>
      </c>
      <c r="D2248" s="22">
        <f t="shared" si="504"/>
        <v>-3.0764508814026481E-2</v>
      </c>
      <c r="E2248" s="22">
        <f t="shared" si="509"/>
        <v>193.40417528402727</v>
      </c>
      <c r="F2248" s="35">
        <f t="shared" si="505"/>
        <v>7.3262397576655758E-2</v>
      </c>
      <c r="G2248" s="21">
        <f t="shared" si="510"/>
        <v>347.84825977950203</v>
      </c>
      <c r="H2248" s="35">
        <f t="shared" si="506"/>
        <v>4.9127805369707289E-2</v>
      </c>
      <c r="I2248" s="61">
        <f t="shared" si="503"/>
        <v>589.24693376671553</v>
      </c>
      <c r="J2248" s="65"/>
    </row>
    <row r="2249" spans="2:10" x14ac:dyDescent="0.65">
      <c r="B2249" s="17">
        <f t="shared" si="507"/>
        <v>2214</v>
      </c>
      <c r="C2249" s="21">
        <f t="shared" si="508"/>
        <v>48.030988455994795</v>
      </c>
      <c r="D2249" s="22">
        <f t="shared" si="504"/>
        <v>3.6489752808613218E-2</v>
      </c>
      <c r="E2249" s="22">
        <f t="shared" si="509"/>
        <v>193.38821567742824</v>
      </c>
      <c r="F2249" s="23">
        <f t="shared" si="505"/>
        <v>-1.5959606599039944E-2</v>
      </c>
      <c r="G2249" s="21">
        <f t="shared" si="510"/>
        <v>347.9180737124388</v>
      </c>
      <c r="H2249" s="23">
        <f t="shared" si="506"/>
        <v>6.9813932936767742E-2</v>
      </c>
      <c r="I2249" s="14">
        <f t="shared" si="503"/>
        <v>589.33727784586176</v>
      </c>
      <c r="J2249" s="64"/>
    </row>
    <row r="2250" spans="2:10" x14ac:dyDescent="0.65">
      <c r="B2250" s="17">
        <f t="shared" si="507"/>
        <v>2215</v>
      </c>
      <c r="C2250" s="21">
        <f t="shared" si="508"/>
        <v>47.987644104226092</v>
      </c>
      <c r="D2250" s="22">
        <f t="shared" si="504"/>
        <v>-4.3344351768705547E-2</v>
      </c>
      <c r="E2250" s="22">
        <f t="shared" si="509"/>
        <v>193.47810771059969</v>
      </c>
      <c r="F2250" s="23">
        <f t="shared" si="505"/>
        <v>8.9892033171452113E-2</v>
      </c>
      <c r="G2250" s="21">
        <f t="shared" si="510"/>
        <v>347.96325233917179</v>
      </c>
      <c r="H2250" s="23">
        <f t="shared" si="506"/>
        <v>4.517862673300499E-2</v>
      </c>
      <c r="I2250" s="14">
        <f t="shared" si="503"/>
        <v>589.42900415399754</v>
      </c>
      <c r="J2250" s="64"/>
    </row>
    <row r="2251" spans="2:10" x14ac:dyDescent="0.65">
      <c r="B2251" s="17">
        <f t="shared" si="507"/>
        <v>2216</v>
      </c>
      <c r="C2251" s="21">
        <f t="shared" si="508"/>
        <v>48.039114459472245</v>
      </c>
      <c r="D2251" s="22">
        <f t="shared" si="504"/>
        <v>5.1470355246152621E-2</v>
      </c>
      <c r="E2251" s="22">
        <f t="shared" si="509"/>
        <v>193.44224878059862</v>
      </c>
      <c r="F2251" s="23">
        <f t="shared" si="505"/>
        <v>-3.5858930001069211E-2</v>
      </c>
      <c r="G2251" s="21">
        <f t="shared" si="510"/>
        <v>348.03758772414869</v>
      </c>
      <c r="H2251" s="23">
        <f t="shared" si="506"/>
        <v>7.4335384976919272E-2</v>
      </c>
      <c r="I2251" s="14">
        <f t="shared" si="503"/>
        <v>589.51895096421958</v>
      </c>
      <c r="J2251" s="64"/>
    </row>
    <row r="2252" spans="2:10" x14ac:dyDescent="0.65">
      <c r="B2252" s="34">
        <f t="shared" si="507"/>
        <v>2217</v>
      </c>
      <c r="C2252" s="21">
        <f t="shared" si="508"/>
        <v>47.977925650462055</v>
      </c>
      <c r="D2252" s="22">
        <f t="shared" si="504"/>
        <v>-6.1188809010191747E-2</v>
      </c>
      <c r="E2252" s="22">
        <f t="shared" si="509"/>
        <v>193.55574461560084</v>
      </c>
      <c r="F2252" s="35">
        <f t="shared" si="505"/>
        <v>0.11349583500222593</v>
      </c>
      <c r="G2252" s="21">
        <f t="shared" si="510"/>
        <v>348.07720274438088</v>
      </c>
      <c r="H2252" s="35">
        <f t="shared" si="506"/>
        <v>3.9615020232204756E-2</v>
      </c>
      <c r="I2252" s="61">
        <f t="shared" si="503"/>
        <v>589.61087301044381</v>
      </c>
      <c r="J2252" s="65"/>
    </row>
    <row r="2253" spans="2:10" x14ac:dyDescent="0.65">
      <c r="B2253" s="17">
        <f t="shared" si="507"/>
        <v>2218</v>
      </c>
      <c r="C2253" s="21">
        <f t="shared" si="508"/>
        <v>48.050666908599155</v>
      </c>
      <c r="D2253" s="22">
        <f t="shared" si="504"/>
        <v>7.274125813709631E-2</v>
      </c>
      <c r="E2253" s="22">
        <f t="shared" si="509"/>
        <v>193.49165535817502</v>
      </c>
      <c r="F2253" s="23">
        <f t="shared" si="505"/>
        <v>-6.4089257425820279E-2</v>
      </c>
      <c r="G2253" s="21">
        <f t="shared" si="510"/>
        <v>348.15798713530603</v>
      </c>
      <c r="H2253" s="23">
        <f t="shared" si="506"/>
        <v>8.078439092516021E-2</v>
      </c>
      <c r="I2253" s="14">
        <f t="shared" si="503"/>
        <v>589.70030940208017</v>
      </c>
      <c r="J2253" s="64"/>
    </row>
    <row r="2254" spans="2:10" x14ac:dyDescent="0.65">
      <c r="B2254" s="17">
        <f t="shared" si="507"/>
        <v>2219</v>
      </c>
      <c r="C2254" s="21">
        <f t="shared" si="508"/>
        <v>47.964117854271457</v>
      </c>
      <c r="D2254" s="22">
        <f t="shared" si="504"/>
        <v>-8.6549054327694552E-2</v>
      </c>
      <c r="E2254" s="22">
        <f t="shared" si="509"/>
        <v>193.63870971842601</v>
      </c>
      <c r="F2254" s="23">
        <f t="shared" si="505"/>
        <v>0.14705436025099061</v>
      </c>
      <c r="G2254" s="21">
        <f t="shared" si="510"/>
        <v>348.1897352626583</v>
      </c>
      <c r="H2254" s="23">
        <f t="shared" si="506"/>
        <v>3.1748127352258848E-2</v>
      </c>
      <c r="I2254" s="14">
        <f t="shared" si="503"/>
        <v>589.79256283535574</v>
      </c>
      <c r="J2254" s="64"/>
    </row>
    <row r="2255" spans="2:10" x14ac:dyDescent="0.65">
      <c r="B2255" s="17">
        <f t="shared" si="507"/>
        <v>2220</v>
      </c>
      <c r="C2255" s="21">
        <f t="shared" si="508"/>
        <v>48.067119219457155</v>
      </c>
      <c r="D2255" s="22">
        <f t="shared" si="504"/>
        <v>0.10300136518569847</v>
      </c>
      <c r="E2255" s="22">
        <f t="shared" si="509"/>
        <v>193.53448713241397</v>
      </c>
      <c r="F2255" s="23">
        <f t="shared" si="505"/>
        <v>-0.10422258601204248</v>
      </c>
      <c r="G2255" s="21">
        <f t="shared" si="510"/>
        <v>348.27972082028543</v>
      </c>
      <c r="H2255" s="23">
        <f t="shared" si="506"/>
        <v>8.9985557627130675E-2</v>
      </c>
      <c r="I2255" s="14">
        <f t="shared" si="503"/>
        <v>589.88132717215649</v>
      </c>
      <c r="J2255" s="64"/>
    </row>
    <row r="2256" spans="2:10" x14ac:dyDescent="0.65">
      <c r="B2256" s="34">
        <f t="shared" si="507"/>
        <v>2221</v>
      </c>
      <c r="C2256" s="21">
        <f t="shared" si="508"/>
        <v>47.944460616975853</v>
      </c>
      <c r="D2256" s="22">
        <f t="shared" si="504"/>
        <v>-0.122658602481303</v>
      </c>
      <c r="E2256" s="22">
        <f t="shared" si="509"/>
        <v>193.72933538812947</v>
      </c>
      <c r="F2256" s="35">
        <f t="shared" si="505"/>
        <v>0.19484825571549891</v>
      </c>
      <c r="G2256" s="21">
        <f t="shared" si="510"/>
        <v>348.30030982480037</v>
      </c>
      <c r="H2256" s="35">
        <f t="shared" si="506"/>
        <v>2.058900451493173E-2</v>
      </c>
      <c r="I2256" s="61">
        <f t="shared" si="503"/>
        <v>589.97410582990574</v>
      </c>
      <c r="J2256" s="65"/>
    </row>
    <row r="2257" spans="2:10" x14ac:dyDescent="0.65">
      <c r="B2257" s="17">
        <f t="shared" si="507"/>
        <v>2222</v>
      </c>
      <c r="C2257" s="21">
        <f t="shared" si="508"/>
        <v>48.09059226158989</v>
      </c>
      <c r="D2257" s="22">
        <f t="shared" si="504"/>
        <v>0.14613164461403549</v>
      </c>
      <c r="E2257" s="22">
        <f t="shared" si="509"/>
        <v>193.56794127171244</v>
      </c>
      <c r="F2257" s="23">
        <f t="shared" si="505"/>
        <v>-0.1613941164170285</v>
      </c>
      <c r="G2257" s="21">
        <f t="shared" si="510"/>
        <v>348.40343329325856</v>
      </c>
      <c r="H2257" s="23">
        <f t="shared" si="506"/>
        <v>0.10312346845817899</v>
      </c>
      <c r="I2257" s="14">
        <f t="shared" si="503"/>
        <v>590.06196682656082</v>
      </c>
      <c r="J2257" s="64"/>
    </row>
    <row r="2258" spans="2:10" x14ac:dyDescent="0.65">
      <c r="B2258" s="17">
        <f t="shared" si="507"/>
        <v>2223</v>
      </c>
      <c r="C2258" s="21">
        <f t="shared" si="508"/>
        <v>47.916422079181622</v>
      </c>
      <c r="D2258" s="22">
        <f t="shared" si="504"/>
        <v>-0.17417018240826998</v>
      </c>
      <c r="E2258" s="22">
        <f t="shared" si="509"/>
        <v>193.83097763527897</v>
      </c>
      <c r="F2258" s="23">
        <f t="shared" si="505"/>
        <v>0.2630363635665276</v>
      </c>
      <c r="G2258" s="21">
        <f t="shared" si="510"/>
        <v>348.40814854221452</v>
      </c>
      <c r="H2258" s="23">
        <f t="shared" si="506"/>
        <v>4.7152489559607602E-3</v>
      </c>
      <c r="I2258" s="14">
        <f t="shared" si="503"/>
        <v>590.15554825667505</v>
      </c>
      <c r="J2258" s="64"/>
    </row>
    <row r="2259" spans="2:10" x14ac:dyDescent="0.65">
      <c r="B2259" s="17">
        <f t="shared" si="507"/>
        <v>2224</v>
      </c>
      <c r="C2259" s="21">
        <f t="shared" si="508"/>
        <v>48.124145283882321</v>
      </c>
      <c r="D2259" s="22">
        <f t="shared" si="504"/>
        <v>0.20772320470069738</v>
      </c>
      <c r="E2259" s="22">
        <f t="shared" si="509"/>
        <v>193.58797778376473</v>
      </c>
      <c r="F2259" s="23">
        <f t="shared" si="505"/>
        <v>-0.24299985151424153</v>
      </c>
      <c r="G2259" s="21">
        <f t="shared" si="510"/>
        <v>348.53005134253641</v>
      </c>
      <c r="H2259" s="23">
        <f t="shared" si="506"/>
        <v>0.12190280032190515</v>
      </c>
      <c r="I2259" s="14">
        <f t="shared" si="503"/>
        <v>590.24217441018345</v>
      </c>
      <c r="J2259" s="64"/>
    </row>
    <row r="2260" spans="2:10" x14ac:dyDescent="0.65">
      <c r="B2260" s="34">
        <f t="shared" si="507"/>
        <v>2225</v>
      </c>
      <c r="C2260" s="21">
        <f t="shared" si="508"/>
        <v>47.876355010538632</v>
      </c>
      <c r="D2260" s="22">
        <f t="shared" si="504"/>
        <v>-0.24779027334369186</v>
      </c>
      <c r="E2260" s="22">
        <f t="shared" si="509"/>
        <v>193.94847330063729</v>
      </c>
      <c r="F2260" s="35">
        <f t="shared" si="505"/>
        <v>0.36049551687256098</v>
      </c>
      <c r="G2260" s="21">
        <f t="shared" si="510"/>
        <v>348.51212850959644</v>
      </c>
      <c r="H2260" s="35">
        <f t="shared" si="506"/>
        <v>-1.7922832939973432E-2</v>
      </c>
      <c r="I2260" s="61">
        <f t="shared" si="503"/>
        <v>590.33695682077234</v>
      </c>
      <c r="J2260" s="65"/>
    </row>
    <row r="2261" spans="2:10" x14ac:dyDescent="0.65">
      <c r="B2261" s="17">
        <f t="shared" si="507"/>
        <v>2226</v>
      </c>
      <c r="C2261" s="21">
        <f t="shared" si="508"/>
        <v>48.172200875899151</v>
      </c>
      <c r="D2261" s="22">
        <f t="shared" si="504"/>
        <v>0.29584586536051782</v>
      </c>
      <c r="E2261" s="22">
        <f t="shared" si="509"/>
        <v>193.5887619465777</v>
      </c>
      <c r="F2261" s="23">
        <f t="shared" si="505"/>
        <v>-0.35971135405958421</v>
      </c>
      <c r="G2261" s="21">
        <f t="shared" si="510"/>
        <v>348.66090936748412</v>
      </c>
      <c r="H2261" s="23">
        <f t="shared" si="506"/>
        <v>0.14878085788767237</v>
      </c>
      <c r="I2261" s="14">
        <f t="shared" si="503"/>
        <v>590.42187218996105</v>
      </c>
      <c r="J2261" s="64"/>
    </row>
    <row r="2262" spans="2:10" x14ac:dyDescent="0.65">
      <c r="B2262" s="17">
        <f t="shared" si="507"/>
        <v>2227</v>
      </c>
      <c r="C2262" s="21">
        <f t="shared" si="508"/>
        <v>47.818998889741003</v>
      </c>
      <c r="D2262" s="22">
        <f t="shared" si="504"/>
        <v>-0.35320198615814791</v>
      </c>
      <c r="E2262" s="22">
        <f t="shared" si="509"/>
        <v>194.08880426214921</v>
      </c>
      <c r="F2262" s="23">
        <f t="shared" si="505"/>
        <v>0.50004231557150547</v>
      </c>
      <c r="G2262" s="21">
        <f t="shared" si="510"/>
        <v>348.61062490157303</v>
      </c>
      <c r="H2262" s="23">
        <f t="shared" si="506"/>
        <v>-5.0284465911062171E-2</v>
      </c>
      <c r="I2262" s="14">
        <f t="shared" si="503"/>
        <v>590.51842805346325</v>
      </c>
      <c r="J2262" s="64"/>
    </row>
    <row r="2263" spans="2:10" x14ac:dyDescent="0.65">
      <c r="B2263" s="34">
        <f t="shared" si="507"/>
        <v>2228</v>
      </c>
      <c r="C2263" s="21">
        <f t="shared" si="508"/>
        <v>48.241167685741644</v>
      </c>
      <c r="D2263" s="22">
        <f t="shared" si="504"/>
        <v>0.42216879600064416</v>
      </c>
      <c r="E2263" s="22">
        <f t="shared" si="509"/>
        <v>193.56184992624483</v>
      </c>
      <c r="F2263" s="35">
        <f t="shared" si="505"/>
        <v>-0.52695433590437801</v>
      </c>
      <c r="G2263" s="21">
        <f t="shared" si="510"/>
        <v>348.79793059414692</v>
      </c>
      <c r="H2263" s="35">
        <f t="shared" si="506"/>
        <v>0.18730569257388652</v>
      </c>
      <c r="I2263" s="61">
        <f t="shared" si="503"/>
        <v>590.60094820613335</v>
      </c>
      <c r="J2263" s="65"/>
    </row>
    <row r="2264" spans="2:10" x14ac:dyDescent="0.65">
      <c r="B2264" s="17">
        <f t="shared" si="507"/>
        <v>2229</v>
      </c>
      <c r="C2264" s="21">
        <f t="shared" si="508"/>
        <v>47.736758900823439</v>
      </c>
      <c r="D2264" s="22">
        <f t="shared" si="504"/>
        <v>-0.5044087849182044</v>
      </c>
      <c r="E2264" s="22">
        <f t="shared" si="509"/>
        <v>194.26206287716357</v>
      </c>
      <c r="F2264" s="23">
        <f t="shared" si="505"/>
        <v>0.70021295091873981</v>
      </c>
      <c r="G2264" s="21">
        <f t="shared" si="510"/>
        <v>348.70128041242037</v>
      </c>
      <c r="H2264" s="23">
        <f t="shared" si="506"/>
        <v>-9.6650181726559481E-2</v>
      </c>
      <c r="I2264" s="14">
        <f t="shared" si="503"/>
        <v>590.70010219040739</v>
      </c>
      <c r="J2264" s="64"/>
    </row>
    <row r="2265" spans="2:10" x14ac:dyDescent="0.65">
      <c r="B2265" s="17">
        <f t="shared" si="507"/>
        <v>2230</v>
      </c>
      <c r="C2265" s="21">
        <f t="shared" si="508"/>
        <v>48.340356229195464</v>
      </c>
      <c r="D2265" s="22">
        <f t="shared" si="504"/>
        <v>0.60359732837202174</v>
      </c>
      <c r="E2265" s="22">
        <f t="shared" si="509"/>
        <v>193.4949964927622</v>
      </c>
      <c r="F2265" s="23">
        <f t="shared" si="505"/>
        <v>-0.76706638440137453</v>
      </c>
      <c r="G2265" s="21">
        <f t="shared" si="510"/>
        <v>348.94388860403888</v>
      </c>
      <c r="H2265" s="23">
        <f t="shared" si="506"/>
        <v>0.24260819161851543</v>
      </c>
      <c r="I2265" s="14">
        <f t="shared" si="503"/>
        <v>590.77924132599651</v>
      </c>
      <c r="J2265" s="64"/>
    </row>
    <row r="2266" spans="2:10" x14ac:dyDescent="0.65">
      <c r="B2266" s="34">
        <f t="shared" si="507"/>
        <v>2231</v>
      </c>
      <c r="C2266" s="21">
        <f t="shared" si="508"/>
        <v>47.618664066322289</v>
      </c>
      <c r="D2266" s="22">
        <f t="shared" si="504"/>
        <v>-0.72169216287317584</v>
      </c>
      <c r="E2266" s="22">
        <f t="shared" si="509"/>
        <v>194.48285490337921</v>
      </c>
      <c r="F2266" s="35">
        <f t="shared" si="505"/>
        <v>0.98785841061700808</v>
      </c>
      <c r="G2266" s="21">
        <f t="shared" si="510"/>
        <v>348.78066487477213</v>
      </c>
      <c r="H2266" s="35">
        <f t="shared" si="506"/>
        <v>-0.16322372926673268</v>
      </c>
      <c r="I2266" s="61">
        <f t="shared" si="503"/>
        <v>590.88218384447362</v>
      </c>
      <c r="J2266" s="65"/>
    </row>
    <row r="2267" spans="2:10" x14ac:dyDescent="0.65">
      <c r="B2267" s="17">
        <f t="shared" si="507"/>
        <v>2232</v>
      </c>
      <c r="C2267" s="21">
        <f t="shared" si="508"/>
        <v>48.483331285721356</v>
      </c>
      <c r="D2267" s="22">
        <f t="shared" si="504"/>
        <v>0.86466721939906677</v>
      </c>
      <c r="E2267" s="22">
        <f t="shared" si="509"/>
        <v>193.37040538749591</v>
      </c>
      <c r="F2267" s="23">
        <f t="shared" si="505"/>
        <v>-1.1124495158832985</v>
      </c>
      <c r="G2267" s="21">
        <f t="shared" si="510"/>
        <v>349.10278336259972</v>
      </c>
      <c r="H2267" s="23">
        <f t="shared" si="506"/>
        <v>0.3221184878276091</v>
      </c>
      <c r="I2267" s="14">
        <f t="shared" si="503"/>
        <v>590.95652003581699</v>
      </c>
      <c r="J2267" s="64"/>
    </row>
    <row r="2268" spans="2:10" x14ac:dyDescent="0.65">
      <c r="B2268" s="17">
        <f t="shared" si="507"/>
        <v>2233</v>
      </c>
      <c r="C2268" s="21">
        <f t="shared" si="508"/>
        <v>47.448868240885467</v>
      </c>
      <c r="D2268" s="22">
        <f t="shared" si="504"/>
        <v>-1.0344630448358867</v>
      </c>
      <c r="E2268" s="22">
        <f t="shared" si="509"/>
        <v>194.77233488734186</v>
      </c>
      <c r="F2268" s="23">
        <f t="shared" si="505"/>
        <v>1.4019294998459486</v>
      </c>
      <c r="G2268" s="21">
        <f t="shared" si="510"/>
        <v>348.84376994632294</v>
      </c>
      <c r="H2268" s="23">
        <f t="shared" si="506"/>
        <v>-0.25901341627677255</v>
      </c>
      <c r="I2268" s="14">
        <f t="shared" si="503"/>
        <v>591.06497307455027</v>
      </c>
      <c r="J2268" s="64"/>
    </row>
    <row r="2269" spans="2:10" x14ac:dyDescent="0.65">
      <c r="B2269" s="34">
        <f t="shared" si="507"/>
        <v>2234</v>
      </c>
      <c r="C2269" s="21">
        <f t="shared" si="508"/>
        <v>48.689918005587216</v>
      </c>
      <c r="D2269" s="22">
        <f t="shared" si="504"/>
        <v>1.2410497647017489</v>
      </c>
      <c r="E2269" s="22">
        <f t="shared" si="509"/>
        <v>193.16215659404227</v>
      </c>
      <c r="F2269" s="35">
        <f t="shared" si="505"/>
        <v>-1.6101782932995832</v>
      </c>
      <c r="G2269" s="21">
        <f t="shared" si="510"/>
        <v>349.28037815904605</v>
      </c>
      <c r="H2269" s="35">
        <f t="shared" si="506"/>
        <v>0.43660821272310102</v>
      </c>
      <c r="I2269" s="61">
        <f t="shared" si="503"/>
        <v>591.13245275867553</v>
      </c>
      <c r="J2269" s="65"/>
    </row>
    <row r="2270" spans="2:10" x14ac:dyDescent="0.65">
      <c r="B2270" s="17">
        <f t="shared" si="507"/>
        <v>2235</v>
      </c>
      <c r="C2270" s="21">
        <f t="shared" si="508"/>
        <v>47.204511160310872</v>
      </c>
      <c r="D2270" s="22">
        <f t="shared" si="504"/>
        <v>-1.4854068452763474</v>
      </c>
      <c r="E2270" s="22">
        <f t="shared" si="509"/>
        <v>195.1611473415266</v>
      </c>
      <c r="F2270" s="23">
        <f t="shared" si="505"/>
        <v>1.9989907474843278</v>
      </c>
      <c r="G2270" s="21">
        <f t="shared" si="510"/>
        <v>348.88325408660353</v>
      </c>
      <c r="H2270" s="23">
        <f t="shared" si="506"/>
        <v>-0.39712407244249448</v>
      </c>
      <c r="I2270" s="14">
        <f t="shared" si="503"/>
        <v>591.24891258844104</v>
      </c>
      <c r="J2270" s="64"/>
    </row>
    <row r="2271" spans="2:10" x14ac:dyDescent="0.65">
      <c r="B2271" s="17">
        <f t="shared" si="507"/>
        <v>2236</v>
      </c>
      <c r="C2271" s="21">
        <f t="shared" si="508"/>
        <v>48.989190803680067</v>
      </c>
      <c r="D2271" s="22">
        <f t="shared" si="504"/>
        <v>1.7846796433691918</v>
      </c>
      <c r="E2271" s="22">
        <f t="shared" si="509"/>
        <v>192.83241962175995</v>
      </c>
      <c r="F2271" s="23">
        <f t="shared" si="505"/>
        <v>-2.3287277197666469</v>
      </c>
      <c r="G2271" s="21">
        <f t="shared" si="510"/>
        <v>349.48495686863964</v>
      </c>
      <c r="H2271" s="23">
        <f t="shared" si="506"/>
        <v>0.60170278203608518</v>
      </c>
      <c r="I2271" s="14">
        <f t="shared" si="503"/>
        <v>591.30656729407963</v>
      </c>
      <c r="J2271" s="64"/>
    </row>
    <row r="2272" spans="2:10" x14ac:dyDescent="0.65">
      <c r="B2272" s="34">
        <f t="shared" si="507"/>
        <v>2237</v>
      </c>
      <c r="C2272" s="21">
        <f t="shared" si="508"/>
        <v>46.852713433217687</v>
      </c>
      <c r="D2272" s="22">
        <f t="shared" si="504"/>
        <v>-2.1364773704623778</v>
      </c>
      <c r="E2272" s="22">
        <f t="shared" si="509"/>
        <v>195.69364046387827</v>
      </c>
      <c r="F2272" s="35">
        <f t="shared" si="505"/>
        <v>2.8612208421183141</v>
      </c>
      <c r="G2272" s="21">
        <f t="shared" si="510"/>
        <v>348.88830648127168</v>
      </c>
      <c r="H2272" s="35">
        <f t="shared" si="506"/>
        <v>-0.59665038736793008</v>
      </c>
      <c r="I2272" s="61">
        <f t="shared" si="503"/>
        <v>591.43466037836765</v>
      </c>
      <c r="J2272" s="65"/>
    </row>
    <row r="2273" spans="2:10" x14ac:dyDescent="0.65">
      <c r="B2273" s="17">
        <f t="shared" si="507"/>
        <v>2238</v>
      </c>
      <c r="C2273" s="21">
        <f t="shared" si="508"/>
        <v>49.423939508291738</v>
      </c>
      <c r="D2273" s="22">
        <f t="shared" si="504"/>
        <v>2.5712260750740534</v>
      </c>
      <c r="E2273" s="22">
        <f t="shared" si="509"/>
        <v>192.32589019024425</v>
      </c>
      <c r="F2273" s="23">
        <f t="shared" si="505"/>
        <v>-3.3677502736340159</v>
      </c>
      <c r="G2273" s="21">
        <f t="shared" si="510"/>
        <v>349.728368069699</v>
      </c>
      <c r="H2273" s="23">
        <f t="shared" si="506"/>
        <v>0.84006158842730372</v>
      </c>
      <c r="I2273" s="14">
        <f t="shared" si="503"/>
        <v>591.47819776823496</v>
      </c>
      <c r="J2273" s="64"/>
    </row>
    <row r="2274" spans="2:10" x14ac:dyDescent="0.65">
      <c r="B2274" s="17">
        <f t="shared" si="507"/>
        <v>2239</v>
      </c>
      <c r="C2274" s="21">
        <f t="shared" si="508"/>
        <v>46.346479709442583</v>
      </c>
      <c r="D2274" s="22">
        <f t="shared" si="504"/>
        <v>-3.0774597988491563</v>
      </c>
      <c r="E2274" s="22">
        <f t="shared" si="509"/>
        <v>196.43379669288328</v>
      </c>
      <c r="F2274" s="23">
        <f t="shared" si="505"/>
        <v>4.1079065026390253</v>
      </c>
      <c r="G2274" s="21">
        <f t="shared" si="510"/>
        <v>348.84292663788415</v>
      </c>
      <c r="H2274" s="23">
        <f t="shared" si="506"/>
        <v>-0.88544143181484003</v>
      </c>
      <c r="I2274" s="14">
        <f t="shared" si="503"/>
        <v>591.62320304021</v>
      </c>
      <c r="J2274" s="64"/>
    </row>
    <row r="2275" spans="2:10" x14ac:dyDescent="0.65">
      <c r="B2275" s="34">
        <f t="shared" si="507"/>
        <v>2240</v>
      </c>
      <c r="C2275" s="21">
        <f t="shared" si="508"/>
        <v>50.057330015475443</v>
      </c>
      <c r="D2275" s="22">
        <f t="shared" si="504"/>
        <v>3.7108503060328575</v>
      </c>
      <c r="E2275" s="22">
        <f t="shared" si="509"/>
        <v>191.56168766413958</v>
      </c>
      <c r="F2275" s="35">
        <f t="shared" si="505"/>
        <v>-4.8721090287436937</v>
      </c>
      <c r="G2275" s="21">
        <f t="shared" si="510"/>
        <v>350.02740349021059</v>
      </c>
      <c r="H2275" s="35">
        <f t="shared" si="506"/>
        <v>1.1844768523264406</v>
      </c>
      <c r="I2275" s="61">
        <f t="shared" ref="I2275:I2338" si="511">C2275+E2275+G2275</f>
        <v>591.64642116982554</v>
      </c>
      <c r="J2275" s="65"/>
    </row>
    <row r="2276" spans="2:10" x14ac:dyDescent="0.65">
      <c r="B2276" s="17">
        <f t="shared" si="507"/>
        <v>2241</v>
      </c>
      <c r="C2276" s="21">
        <f t="shared" si="508"/>
        <v>45.619450873240837</v>
      </c>
      <c r="D2276" s="22">
        <f t="shared" si="504"/>
        <v>-4.4378791422346104</v>
      </c>
      <c r="E2276" s="22">
        <f t="shared" si="509"/>
        <v>197.47327181183809</v>
      </c>
      <c r="F2276" s="23">
        <f t="shared" si="505"/>
        <v>5.9115841476985054</v>
      </c>
      <c r="G2276" s="21">
        <f t="shared" si="510"/>
        <v>348.72331206652075</v>
      </c>
      <c r="H2276" s="23">
        <f t="shared" si="506"/>
        <v>-1.304091423689826</v>
      </c>
      <c r="I2276" s="14">
        <f t="shared" si="511"/>
        <v>591.81603475159966</v>
      </c>
      <c r="J2276" s="64"/>
    </row>
    <row r="2277" spans="2:10" x14ac:dyDescent="0.65">
      <c r="B2277" s="17">
        <f t="shared" si="507"/>
        <v>2242</v>
      </c>
      <c r="C2277" s="21">
        <f t="shared" si="508"/>
        <v>50.98269113925393</v>
      </c>
      <c r="D2277" s="22">
        <f t="shared" ref="D2277:D2340" si="512">$E$23*(C2276+E2276+G2276)-$E$24*C2276*E2276-$E$27*C2276+$E$26*G2276</f>
        <v>5.3632402660130953</v>
      </c>
      <c r="E2277" s="22">
        <f t="shared" si="509"/>
        <v>190.4218494402889</v>
      </c>
      <c r="F2277" s="23">
        <f t="shared" ref="F2277:F2340" si="513">$E$24*C2276*E2276-($E$25+$E$27+$E$28)*E2276</f>
        <v>-7.0514223715491937</v>
      </c>
      <c r="G2277" s="21">
        <f t="shared" si="510"/>
        <v>350.40545636521767</v>
      </c>
      <c r="H2277" s="23">
        <f t="shared" ref="H2277:H2340" si="514">$E$28*E2276-($E$27+$E$26)*G2276</f>
        <v>1.6821442986969544</v>
      </c>
      <c r="I2277" s="14">
        <f t="shared" si="511"/>
        <v>591.80999694476054</v>
      </c>
      <c r="J2277" s="64"/>
    </row>
    <row r="2278" spans="2:10" x14ac:dyDescent="0.65">
      <c r="B2278" s="34">
        <f t="shared" si="507"/>
        <v>2243</v>
      </c>
      <c r="C2278" s="21">
        <f t="shared" si="508"/>
        <v>44.580124022978865</v>
      </c>
      <c r="D2278" s="22">
        <f t="shared" si="512"/>
        <v>-6.4025671162750637</v>
      </c>
      <c r="E2278" s="22">
        <f t="shared" si="509"/>
        <v>198.94139288597734</v>
      </c>
      <c r="F2278" s="35">
        <f t="shared" si="513"/>
        <v>8.5195434456884414</v>
      </c>
      <c r="G2278" s="21">
        <f t="shared" si="510"/>
        <v>348.49392452204324</v>
      </c>
      <c r="H2278" s="35">
        <f t="shared" si="514"/>
        <v>-1.9115318431744157</v>
      </c>
      <c r="I2278" s="61">
        <f t="shared" si="511"/>
        <v>592.01544143099943</v>
      </c>
      <c r="J2278" s="65"/>
    </row>
    <row r="2279" spans="2:10" x14ac:dyDescent="0.65">
      <c r="B2279" s="17">
        <f t="shared" si="507"/>
        <v>2244</v>
      </c>
      <c r="C2279" s="21">
        <f t="shared" si="508"/>
        <v>52.337214338018711</v>
      </c>
      <c r="D2279" s="22">
        <f t="shared" si="512"/>
        <v>7.75709031503985</v>
      </c>
      <c r="E2279" s="22">
        <f t="shared" si="509"/>
        <v>188.73606953048917</v>
      </c>
      <c r="F2279" s="23">
        <f t="shared" si="513"/>
        <v>-10.205323355488161</v>
      </c>
      <c r="G2279" s="21">
        <f t="shared" si="510"/>
        <v>350.89407019022224</v>
      </c>
      <c r="H2279" s="23">
        <f t="shared" si="514"/>
        <v>2.4001456681789932</v>
      </c>
      <c r="I2279" s="14">
        <f t="shared" si="511"/>
        <v>591.96735405873005</v>
      </c>
      <c r="J2279" s="64"/>
    </row>
    <row r="2280" spans="2:10" x14ac:dyDescent="0.65">
      <c r="B2280" s="17">
        <f t="shared" si="507"/>
        <v>2245</v>
      </c>
      <c r="C2280" s="21">
        <f t="shared" si="508"/>
        <v>43.108260248492734</v>
      </c>
      <c r="D2280" s="22">
        <f t="shared" si="512"/>
        <v>-9.2289540895259758</v>
      </c>
      <c r="E2280" s="22">
        <f t="shared" si="509"/>
        <v>201.0149013335232</v>
      </c>
      <c r="F2280" s="23">
        <f t="shared" si="513"/>
        <v>12.278831803034024</v>
      </c>
      <c r="G2280" s="21">
        <f t="shared" si="510"/>
        <v>348.10178393138682</v>
      </c>
      <c r="H2280" s="23">
        <f t="shared" si="514"/>
        <v>-2.792286258835432</v>
      </c>
      <c r="I2280" s="14">
        <f t="shared" si="511"/>
        <v>592.22494551340276</v>
      </c>
      <c r="J2280" s="64"/>
    </row>
    <row r="2281" spans="2:10" x14ac:dyDescent="0.65">
      <c r="B2281" s="34">
        <f t="shared" si="507"/>
        <v>2246</v>
      </c>
      <c r="C2281" s="21">
        <f t="shared" si="508"/>
        <v>54.318491798859931</v>
      </c>
      <c r="D2281" s="22">
        <f t="shared" si="512"/>
        <v>11.210231550367196</v>
      </c>
      <c r="E2281" s="22">
        <f t="shared" si="509"/>
        <v>186.2652125810456</v>
      </c>
      <c r="F2281" s="35">
        <f t="shared" si="513"/>
        <v>-14.749688752477596</v>
      </c>
      <c r="G2281" s="21">
        <f t="shared" si="510"/>
        <v>351.53304354862553</v>
      </c>
      <c r="H2281" s="35">
        <f t="shared" si="514"/>
        <v>3.4312596172387373</v>
      </c>
      <c r="I2281" s="61">
        <f t="shared" si="511"/>
        <v>592.11674792853103</v>
      </c>
      <c r="J2281" s="65"/>
    </row>
    <row r="2282" spans="2:10" x14ac:dyDescent="0.65">
      <c r="B2282" s="17">
        <f t="shared" si="507"/>
        <v>2247</v>
      </c>
      <c r="C2282" s="21">
        <f t="shared" si="508"/>
        <v>41.061889854806161</v>
      </c>
      <c r="D2282" s="22">
        <f t="shared" si="512"/>
        <v>-13.25660194405377</v>
      </c>
      <c r="E2282" s="22">
        <f t="shared" si="509"/>
        <v>203.91894085263917</v>
      </c>
      <c r="F2282" s="23">
        <f t="shared" si="513"/>
        <v>17.653728271593565</v>
      </c>
      <c r="G2282" s="21">
        <f t="shared" si="510"/>
        <v>347.4691283229397</v>
      </c>
      <c r="H2282" s="23">
        <f t="shared" si="514"/>
        <v>-4.0639152256858608</v>
      </c>
      <c r="I2282" s="14">
        <f t="shared" si="511"/>
        <v>592.449959030385</v>
      </c>
      <c r="J2282" s="64"/>
    </row>
    <row r="2283" spans="2:10" x14ac:dyDescent="0.65">
      <c r="B2283" s="17">
        <f t="shared" si="507"/>
        <v>2248</v>
      </c>
      <c r="C2283" s="21">
        <f t="shared" si="508"/>
        <v>57.194761001481311</v>
      </c>
      <c r="D2283" s="22">
        <f t="shared" si="512"/>
        <v>16.13287114667515</v>
      </c>
      <c r="E2283" s="22">
        <f t="shared" si="509"/>
        <v>182.69675976773601</v>
      </c>
      <c r="F2283" s="23">
        <f t="shared" si="513"/>
        <v>-21.22218108490317</v>
      </c>
      <c r="G2283" s="21">
        <f t="shared" si="510"/>
        <v>352.36536962589241</v>
      </c>
      <c r="H2283" s="23">
        <f t="shared" si="514"/>
        <v>4.8962413029527028</v>
      </c>
      <c r="I2283" s="14">
        <f t="shared" si="511"/>
        <v>592.25689039510974</v>
      </c>
      <c r="J2283" s="64"/>
    </row>
    <row r="2284" spans="2:10" x14ac:dyDescent="0.65">
      <c r="B2284" s="34">
        <f t="shared" si="507"/>
        <v>2249</v>
      </c>
      <c r="C2284" s="21">
        <f t="shared" si="508"/>
        <v>38.316431996251552</v>
      </c>
      <c r="D2284" s="22">
        <f t="shared" si="512"/>
        <v>-18.878329005229755</v>
      </c>
      <c r="E2284" s="22">
        <f t="shared" si="509"/>
        <v>207.89455539487668</v>
      </c>
      <c r="F2284" s="35">
        <f t="shared" si="513"/>
        <v>25.197795627140664</v>
      </c>
      <c r="G2284" s="21">
        <f t="shared" si="510"/>
        <v>346.48756911490051</v>
      </c>
      <c r="H2284" s="35">
        <f t="shared" si="514"/>
        <v>-5.8778005109918894</v>
      </c>
      <c r="I2284" s="61">
        <f t="shared" si="511"/>
        <v>592.69855650602881</v>
      </c>
      <c r="J2284" s="65"/>
    </row>
    <row r="2285" spans="2:10" x14ac:dyDescent="0.65">
      <c r="B2285" s="17">
        <f t="shared" si="507"/>
        <v>2250</v>
      </c>
      <c r="C2285" s="21">
        <f t="shared" si="508"/>
        <v>61.273339222126232</v>
      </c>
      <c r="D2285" s="22">
        <f t="shared" si="512"/>
        <v>22.95690722587468</v>
      </c>
      <c r="E2285" s="22">
        <f t="shared" si="509"/>
        <v>177.69713942324665</v>
      </c>
      <c r="F2285" s="23">
        <f t="shared" si="513"/>
        <v>-30.197415971630036</v>
      </c>
      <c r="G2285" s="21">
        <f t="shared" si="510"/>
        <v>353.41822676386988</v>
      </c>
      <c r="H2285" s="23">
        <f t="shared" si="514"/>
        <v>6.9306576489693725</v>
      </c>
      <c r="I2285" s="14">
        <f t="shared" si="511"/>
        <v>592.38870540924279</v>
      </c>
      <c r="J2285" s="64"/>
    </row>
    <row r="2286" spans="2:10" x14ac:dyDescent="0.65">
      <c r="B2286" s="17">
        <f t="shared" si="507"/>
        <v>2251</v>
      </c>
      <c r="C2286" s="21">
        <f t="shared" si="508"/>
        <v>34.877639888534532</v>
      </c>
      <c r="D2286" s="22">
        <f t="shared" si="512"/>
        <v>-26.395699333591701</v>
      </c>
      <c r="E2286" s="22">
        <f t="shared" si="509"/>
        <v>213.07665557873986</v>
      </c>
      <c r="F2286" s="23">
        <f t="shared" si="513"/>
        <v>35.379516155493206</v>
      </c>
      <c r="G2286" s="21">
        <f t="shared" si="510"/>
        <v>345.02738281336337</v>
      </c>
      <c r="H2286" s="23">
        <f t="shared" si="514"/>
        <v>-8.3908439505064791</v>
      </c>
      <c r="I2286" s="14">
        <f t="shared" si="511"/>
        <v>592.98167828063777</v>
      </c>
      <c r="J2286" s="64"/>
    </row>
    <row r="2287" spans="2:10" x14ac:dyDescent="0.65">
      <c r="B2287" s="34">
        <f t="shared" si="507"/>
        <v>2252</v>
      </c>
      <c r="C2287" s="21">
        <f t="shared" si="508"/>
        <v>66.728536784650444</v>
      </c>
      <c r="D2287" s="22">
        <f t="shared" si="512"/>
        <v>31.850896896115913</v>
      </c>
      <c r="E2287" s="22">
        <f t="shared" si="509"/>
        <v>171.13562649097605</v>
      </c>
      <c r="F2287" s="35">
        <f t="shared" si="513"/>
        <v>-41.941029087763809</v>
      </c>
      <c r="G2287" s="21">
        <f t="shared" si="510"/>
        <v>354.65503212045547</v>
      </c>
      <c r="H2287" s="35">
        <f t="shared" si="514"/>
        <v>9.6276493070920992</v>
      </c>
      <c r="I2287" s="61">
        <f t="shared" si="511"/>
        <v>592.51919539608195</v>
      </c>
      <c r="J2287" s="65"/>
    </row>
    <row r="2288" spans="2:10" x14ac:dyDescent="0.65">
      <c r="B2288" s="17">
        <f t="shared" ref="B2288:B2351" si="515">B2287+$C$33</f>
        <v>2253</v>
      </c>
      <c r="C2288" s="21">
        <f t="shared" ref="C2288:C2351" si="516">C2287+D2288*$C$33</f>
        <v>31.095587914549988</v>
      </c>
      <c r="D2288" s="22">
        <f t="shared" si="512"/>
        <v>-35.632948870100456</v>
      </c>
      <c r="E2288" s="22">
        <f t="shared" ref="E2288:E2351" si="517">E2287+F2288*$C$33</f>
        <v>219.21242462948271</v>
      </c>
      <c r="F2288" s="23">
        <f t="shared" si="513"/>
        <v>48.076798138506646</v>
      </c>
      <c r="G2288" s="21">
        <f t="shared" ref="G2288:G2351" si="518">G2287+H2288*$C$33</f>
        <v>343.00230601128084</v>
      </c>
      <c r="H2288" s="23">
        <f t="shared" si="514"/>
        <v>-11.652726109174637</v>
      </c>
      <c r="I2288" s="14">
        <f t="shared" si="511"/>
        <v>593.31031855531353</v>
      </c>
      <c r="J2288" s="64"/>
    </row>
    <row r="2289" spans="2:10" x14ac:dyDescent="0.65">
      <c r="B2289" s="17">
        <f t="shared" si="515"/>
        <v>2254</v>
      </c>
      <c r="C2289" s="21">
        <f t="shared" si="516"/>
        <v>73.142161183583042</v>
      </c>
      <c r="D2289" s="22">
        <f t="shared" si="512"/>
        <v>42.046573269033054</v>
      </c>
      <c r="E2289" s="22">
        <f t="shared" si="517"/>
        <v>163.62756722667132</v>
      </c>
      <c r="F2289" s="23">
        <f t="shared" si="513"/>
        <v>-55.584857402811409</v>
      </c>
      <c r="G2289" s="21">
        <f t="shared" si="518"/>
        <v>355.89732059172786</v>
      </c>
      <c r="H2289" s="23">
        <f t="shared" si="514"/>
        <v>12.895014580447011</v>
      </c>
      <c r="I2289" s="14">
        <f t="shared" si="511"/>
        <v>592.66704900198215</v>
      </c>
      <c r="J2289" s="64"/>
    </row>
    <row r="2290" spans="2:10" x14ac:dyDescent="0.65">
      <c r="B2290" s="34">
        <f t="shared" si="515"/>
        <v>2255</v>
      </c>
      <c r="C2290" s="21">
        <f t="shared" si="516"/>
        <v>27.79266951337447</v>
      </c>
      <c r="D2290" s="22">
        <f t="shared" si="512"/>
        <v>-45.349491670208572</v>
      </c>
      <c r="E2290" s="22">
        <f t="shared" si="517"/>
        <v>225.33682726602945</v>
      </c>
      <c r="F2290" s="35">
        <f t="shared" si="513"/>
        <v>61.709260039358114</v>
      </c>
      <c r="G2290" s="21">
        <f t="shared" si="518"/>
        <v>340.55539569579798</v>
      </c>
      <c r="H2290" s="35">
        <f t="shared" si="514"/>
        <v>-15.341924895929864</v>
      </c>
      <c r="I2290" s="61">
        <f t="shared" si="511"/>
        <v>593.68489247520188</v>
      </c>
      <c r="J2290" s="65"/>
    </row>
    <row r="2291" spans="2:10" x14ac:dyDescent="0.65">
      <c r="B2291" s="17">
        <f t="shared" si="515"/>
        <v>2256</v>
      </c>
      <c r="C2291" s="21">
        <f t="shared" si="516"/>
        <v>79.008526364966471</v>
      </c>
      <c r="D2291" s="22">
        <f t="shared" si="512"/>
        <v>51.215856851592001</v>
      </c>
      <c r="E2291" s="22">
        <f t="shared" si="517"/>
        <v>157.03499117544484</v>
      </c>
      <c r="F2291" s="23">
        <f t="shared" si="513"/>
        <v>-68.301836090584601</v>
      </c>
      <c r="G2291" s="21">
        <f t="shared" si="518"/>
        <v>356.81811904156177</v>
      </c>
      <c r="H2291" s="23">
        <f t="shared" si="514"/>
        <v>16.26272334576376</v>
      </c>
      <c r="I2291" s="14">
        <f t="shared" si="511"/>
        <v>592.86163658197302</v>
      </c>
      <c r="J2291" s="64"/>
    </row>
    <row r="2292" spans="2:10" x14ac:dyDescent="0.65">
      <c r="B2292" s="17">
        <f t="shared" si="515"/>
        <v>2257</v>
      </c>
      <c r="C2292" s="21">
        <f t="shared" si="516"/>
        <v>25.723521765672231</v>
      </c>
      <c r="D2292" s="22">
        <f t="shared" si="512"/>
        <v>-53.28500459929424</v>
      </c>
      <c r="E2292" s="22">
        <f t="shared" si="517"/>
        <v>230.07634613673571</v>
      </c>
      <c r="F2292" s="23">
        <f t="shared" si="513"/>
        <v>73.041354961290878</v>
      </c>
      <c r="G2292" s="21">
        <f t="shared" si="518"/>
        <v>338.2793353101215</v>
      </c>
      <c r="H2292" s="23">
        <f t="shared" si="514"/>
        <v>-18.538783731440262</v>
      </c>
      <c r="I2292" s="14">
        <f t="shared" si="511"/>
        <v>594.07920321252936</v>
      </c>
      <c r="J2292" s="64"/>
    </row>
    <row r="2293" spans="2:10" x14ac:dyDescent="0.65">
      <c r="B2293" s="34">
        <f t="shared" si="515"/>
        <v>2258</v>
      </c>
      <c r="C2293" s="21">
        <f t="shared" si="516"/>
        <v>82.676862233924567</v>
      </c>
      <c r="D2293" s="22">
        <f t="shared" si="512"/>
        <v>56.953340468252335</v>
      </c>
      <c r="E2293" s="22">
        <f t="shared" si="517"/>
        <v>153.19698538250589</v>
      </c>
      <c r="F2293" s="35">
        <f t="shared" si="513"/>
        <v>-76.879360754229822</v>
      </c>
      <c r="G2293" s="21">
        <f t="shared" si="518"/>
        <v>357.24385724412218</v>
      </c>
      <c r="H2293" s="35">
        <f t="shared" si="514"/>
        <v>18.9645219340007</v>
      </c>
      <c r="I2293" s="61">
        <f t="shared" si="511"/>
        <v>593.11770486055264</v>
      </c>
      <c r="J2293" s="65"/>
    </row>
    <row r="2294" spans="2:10" x14ac:dyDescent="0.65">
      <c r="B2294" s="17">
        <f t="shared" si="515"/>
        <v>2259</v>
      </c>
      <c r="C2294" s="21">
        <f t="shared" si="516"/>
        <v>24.698589258532159</v>
      </c>
      <c r="D2294" s="22">
        <f t="shared" si="512"/>
        <v>-57.978272975392407</v>
      </c>
      <c r="E2294" s="22">
        <f t="shared" si="517"/>
        <v>232.88284673393156</v>
      </c>
      <c r="F2294" s="23">
        <f t="shared" si="513"/>
        <v>79.685861351425658</v>
      </c>
      <c r="G2294" s="21">
        <f t="shared" si="518"/>
        <v>336.87153635521929</v>
      </c>
      <c r="H2294" s="23">
        <f t="shared" si="514"/>
        <v>-20.372320888902891</v>
      </c>
      <c r="I2294" s="14">
        <f t="shared" si="511"/>
        <v>594.45297234768304</v>
      </c>
      <c r="J2294" s="64"/>
    </row>
    <row r="2295" spans="2:10" x14ac:dyDescent="0.65">
      <c r="B2295" s="17">
        <f t="shared" si="515"/>
        <v>2260</v>
      </c>
      <c r="C2295" s="21">
        <f t="shared" si="516"/>
        <v>84.474719634371297</v>
      </c>
      <c r="D2295" s="22">
        <f t="shared" si="512"/>
        <v>59.776130375839138</v>
      </c>
      <c r="E2295" s="22">
        <f t="shared" si="517"/>
        <v>151.48536373808693</v>
      </c>
      <c r="F2295" s="23">
        <f t="shared" si="513"/>
        <v>-81.397482995844626</v>
      </c>
      <c r="G2295" s="21">
        <f t="shared" si="518"/>
        <v>357.45093329668367</v>
      </c>
      <c r="H2295" s="23">
        <f t="shared" si="514"/>
        <v>20.579396941464381</v>
      </c>
      <c r="I2295" s="14">
        <f t="shared" si="511"/>
        <v>593.41101666914187</v>
      </c>
      <c r="J2295" s="64"/>
    </row>
    <row r="2296" spans="2:10" x14ac:dyDescent="0.65">
      <c r="B2296" s="34">
        <f t="shared" si="515"/>
        <v>2261</v>
      </c>
      <c r="C2296" s="21">
        <f t="shared" si="516"/>
        <v>24.177795965089764</v>
      </c>
      <c r="D2296" s="22">
        <f t="shared" si="512"/>
        <v>-60.296923669281533</v>
      </c>
      <c r="E2296" s="22">
        <f t="shared" si="517"/>
        <v>234.36615630394908</v>
      </c>
      <c r="F2296" s="35">
        <f t="shared" si="513"/>
        <v>82.880792565862137</v>
      </c>
      <c r="G2296" s="21">
        <f t="shared" si="518"/>
        <v>336.25661365465186</v>
      </c>
      <c r="H2296" s="35">
        <f t="shared" si="514"/>
        <v>-21.1943196420318</v>
      </c>
      <c r="I2296" s="61">
        <f t="shared" si="511"/>
        <v>594.80056592369078</v>
      </c>
      <c r="J2296" s="65"/>
    </row>
    <row r="2297" spans="2:10" x14ac:dyDescent="0.65">
      <c r="B2297" s="17">
        <f t="shared" si="515"/>
        <v>2262</v>
      </c>
      <c r="C2297" s="21">
        <f t="shared" si="516"/>
        <v>85.4409759273492</v>
      </c>
      <c r="D2297" s="22">
        <f t="shared" si="512"/>
        <v>61.263179962259429</v>
      </c>
      <c r="E2297" s="22">
        <f t="shared" si="517"/>
        <v>150.61938038869397</v>
      </c>
      <c r="F2297" s="23">
        <f t="shared" si="513"/>
        <v>-83.7467759152551</v>
      </c>
      <c r="G2297" s="21">
        <f t="shared" si="518"/>
        <v>357.65723057776597</v>
      </c>
      <c r="H2297" s="23">
        <f t="shared" si="514"/>
        <v>21.400616923114129</v>
      </c>
      <c r="I2297" s="14">
        <f t="shared" si="511"/>
        <v>593.71758689380908</v>
      </c>
      <c r="J2297" s="64"/>
    </row>
    <row r="2298" spans="2:10" x14ac:dyDescent="0.65">
      <c r="B2298" s="17">
        <f t="shared" si="515"/>
        <v>2263</v>
      </c>
      <c r="C2298" s="21">
        <f t="shared" si="516"/>
        <v>23.905107924275541</v>
      </c>
      <c r="D2298" s="22">
        <f t="shared" si="512"/>
        <v>-61.535868003073659</v>
      </c>
      <c r="E2298" s="22">
        <f t="shared" si="517"/>
        <v>235.20942931857411</v>
      </c>
      <c r="F2298" s="23">
        <f t="shared" si="513"/>
        <v>84.590048929880126</v>
      </c>
      <c r="G2298" s="21">
        <f t="shared" si="518"/>
        <v>336.02164410823679</v>
      </c>
      <c r="H2298" s="23">
        <f t="shared" si="514"/>
        <v>-21.635586469529201</v>
      </c>
      <c r="I2298" s="14">
        <f t="shared" si="511"/>
        <v>595.13618135108641</v>
      </c>
      <c r="J2298" s="64"/>
    </row>
    <row r="2299" spans="2:10" x14ac:dyDescent="0.65">
      <c r="B2299" s="34">
        <f t="shared" si="515"/>
        <v>2264</v>
      </c>
      <c r="C2299" s="21">
        <f t="shared" si="516"/>
        <v>85.971541911286778</v>
      </c>
      <c r="D2299" s="22">
        <f t="shared" si="512"/>
        <v>62.066433987011237</v>
      </c>
      <c r="E2299" s="22">
        <f t="shared" si="517"/>
        <v>150.19924209921737</v>
      </c>
      <c r="F2299" s="35">
        <f t="shared" si="513"/>
        <v>-85.010187219356752</v>
      </c>
      <c r="G2299" s="21">
        <f t="shared" si="518"/>
        <v>357.86047627453593</v>
      </c>
      <c r="H2299" s="35">
        <f t="shared" si="514"/>
        <v>21.838832166299156</v>
      </c>
      <c r="I2299" s="61">
        <f t="shared" si="511"/>
        <v>594.03126028504005</v>
      </c>
      <c r="J2299" s="65"/>
    </row>
    <row r="2300" spans="2:10" x14ac:dyDescent="0.65">
      <c r="B2300" s="17">
        <f t="shared" si="515"/>
        <v>2265</v>
      </c>
      <c r="C2300" s="21">
        <f t="shared" si="516"/>
        <v>23.731885128937705</v>
      </c>
      <c r="D2300" s="22">
        <f t="shared" si="512"/>
        <v>-62.239656782349073</v>
      </c>
      <c r="E2300" s="22">
        <f t="shared" si="517"/>
        <v>235.74869434542649</v>
      </c>
      <c r="F2300" s="23">
        <f t="shared" si="513"/>
        <v>85.549452246209114</v>
      </c>
      <c r="G2300" s="21">
        <f t="shared" si="518"/>
        <v>335.98501615054977</v>
      </c>
      <c r="H2300" s="23">
        <f t="shared" si="514"/>
        <v>-21.875460123986159</v>
      </c>
      <c r="I2300" s="14">
        <f t="shared" si="511"/>
        <v>595.46559562491393</v>
      </c>
      <c r="J2300" s="64"/>
    </row>
    <row r="2301" spans="2:10" x14ac:dyDescent="0.65">
      <c r="B2301" s="17">
        <f t="shared" si="515"/>
        <v>2266</v>
      </c>
      <c r="C2301" s="21">
        <f t="shared" si="516"/>
        <v>86.341067763186032</v>
      </c>
      <c r="D2301" s="22">
        <f t="shared" si="512"/>
        <v>62.60918263424832</v>
      </c>
      <c r="E2301" s="22">
        <f t="shared" si="517"/>
        <v>149.93104841926004</v>
      </c>
      <c r="F2301" s="23">
        <f t="shared" si="513"/>
        <v>-85.817645926166449</v>
      </c>
      <c r="G2301" s="21">
        <f t="shared" si="518"/>
        <v>358.07567456835426</v>
      </c>
      <c r="H2301" s="23">
        <f t="shared" si="514"/>
        <v>22.090658417804477</v>
      </c>
      <c r="I2301" s="14">
        <f t="shared" si="511"/>
        <v>594.3477907508003</v>
      </c>
      <c r="J2301" s="64"/>
    </row>
    <row r="2302" spans="2:10" x14ac:dyDescent="0.65">
      <c r="B2302" s="34">
        <f t="shared" si="515"/>
        <v>2267</v>
      </c>
      <c r="C2302" s="21">
        <f t="shared" si="516"/>
        <v>23.608813762812161</v>
      </c>
      <c r="D2302" s="22">
        <f t="shared" si="512"/>
        <v>-62.732254000373871</v>
      </c>
      <c r="E2302" s="22">
        <f t="shared" si="517"/>
        <v>236.15879572798565</v>
      </c>
      <c r="F2302" s="35">
        <f t="shared" si="513"/>
        <v>86.227747308725611</v>
      </c>
      <c r="G2302" s="21">
        <f t="shared" si="518"/>
        <v>336.02572771493271</v>
      </c>
      <c r="H2302" s="35">
        <f t="shared" si="514"/>
        <v>-22.049946853421545</v>
      </c>
      <c r="I2302" s="61">
        <f t="shared" si="511"/>
        <v>595.7933372057305</v>
      </c>
      <c r="J2302" s="65"/>
    </row>
    <row r="2303" spans="2:10" x14ac:dyDescent="0.65">
      <c r="B2303" s="17">
        <f t="shared" si="515"/>
        <v>2268</v>
      </c>
      <c r="C2303" s="21">
        <f t="shared" si="516"/>
        <v>86.619854636439001</v>
      </c>
      <c r="D2303" s="22">
        <f t="shared" si="512"/>
        <v>63.01104087362684</v>
      </c>
      <c r="E2303" s="22">
        <f t="shared" si="517"/>
        <v>149.75589820571619</v>
      </c>
      <c r="F2303" s="23">
        <f t="shared" si="513"/>
        <v>-86.402897522269456</v>
      </c>
      <c r="G2303" s="21">
        <f t="shared" si="518"/>
        <v>358.2907538637931</v>
      </c>
      <c r="H2303" s="23">
        <f t="shared" si="514"/>
        <v>22.265026148860372</v>
      </c>
      <c r="I2303" s="14">
        <f t="shared" si="511"/>
        <v>594.66650670594822</v>
      </c>
      <c r="J2303" s="64"/>
    </row>
    <row r="2304" spans="2:10" x14ac:dyDescent="0.65">
      <c r="B2304" s="17">
        <f t="shared" si="515"/>
        <v>2269</v>
      </c>
      <c r="C2304" s="21">
        <f t="shared" si="516"/>
        <v>23.503111735891245</v>
      </c>
      <c r="D2304" s="22">
        <f t="shared" si="512"/>
        <v>-63.116742900547756</v>
      </c>
      <c r="E2304" s="22">
        <f t="shared" si="517"/>
        <v>236.50916350052793</v>
      </c>
      <c r="F2304" s="23">
        <f t="shared" si="513"/>
        <v>86.75326529481174</v>
      </c>
      <c r="G2304" s="21">
        <f t="shared" si="518"/>
        <v>336.10821959041709</v>
      </c>
      <c r="H2304" s="23">
        <f t="shared" si="514"/>
        <v>-22.182534273375992</v>
      </c>
      <c r="I2304" s="14">
        <f t="shared" si="511"/>
        <v>596.12049482683619</v>
      </c>
      <c r="J2304" s="64"/>
    </row>
    <row r="2305" spans="2:10" x14ac:dyDescent="0.65">
      <c r="B2305" s="34">
        <f t="shared" si="515"/>
        <v>2270</v>
      </c>
      <c r="C2305" s="21">
        <f t="shared" si="516"/>
        <v>86.873051377164387</v>
      </c>
      <c r="D2305" s="22">
        <f t="shared" si="512"/>
        <v>63.369939641273135</v>
      </c>
      <c r="E2305" s="22">
        <f t="shared" si="517"/>
        <v>149.60308522487401</v>
      </c>
      <c r="F2305" s="35">
        <f t="shared" si="513"/>
        <v>-86.906078275653925</v>
      </c>
      <c r="G2305" s="21">
        <f t="shared" si="518"/>
        <v>358.51028826805037</v>
      </c>
      <c r="H2305" s="35">
        <f t="shared" si="514"/>
        <v>22.402068677633295</v>
      </c>
      <c r="I2305" s="61">
        <f t="shared" si="511"/>
        <v>594.98642487008874</v>
      </c>
      <c r="J2305" s="65"/>
    </row>
    <row r="2306" spans="2:10" x14ac:dyDescent="0.65">
      <c r="B2306" s="17">
        <f t="shared" si="515"/>
        <v>2271</v>
      </c>
      <c r="C2306" s="21">
        <f t="shared" si="516"/>
        <v>23.408080513005899</v>
      </c>
      <c r="D2306" s="22">
        <f t="shared" si="512"/>
        <v>-63.464970864158488</v>
      </c>
      <c r="E2306" s="22">
        <f t="shared" si="517"/>
        <v>236.83601149680646</v>
      </c>
      <c r="F2306" s="23">
        <f t="shared" si="513"/>
        <v>87.232926271932442</v>
      </c>
      <c r="G2306" s="21">
        <f t="shared" si="518"/>
        <v>336.20410455223112</v>
      </c>
      <c r="H2306" s="23">
        <f t="shared" si="514"/>
        <v>-22.306183715819287</v>
      </c>
      <c r="I2306" s="14">
        <f t="shared" si="511"/>
        <v>596.44819656204345</v>
      </c>
      <c r="J2306" s="64"/>
    </row>
    <row r="2307" spans="2:10" x14ac:dyDescent="0.65">
      <c r="B2307" s="34">
        <f t="shared" si="515"/>
        <v>2272</v>
      </c>
      <c r="C2307" s="21">
        <f t="shared" si="516"/>
        <v>87.106084993471114</v>
      </c>
      <c r="D2307" s="22">
        <f t="shared" si="512"/>
        <v>63.698004480465208</v>
      </c>
      <c r="E2307" s="22">
        <f t="shared" si="517"/>
        <v>149.47222960155236</v>
      </c>
      <c r="F2307" s="35">
        <f t="shared" si="513"/>
        <v>-87.363781895254107</v>
      </c>
      <c r="G2307" s="21">
        <f t="shared" si="518"/>
        <v>358.72928358773623</v>
      </c>
      <c r="H2307" s="35">
        <f t="shared" si="514"/>
        <v>22.525179035505133</v>
      </c>
      <c r="I2307" s="61">
        <f t="shared" si="511"/>
        <v>595.30759818275965</v>
      </c>
      <c r="J2307" s="65"/>
    </row>
    <row r="2308" spans="2:10" x14ac:dyDescent="0.65">
      <c r="B2308" s="17">
        <f t="shared" si="515"/>
        <v>2273</v>
      </c>
      <c r="C2308" s="21">
        <f t="shared" si="516"/>
        <v>23.315705939058589</v>
      </c>
      <c r="D2308" s="22">
        <f t="shared" si="512"/>
        <v>-63.790379054412526</v>
      </c>
      <c r="E2308" s="22">
        <f t="shared" si="517"/>
        <v>237.15133532598139</v>
      </c>
      <c r="F2308" s="23">
        <f t="shared" si="513"/>
        <v>87.67910572442905</v>
      </c>
      <c r="G2308" s="21">
        <f t="shared" si="518"/>
        <v>336.30946601150072</v>
      </c>
      <c r="H2308" s="23">
        <f t="shared" si="514"/>
        <v>-22.419817576235502</v>
      </c>
      <c r="I2308" s="14">
        <f t="shared" si="511"/>
        <v>596.77650727654077</v>
      </c>
      <c r="J2308" s="64"/>
    </row>
    <row r="2309" spans="2:10" x14ac:dyDescent="0.65">
      <c r="B2309" s="34">
        <f t="shared" si="515"/>
        <v>2274</v>
      </c>
      <c r="C2309" s="21">
        <f t="shared" si="516"/>
        <v>87.336896030199853</v>
      </c>
      <c r="D2309" s="22">
        <f t="shared" si="512"/>
        <v>64.021190091141264</v>
      </c>
      <c r="E2309" s="22">
        <f t="shared" si="517"/>
        <v>149.3426358540097</v>
      </c>
      <c r="F2309" s="35">
        <f t="shared" si="513"/>
        <v>-87.808699471971707</v>
      </c>
      <c r="G2309" s="21">
        <f t="shared" si="518"/>
        <v>358.95020040531716</v>
      </c>
      <c r="H2309" s="35">
        <f t="shared" si="514"/>
        <v>22.640734393816444</v>
      </c>
      <c r="I2309" s="61">
        <f t="shared" si="511"/>
        <v>595.62973228952671</v>
      </c>
      <c r="J2309" s="65"/>
    </row>
    <row r="2310" spans="2:10" x14ac:dyDescent="0.65">
      <c r="B2310" s="34">
        <f t="shared" si="515"/>
        <v>2275</v>
      </c>
      <c r="C2310" s="21">
        <f t="shared" si="516"/>
        <v>23.226142152522115</v>
      </c>
      <c r="D2310" s="22">
        <f t="shared" si="512"/>
        <v>-64.110753877677737</v>
      </c>
      <c r="E2310" s="22">
        <f t="shared" si="517"/>
        <v>237.46277194598736</v>
      </c>
      <c r="F2310" s="35">
        <f t="shared" si="513"/>
        <v>88.120136091977642</v>
      </c>
      <c r="G2310" s="21">
        <f t="shared" si="518"/>
        <v>336.41683643829225</v>
      </c>
      <c r="H2310" s="35">
        <f t="shared" si="514"/>
        <v>-22.533363967024926</v>
      </c>
      <c r="I2310" s="61">
        <f t="shared" si="511"/>
        <v>597.10575053680168</v>
      </c>
      <c r="J2310" s="65"/>
    </row>
    <row r="2311" spans="2:10" x14ac:dyDescent="0.65">
      <c r="B2311" s="17">
        <f t="shared" si="515"/>
        <v>2276</v>
      </c>
      <c r="C2311" s="21">
        <f t="shared" si="516"/>
        <v>87.562312577258496</v>
      </c>
      <c r="D2311" s="22">
        <f t="shared" si="512"/>
        <v>64.33617042473638</v>
      </c>
      <c r="E2311" s="22">
        <f t="shared" si="517"/>
        <v>149.21973760211813</v>
      </c>
      <c r="F2311" s="23">
        <f t="shared" si="513"/>
        <v>-88.243034343869226</v>
      </c>
      <c r="G2311" s="21">
        <f t="shared" si="518"/>
        <v>359.17087470441351</v>
      </c>
      <c r="H2311" s="23">
        <f t="shared" si="514"/>
        <v>22.754038266121256</v>
      </c>
      <c r="I2311" s="14">
        <f t="shared" si="511"/>
        <v>595.95292488379016</v>
      </c>
      <c r="J2311" s="64"/>
    </row>
    <row r="2312" spans="2:10" x14ac:dyDescent="0.65">
      <c r="B2312" s="34">
        <f t="shared" si="515"/>
        <v>2277</v>
      </c>
      <c r="C2312" s="21">
        <f t="shared" si="516"/>
        <v>23.136917927510723</v>
      </c>
      <c r="D2312" s="22">
        <f t="shared" si="512"/>
        <v>-64.425394649747773</v>
      </c>
      <c r="E2312" s="22">
        <f t="shared" si="517"/>
        <v>237.77190612779049</v>
      </c>
      <c r="F2312" s="35">
        <f t="shared" si="513"/>
        <v>88.552168525672357</v>
      </c>
      <c r="G2312" s="21">
        <f t="shared" si="518"/>
        <v>336.52703794926327</v>
      </c>
      <c r="H2312" s="35">
        <f t="shared" si="514"/>
        <v>-22.643836755150218</v>
      </c>
      <c r="I2312" s="61">
        <f t="shared" si="511"/>
        <v>597.43586200456457</v>
      </c>
      <c r="J2312" s="65"/>
    </row>
    <row r="2313" spans="2:10" x14ac:dyDescent="0.65">
      <c r="B2313" s="34">
        <f t="shared" si="515"/>
        <v>2278</v>
      </c>
      <c r="C2313" s="21">
        <f t="shared" si="516"/>
        <v>87.788657342344848</v>
      </c>
      <c r="D2313" s="22">
        <f t="shared" si="512"/>
        <v>64.651739414834125</v>
      </c>
      <c r="E2313" s="22">
        <f t="shared" si="517"/>
        <v>149.09576987897842</v>
      </c>
      <c r="F2313" s="35">
        <f t="shared" si="513"/>
        <v>-88.676136248812071</v>
      </c>
      <c r="G2313" s="21">
        <f t="shared" si="518"/>
        <v>359.39263621945315</v>
      </c>
      <c r="H2313" s="35">
        <f t="shared" si="514"/>
        <v>22.865598270189906</v>
      </c>
      <c r="I2313" s="61">
        <f t="shared" si="511"/>
        <v>596.27706344077637</v>
      </c>
      <c r="J2313" s="65"/>
    </row>
    <row r="2314" spans="2:10" x14ac:dyDescent="0.65">
      <c r="B2314" s="17">
        <f t="shared" si="515"/>
        <v>2279</v>
      </c>
      <c r="C2314" s="21">
        <f t="shared" si="516"/>
        <v>23.048810006089681</v>
      </c>
      <c r="D2314" s="22">
        <f t="shared" si="512"/>
        <v>-64.739847336255167</v>
      </c>
      <c r="E2314" s="22">
        <f t="shared" si="517"/>
        <v>238.08057736259502</v>
      </c>
      <c r="F2314" s="23">
        <f t="shared" si="513"/>
        <v>88.984807483616592</v>
      </c>
      <c r="G2314" s="21">
        <f t="shared" si="518"/>
        <v>336.63757361013018</v>
      </c>
      <c r="H2314" s="23">
        <f t="shared" si="514"/>
        <v>-22.755062609323005</v>
      </c>
      <c r="I2314" s="14">
        <f t="shared" si="511"/>
        <v>597.76696097881495</v>
      </c>
      <c r="J2314" s="64"/>
    </row>
    <row r="2315" spans="2:10" x14ac:dyDescent="0.65">
      <c r="B2315" s="34">
        <f t="shared" si="515"/>
        <v>2280</v>
      </c>
      <c r="C2315" s="21">
        <f t="shared" si="516"/>
        <v>88.013101678874364</v>
      </c>
      <c r="D2315" s="22">
        <f t="shared" si="512"/>
        <v>64.964291672784682</v>
      </c>
      <c r="E2315" s="22">
        <f t="shared" si="517"/>
        <v>148.97467156808545</v>
      </c>
      <c r="F2315" s="35">
        <f t="shared" si="513"/>
        <v>-89.105905794509582</v>
      </c>
      <c r="G2315" s="21">
        <f t="shared" si="518"/>
        <v>359.61444002076541</v>
      </c>
      <c r="H2315" s="35">
        <f t="shared" si="514"/>
        <v>22.976866410635225</v>
      </c>
      <c r="I2315" s="61">
        <f t="shared" si="511"/>
        <v>596.60221326772523</v>
      </c>
      <c r="J2315" s="65"/>
    </row>
    <row r="2316" spans="2:10" x14ac:dyDescent="0.65">
      <c r="B2316" s="34">
        <f t="shared" si="515"/>
        <v>2281</v>
      </c>
      <c r="C2316" s="21">
        <f t="shared" si="516"/>
        <v>22.960811248601189</v>
      </c>
      <c r="D2316" s="22">
        <f t="shared" si="512"/>
        <v>-65.052290430273175</v>
      </c>
      <c r="E2316" s="22">
        <f t="shared" si="517"/>
        <v>238.38875178354621</v>
      </c>
      <c r="F2316" s="35">
        <f t="shared" si="513"/>
        <v>89.414080215460757</v>
      </c>
      <c r="G2316" s="21">
        <f t="shared" si="518"/>
        <v>336.74943222121249</v>
      </c>
      <c r="H2316" s="35">
        <f t="shared" si="514"/>
        <v>-22.865007799552899</v>
      </c>
      <c r="I2316" s="61">
        <f t="shared" si="511"/>
        <v>598.09899525335982</v>
      </c>
      <c r="J2316" s="65"/>
    </row>
    <row r="2317" spans="2:10" x14ac:dyDescent="0.65">
      <c r="B2317" s="17">
        <f t="shared" si="515"/>
        <v>2282</v>
      </c>
      <c r="C2317" s="21">
        <f t="shared" si="516"/>
        <v>88.23847268211432</v>
      </c>
      <c r="D2317" s="22">
        <f t="shared" si="512"/>
        <v>65.277661433513131</v>
      </c>
      <c r="E2317" s="22">
        <f t="shared" si="517"/>
        <v>148.85283750176762</v>
      </c>
      <c r="F2317" s="23">
        <f t="shared" si="513"/>
        <v>-89.535914281778602</v>
      </c>
      <c r="G2317" s="21">
        <f t="shared" si="518"/>
        <v>359.83701246850518</v>
      </c>
      <c r="H2317" s="23">
        <f t="shared" si="514"/>
        <v>23.087580247292678</v>
      </c>
      <c r="I2317" s="14">
        <f t="shared" si="511"/>
        <v>596.92832265238712</v>
      </c>
      <c r="J2317" s="64"/>
    </row>
    <row r="2318" spans="2:10" x14ac:dyDescent="0.65">
      <c r="B2318" s="34">
        <f t="shared" si="515"/>
        <v>2283</v>
      </c>
      <c r="C2318" s="21">
        <f t="shared" si="516"/>
        <v>22.873484492864861</v>
      </c>
      <c r="D2318" s="22">
        <f t="shared" si="512"/>
        <v>-65.364988189249459</v>
      </c>
      <c r="E2318" s="22">
        <f t="shared" si="517"/>
        <v>238.6970000338188</v>
      </c>
      <c r="F2318" s="35">
        <f t="shared" si="513"/>
        <v>89.844162532051172</v>
      </c>
      <c r="G2318" s="21">
        <f t="shared" si="518"/>
        <v>336.86153622717433</v>
      </c>
      <c r="H2318" s="35">
        <f t="shared" si="514"/>
        <v>-22.975476241330867</v>
      </c>
      <c r="I2318" s="61">
        <f t="shared" si="511"/>
        <v>598.43202075385807</v>
      </c>
      <c r="J2318" s="65"/>
    </row>
    <row r="2319" spans="2:10" x14ac:dyDescent="0.65">
      <c r="B2319" s="34">
        <f t="shared" si="515"/>
        <v>2284</v>
      </c>
      <c r="C2319" s="21">
        <f t="shared" si="516"/>
        <v>88.462986833809794</v>
      </c>
      <c r="D2319" s="22">
        <f t="shared" si="512"/>
        <v>65.589502340944932</v>
      </c>
      <c r="E2319" s="22">
        <f t="shared" si="517"/>
        <v>148.73264194097302</v>
      </c>
      <c r="F2319" s="35">
        <f t="shared" si="513"/>
        <v>-89.964358092845771</v>
      </c>
      <c r="G2319" s="21">
        <f t="shared" si="518"/>
        <v>360.05980218559921</v>
      </c>
      <c r="H2319" s="35">
        <f t="shared" si="514"/>
        <v>23.198265958424884</v>
      </c>
      <c r="I2319" s="61">
        <f t="shared" si="511"/>
        <v>597.255430960382</v>
      </c>
      <c r="J2319" s="65"/>
    </row>
    <row r="2320" spans="2:10" x14ac:dyDescent="0.65">
      <c r="B2320" s="17">
        <f t="shared" si="515"/>
        <v>2285</v>
      </c>
      <c r="C2320" s="21">
        <f t="shared" si="516"/>
        <v>22.786319568916298</v>
      </c>
      <c r="D2320" s="22">
        <f t="shared" si="512"/>
        <v>-65.676667264893496</v>
      </c>
      <c r="E2320" s="22">
        <f t="shared" si="517"/>
        <v>239.00514593020307</v>
      </c>
      <c r="F2320" s="23">
        <f t="shared" si="513"/>
        <v>90.27250398923006</v>
      </c>
      <c r="G2320" s="21">
        <f t="shared" si="518"/>
        <v>336.9745405126373</v>
      </c>
      <c r="H2320" s="23">
        <f t="shared" si="514"/>
        <v>-23.085261672961934</v>
      </c>
      <c r="I2320" s="14">
        <f t="shared" si="511"/>
        <v>598.76600601175664</v>
      </c>
      <c r="J2320" s="64"/>
    </row>
    <row r="2321" spans="2:10" x14ac:dyDescent="0.65">
      <c r="B2321" s="17">
        <f t="shared" si="515"/>
        <v>2286</v>
      </c>
      <c r="C2321" s="21">
        <f t="shared" si="516"/>
        <v>88.688135273725692</v>
      </c>
      <c r="D2321" s="22">
        <f t="shared" si="512"/>
        <v>65.901815704809394</v>
      </c>
      <c r="E2321" s="22">
        <f t="shared" si="517"/>
        <v>148.6121553671731</v>
      </c>
      <c r="F2321" s="23">
        <f t="shared" si="513"/>
        <v>-90.392990563029969</v>
      </c>
      <c r="G2321" s="21">
        <f t="shared" si="518"/>
        <v>360.28322105306938</v>
      </c>
      <c r="H2321" s="23">
        <f t="shared" si="514"/>
        <v>23.308680540432064</v>
      </c>
      <c r="I2321" s="14">
        <f t="shared" si="511"/>
        <v>597.58351169396815</v>
      </c>
      <c r="J2321" s="64"/>
    </row>
    <row r="2322" spans="2:10" x14ac:dyDescent="0.65">
      <c r="B2322" s="34">
        <f t="shared" si="515"/>
        <v>2287</v>
      </c>
      <c r="C2322" s="21">
        <f t="shared" si="516"/>
        <v>22.699668864197449</v>
      </c>
      <c r="D2322" s="22">
        <f t="shared" si="512"/>
        <v>-65.988466409528243</v>
      </c>
      <c r="E2322" s="22">
        <f t="shared" si="517"/>
        <v>239.31342758066529</v>
      </c>
      <c r="F2322" s="35">
        <f t="shared" si="513"/>
        <v>90.701272213492175</v>
      </c>
      <c r="G2322" s="21">
        <f t="shared" si="518"/>
        <v>337.08788570502992</v>
      </c>
      <c r="H2322" s="35">
        <f t="shared" si="514"/>
        <v>-23.19533534803945</v>
      </c>
      <c r="I2322" s="61">
        <f t="shared" si="511"/>
        <v>599.10098214989262</v>
      </c>
      <c r="J2322" s="65"/>
    </row>
    <row r="2323" spans="2:10" x14ac:dyDescent="0.65">
      <c r="B2323" s="34">
        <f t="shared" si="515"/>
        <v>2288</v>
      </c>
      <c r="C2323" s="21">
        <f t="shared" si="516"/>
        <v>88.91283931875553</v>
      </c>
      <c r="D2323" s="22">
        <f t="shared" si="512"/>
        <v>66.213170454558082</v>
      </c>
      <c r="E2323" s="22">
        <f t="shared" si="517"/>
        <v>148.49279313514427</v>
      </c>
      <c r="F2323" s="35">
        <f t="shared" si="513"/>
        <v>-90.820634445521023</v>
      </c>
      <c r="G2323" s="21">
        <f t="shared" si="518"/>
        <v>360.50695669007183</v>
      </c>
      <c r="H2323" s="35">
        <f t="shared" si="514"/>
        <v>23.419070985041898</v>
      </c>
      <c r="I2323" s="61">
        <f t="shared" si="511"/>
        <v>597.91258914397167</v>
      </c>
      <c r="J2323" s="65"/>
    </row>
    <row r="2324" spans="2:10" x14ac:dyDescent="0.65">
      <c r="B2324" s="17">
        <f t="shared" si="515"/>
        <v>2289</v>
      </c>
      <c r="C2324" s="21">
        <f t="shared" si="516"/>
        <v>22.613236894873538</v>
      </c>
      <c r="D2324" s="22">
        <f t="shared" si="512"/>
        <v>-66.299602423881993</v>
      </c>
      <c r="E2324" s="22">
        <f t="shared" si="517"/>
        <v>239.62171991811471</v>
      </c>
      <c r="F2324" s="23">
        <f t="shared" si="513"/>
        <v>91.128926782970439</v>
      </c>
      <c r="G2324" s="21">
        <f t="shared" si="518"/>
        <v>337.20197442836877</v>
      </c>
      <c r="H2324" s="23">
        <f t="shared" si="514"/>
        <v>-23.304982261703032</v>
      </c>
      <c r="I2324" s="14">
        <f t="shared" si="511"/>
        <v>599.436931241357</v>
      </c>
      <c r="J2324" s="64"/>
    </row>
    <row r="2325" spans="2:10" x14ac:dyDescent="0.65">
      <c r="B2325" s="17">
        <f t="shared" si="515"/>
        <v>2290</v>
      </c>
      <c r="C2325" s="21">
        <f t="shared" si="516"/>
        <v>89.137971829746348</v>
      </c>
      <c r="D2325" s="22">
        <f t="shared" si="512"/>
        <v>66.524734934872811</v>
      </c>
      <c r="E2325" s="22">
        <f t="shared" si="517"/>
        <v>148.37342234205261</v>
      </c>
      <c r="F2325" s="23">
        <f t="shared" si="513"/>
        <v>-91.2482975760621</v>
      </c>
      <c r="G2325" s="21">
        <f t="shared" si="518"/>
        <v>360.73125478442819</v>
      </c>
      <c r="H2325" s="23">
        <f t="shared" si="514"/>
        <v>23.529280356059431</v>
      </c>
      <c r="I2325" s="14">
        <f t="shared" si="511"/>
        <v>598.24264895622719</v>
      </c>
      <c r="J2325" s="64"/>
    </row>
    <row r="2326" spans="2:10" x14ac:dyDescent="0.65">
      <c r="B2326" s="34">
        <f t="shared" si="515"/>
        <v>2291</v>
      </c>
      <c r="C2326" s="21">
        <f t="shared" si="516"/>
        <v>22.527244262374168</v>
      </c>
      <c r="D2326" s="22">
        <f t="shared" si="512"/>
        <v>-66.61072756737218</v>
      </c>
      <c r="E2326" s="22">
        <f t="shared" si="517"/>
        <v>239.93014737090886</v>
      </c>
      <c r="F2326" s="35">
        <f t="shared" si="513"/>
        <v>91.556725028856263</v>
      </c>
      <c r="G2326" s="21">
        <f t="shared" si="518"/>
        <v>337.31648114224481</v>
      </c>
      <c r="H2326" s="35">
        <f t="shared" si="514"/>
        <v>-23.414773642183377</v>
      </c>
      <c r="I2326" s="61">
        <f t="shared" si="511"/>
        <v>599.77387277552782</v>
      </c>
      <c r="J2326" s="65"/>
    </row>
    <row r="2327" spans="2:10" x14ac:dyDescent="0.65">
      <c r="B2327" s="34">
        <f t="shared" si="515"/>
        <v>2292</v>
      </c>
      <c r="C2327" s="21">
        <f t="shared" si="516"/>
        <v>89.362863108730352</v>
      </c>
      <c r="D2327" s="22">
        <f t="shared" si="512"/>
        <v>66.835618846356184</v>
      </c>
      <c r="E2327" s="22">
        <f t="shared" si="517"/>
        <v>148.2549167998329</v>
      </c>
      <c r="F2327" s="35">
        <f t="shared" si="513"/>
        <v>-91.675230571075957</v>
      </c>
      <c r="G2327" s="21">
        <f t="shared" si="518"/>
        <v>360.95592717359261</v>
      </c>
      <c r="H2327" s="35">
        <f t="shared" si="514"/>
        <v>23.639446031347788</v>
      </c>
      <c r="I2327" s="61">
        <f t="shared" si="511"/>
        <v>598.57370708215581</v>
      </c>
      <c r="J2327" s="65"/>
    </row>
    <row r="2328" spans="2:10" x14ac:dyDescent="0.65">
      <c r="B2328" s="17">
        <f t="shared" si="515"/>
        <v>2293</v>
      </c>
      <c r="C2328" s="21">
        <f t="shared" si="516"/>
        <v>22.441504477214835</v>
      </c>
      <c r="D2328" s="22">
        <f t="shared" si="512"/>
        <v>-66.921358631515517</v>
      </c>
      <c r="E2328" s="22">
        <f t="shared" si="517"/>
        <v>240.23863423164835</v>
      </c>
      <c r="F2328" s="23">
        <f t="shared" si="513"/>
        <v>91.983717431815435</v>
      </c>
      <c r="G2328" s="21">
        <f t="shared" si="518"/>
        <v>337.43165794011929</v>
      </c>
      <c r="H2328" s="23">
        <f t="shared" si="514"/>
        <v>-23.524269233473348</v>
      </c>
      <c r="I2328" s="14">
        <f t="shared" si="511"/>
        <v>600.11179664898248</v>
      </c>
      <c r="J2328" s="64"/>
    </row>
    <row r="2329" spans="2:10" x14ac:dyDescent="0.65">
      <c r="B2329" s="17">
        <f t="shared" si="515"/>
        <v>2294</v>
      </c>
      <c r="C2329" s="21">
        <f t="shared" si="516"/>
        <v>89.588063358687378</v>
      </c>
      <c r="D2329" s="22">
        <f t="shared" si="512"/>
        <v>67.146558881472544</v>
      </c>
      <c r="E2329" s="22">
        <f t="shared" si="517"/>
        <v>148.13656337050423</v>
      </c>
      <c r="F2329" s="23">
        <f t="shared" si="513"/>
        <v>-92.102070861144099</v>
      </c>
      <c r="G2329" s="21">
        <f t="shared" si="518"/>
        <v>361.18112885933124</v>
      </c>
      <c r="H2329" s="23">
        <f t="shared" si="514"/>
        <v>23.74947091921193</v>
      </c>
      <c r="I2329" s="14">
        <f t="shared" si="511"/>
        <v>598.90575558852288</v>
      </c>
      <c r="J2329" s="64"/>
    </row>
    <row r="2330" spans="2:10" x14ac:dyDescent="0.65">
      <c r="B2330" s="34">
        <f t="shared" si="515"/>
        <v>2295</v>
      </c>
      <c r="C2330" s="21">
        <f t="shared" si="516"/>
        <v>22.356160963702337</v>
      </c>
      <c r="D2330" s="22">
        <f t="shared" si="512"/>
        <v>-67.231902394985042</v>
      </c>
      <c r="E2330" s="22">
        <f t="shared" si="517"/>
        <v>240.54725511836529</v>
      </c>
      <c r="F2330" s="35">
        <f t="shared" si="513"/>
        <v>92.410691747861065</v>
      </c>
      <c r="G2330" s="21">
        <f t="shared" si="518"/>
        <v>337.54730016122534</v>
      </c>
      <c r="H2330" s="35">
        <f t="shared" si="514"/>
        <v>-23.633828698105901</v>
      </c>
      <c r="I2330" s="61">
        <f t="shared" si="511"/>
        <v>600.45071624329296</v>
      </c>
      <c r="J2330" s="65"/>
    </row>
    <row r="2331" spans="2:10" x14ac:dyDescent="0.65">
      <c r="B2331" s="17">
        <f t="shared" si="515"/>
        <v>2296</v>
      </c>
      <c r="C2331" s="21">
        <f t="shared" si="516"/>
        <v>89.813137072805091</v>
      </c>
      <c r="D2331" s="22">
        <f t="shared" si="512"/>
        <v>67.456976109102754</v>
      </c>
      <c r="E2331" s="22">
        <f t="shared" si="517"/>
        <v>148.01892875518647</v>
      </c>
      <c r="F2331" s="23">
        <f t="shared" si="513"/>
        <v>-92.52832636317882</v>
      </c>
      <c r="G2331" s="21">
        <f t="shared" si="518"/>
        <v>361.4067399241834</v>
      </c>
      <c r="H2331" s="23">
        <f t="shared" si="514"/>
        <v>23.859439762958047</v>
      </c>
      <c r="I2331" s="14">
        <f t="shared" si="511"/>
        <v>599.23880575217493</v>
      </c>
      <c r="J2331" s="64"/>
    </row>
    <row r="2332" spans="2:10" x14ac:dyDescent="0.65">
      <c r="B2332" s="34">
        <f t="shared" si="515"/>
        <v>2297</v>
      </c>
      <c r="C2332" s="21">
        <f t="shared" si="516"/>
        <v>22.271087947727437</v>
      </c>
      <c r="D2332" s="22">
        <f t="shared" si="512"/>
        <v>-67.542049125077654</v>
      </c>
      <c r="E2332" s="22">
        <f t="shared" si="517"/>
        <v>240.85596511634219</v>
      </c>
      <c r="F2332" s="35">
        <f t="shared" si="513"/>
        <v>92.837036361155739</v>
      </c>
      <c r="G2332" s="21">
        <f t="shared" si="518"/>
        <v>337.66357288297149</v>
      </c>
      <c r="H2332" s="35">
        <f t="shared" si="514"/>
        <v>-23.743167041211933</v>
      </c>
      <c r="I2332" s="61">
        <f t="shared" si="511"/>
        <v>600.79062594704112</v>
      </c>
      <c r="J2332" s="65"/>
    </row>
    <row r="2333" spans="2:10" x14ac:dyDescent="0.65">
      <c r="B2333" s="34">
        <f t="shared" si="515"/>
        <v>2298</v>
      </c>
      <c r="C2333" s="21">
        <f t="shared" si="516"/>
        <v>90.038453328250412</v>
      </c>
      <c r="D2333" s="22">
        <f t="shared" si="512"/>
        <v>67.767365380522975</v>
      </c>
      <c r="E2333" s="22">
        <f t="shared" si="517"/>
        <v>147.90153596018826</v>
      </c>
      <c r="F2333" s="35">
        <f t="shared" si="513"/>
        <v>-92.954429156153935</v>
      </c>
      <c r="G2333" s="21">
        <f t="shared" si="518"/>
        <v>361.63286396458261</v>
      </c>
      <c r="H2333" s="35">
        <f t="shared" si="514"/>
        <v>23.969291081611118</v>
      </c>
      <c r="I2333" s="61">
        <f t="shared" si="511"/>
        <v>599.57285325302132</v>
      </c>
      <c r="J2333" s="65"/>
    </row>
    <row r="2334" spans="2:10" x14ac:dyDescent="0.65">
      <c r="B2334" s="17">
        <f t="shared" si="515"/>
        <v>2299</v>
      </c>
      <c r="C2334" s="21">
        <f t="shared" si="516"/>
        <v>22.186383341452085</v>
      </c>
      <c r="D2334" s="22">
        <f t="shared" si="512"/>
        <v>-67.852069986798327</v>
      </c>
      <c r="E2334" s="22">
        <f t="shared" si="517"/>
        <v>241.16481320977209</v>
      </c>
      <c r="F2334" s="23">
        <f t="shared" si="513"/>
        <v>93.263277249583851</v>
      </c>
      <c r="G2334" s="21">
        <f t="shared" si="518"/>
        <v>337.78033915552169</v>
      </c>
      <c r="H2334" s="23">
        <f t="shared" si="514"/>
        <v>-23.852524809060938</v>
      </c>
      <c r="I2334" s="14">
        <f t="shared" si="511"/>
        <v>601.13153570674581</v>
      </c>
      <c r="J2334" s="64"/>
    </row>
    <row r="2335" spans="2:10" x14ac:dyDescent="0.65">
      <c r="B2335" s="17">
        <f t="shared" si="515"/>
        <v>2300</v>
      </c>
      <c r="C2335" s="21">
        <f t="shared" si="516"/>
        <v>90.263713742619885</v>
      </c>
      <c r="D2335" s="22">
        <f t="shared" si="512"/>
        <v>68.077330401167799</v>
      </c>
      <c r="E2335" s="22">
        <f t="shared" si="517"/>
        <v>147.78477261386155</v>
      </c>
      <c r="F2335" s="23">
        <f t="shared" si="513"/>
        <v>-93.380040595910529</v>
      </c>
      <c r="G2335" s="21">
        <f t="shared" si="518"/>
        <v>361.85942031103872</v>
      </c>
      <c r="H2335" s="23">
        <f t="shared" si="514"/>
        <v>24.079081155517017</v>
      </c>
      <c r="I2335" s="14">
        <f t="shared" si="511"/>
        <v>599.90790666752014</v>
      </c>
      <c r="J2335" s="64"/>
    </row>
    <row r="2336" spans="2:10" x14ac:dyDescent="0.65">
      <c r="B2336" s="17">
        <f t="shared" si="515"/>
        <v>2301</v>
      </c>
      <c r="C2336" s="21">
        <f t="shared" si="516"/>
        <v>22.101957153345026</v>
      </c>
      <c r="D2336" s="22">
        <f t="shared" si="512"/>
        <v>-68.161756589274859</v>
      </c>
      <c r="E2336" s="22">
        <f t="shared" si="517"/>
        <v>241.47377249291776</v>
      </c>
      <c r="F2336" s="23">
        <f t="shared" si="513"/>
        <v>93.688999879056198</v>
      </c>
      <c r="G2336" s="21">
        <f t="shared" si="518"/>
        <v>337.89771290951671</v>
      </c>
      <c r="H2336" s="23">
        <f t="shared" si="514"/>
        <v>-23.961707401521977</v>
      </c>
      <c r="I2336" s="14">
        <f t="shared" si="511"/>
        <v>601.47344255577946</v>
      </c>
      <c r="J2336" s="64"/>
    </row>
    <row r="2337" spans="2:10" x14ac:dyDescent="0.65">
      <c r="B2337" s="34">
        <f t="shared" si="515"/>
        <v>2302</v>
      </c>
      <c r="C2337" s="21">
        <f t="shared" si="516"/>
        <v>90.489180605156463</v>
      </c>
      <c r="D2337" s="22">
        <f t="shared" si="512"/>
        <v>68.387223451811437</v>
      </c>
      <c r="E2337" s="22">
        <f t="shared" si="517"/>
        <v>147.66830089744278</v>
      </c>
      <c r="F2337" s="35">
        <f t="shared" si="513"/>
        <v>-93.805471595474984</v>
      </c>
      <c r="G2337" s="21">
        <f t="shared" si="518"/>
        <v>362.08648230395056</v>
      </c>
      <c r="H2337" s="35">
        <f t="shared" si="514"/>
        <v>24.18876939443382</v>
      </c>
      <c r="I2337" s="61">
        <f t="shared" si="511"/>
        <v>600.2439638065498</v>
      </c>
      <c r="J2337" s="65"/>
    </row>
    <row r="2338" spans="2:10" x14ac:dyDescent="0.65">
      <c r="B2338" s="34">
        <f t="shared" si="515"/>
        <v>2303</v>
      </c>
      <c r="C2338" s="21">
        <f t="shared" si="516"/>
        <v>22.01787979111657</v>
      </c>
      <c r="D2338" s="22">
        <f t="shared" si="512"/>
        <v>-68.471300814039893</v>
      </c>
      <c r="E2338" s="22">
        <f t="shared" si="517"/>
        <v>241.78287749476328</v>
      </c>
      <c r="F2338" s="35">
        <f t="shared" si="513"/>
        <v>94.114576597320507</v>
      </c>
      <c r="G2338" s="21">
        <f t="shared" si="518"/>
        <v>338.01559713181217</v>
      </c>
      <c r="H2338" s="35">
        <f t="shared" si="514"/>
        <v>-24.070885172138389</v>
      </c>
      <c r="I2338" s="61">
        <f t="shared" si="511"/>
        <v>601.81635441769208</v>
      </c>
      <c r="J2338" s="65"/>
    </row>
    <row r="2339" spans="2:10" x14ac:dyDescent="0.65">
      <c r="B2339" s="17">
        <f t="shared" si="515"/>
        <v>2304</v>
      </c>
      <c r="C2339" s="21">
        <f t="shared" si="516"/>
        <v>90.714638233540299</v>
      </c>
      <c r="D2339" s="22">
        <f t="shared" si="512"/>
        <v>68.696758442423729</v>
      </c>
      <c r="E2339" s="22">
        <f t="shared" si="517"/>
        <v>147.55240068198316</v>
      </c>
      <c r="F2339" s="23">
        <f t="shared" si="513"/>
        <v>-94.23047681278014</v>
      </c>
      <c r="G2339" s="21">
        <f t="shared" si="518"/>
        <v>362.31399272150259</v>
      </c>
      <c r="H2339" s="23">
        <f t="shared" si="514"/>
        <v>24.298395589690443</v>
      </c>
      <c r="I2339" s="14">
        <f t="shared" ref="I2339:I2402" si="519">C2339+E2339+G2339</f>
        <v>600.58103163702606</v>
      </c>
      <c r="J2339" s="64"/>
    </row>
    <row r="2340" spans="2:10" x14ac:dyDescent="0.65">
      <c r="B2340" s="17">
        <f t="shared" si="515"/>
        <v>2305</v>
      </c>
      <c r="C2340" s="21">
        <f t="shared" si="516"/>
        <v>21.93408316861489</v>
      </c>
      <c r="D2340" s="22">
        <f t="shared" si="512"/>
        <v>-68.780555064925409</v>
      </c>
      <c r="E2340" s="22">
        <f t="shared" si="517"/>
        <v>242.09211191630257</v>
      </c>
      <c r="F2340" s="23">
        <f t="shared" si="513"/>
        <v>94.539711234319412</v>
      </c>
      <c r="G2340" s="21">
        <f t="shared" si="518"/>
        <v>338.1340748480194</v>
      </c>
      <c r="H2340" s="23">
        <f t="shared" si="514"/>
        <v>-24.17991787348322</v>
      </c>
      <c r="I2340" s="14">
        <f t="shared" si="519"/>
        <v>602.1602699329369</v>
      </c>
      <c r="J2340" s="64"/>
    </row>
    <row r="2341" spans="2:10" x14ac:dyDescent="0.65">
      <c r="B2341" s="17">
        <f t="shared" si="515"/>
        <v>2306</v>
      </c>
      <c r="C2341" s="21">
        <f t="shared" si="516"/>
        <v>90.940283681294673</v>
      </c>
      <c r="D2341" s="22">
        <f t="shared" ref="D2341:D2404" si="520">$E$23*(C2340+E2340+G2340)-$E$24*C2340*E2340-$E$27*C2340+$E$26*G2340</f>
        <v>69.006200512679783</v>
      </c>
      <c r="E2341" s="22">
        <f t="shared" si="517"/>
        <v>147.4368190951318</v>
      </c>
      <c r="F2341" s="23">
        <f t="shared" ref="F2341:F2404" si="521">$E$24*C2340*E2340-($E$25+$E$27+$E$28)*E2340</f>
        <v>-94.655292821170775</v>
      </c>
      <c r="G2341" s="21">
        <f t="shared" si="518"/>
        <v>362.5420064983507</v>
      </c>
      <c r="H2341" s="23">
        <f t="shared" ref="H2341:H2404" si="522">$E$28*E2340-($E$27+$E$26)*G2340</f>
        <v>24.407931650331307</v>
      </c>
      <c r="I2341" s="14">
        <f t="shared" si="519"/>
        <v>600.91910927477716</v>
      </c>
      <c r="J2341" s="64"/>
    </row>
    <row r="2342" spans="2:10" x14ac:dyDescent="0.65">
      <c r="B2342" s="34">
        <f t="shared" si="515"/>
        <v>2307</v>
      </c>
      <c r="C2342" s="21">
        <f t="shared" si="516"/>
        <v>21.850620677776632</v>
      </c>
      <c r="D2342" s="22">
        <f t="shared" si="520"/>
        <v>-69.089663003518041</v>
      </c>
      <c r="E2342" s="22">
        <f t="shared" si="517"/>
        <v>242.40150165032202</v>
      </c>
      <c r="F2342" s="35">
        <f t="shared" si="521"/>
        <v>94.964682555190223</v>
      </c>
      <c r="G2342" s="21">
        <f t="shared" si="518"/>
        <v>338.25307346657235</v>
      </c>
      <c r="H2342" s="35">
        <f t="shared" si="522"/>
        <v>-24.28893303177837</v>
      </c>
      <c r="I2342" s="61">
        <f t="shared" si="519"/>
        <v>602.50519579467095</v>
      </c>
      <c r="J2342" s="65"/>
    </row>
    <row r="2343" spans="2:10" x14ac:dyDescent="0.65">
      <c r="B2343" s="34">
        <f t="shared" si="515"/>
        <v>2308</v>
      </c>
      <c r="C2343" s="21">
        <f t="shared" si="516"/>
        <v>91.165952434174216</v>
      </c>
      <c r="D2343" s="22">
        <f t="shared" si="520"/>
        <v>69.315331756397583</v>
      </c>
      <c r="E2343" s="22">
        <f t="shared" si="517"/>
        <v>147.32176942635965</v>
      </c>
      <c r="F2343" s="35">
        <f t="shared" si="521"/>
        <v>-95.079732223962367</v>
      </c>
      <c r="G2343" s="21">
        <f t="shared" si="518"/>
        <v>362.77048084257416</v>
      </c>
      <c r="H2343" s="35">
        <f t="shared" si="522"/>
        <v>24.517407376001827</v>
      </c>
      <c r="I2343" s="61">
        <f t="shared" si="519"/>
        <v>601.25820270310805</v>
      </c>
      <c r="J2343" s="65"/>
    </row>
    <row r="2344" spans="2:10" x14ac:dyDescent="0.65">
      <c r="B2344" s="17">
        <f t="shared" si="515"/>
        <v>2309</v>
      </c>
      <c r="C2344" s="21">
        <f t="shared" si="516"/>
        <v>21.767437973546905</v>
      </c>
      <c r="D2344" s="22">
        <f t="shared" si="520"/>
        <v>-69.398514460627311</v>
      </c>
      <c r="E2344" s="22">
        <f t="shared" si="517"/>
        <v>242.71103680000897</v>
      </c>
      <c r="F2344" s="23">
        <f t="shared" si="521"/>
        <v>95.389267373649304</v>
      </c>
      <c r="G2344" s="21">
        <f t="shared" si="518"/>
        <v>338.37265687379249</v>
      </c>
      <c r="H2344" s="23">
        <f t="shared" si="522"/>
        <v>-24.397823968781694</v>
      </c>
      <c r="I2344" s="14">
        <f t="shared" si="519"/>
        <v>602.85113164734844</v>
      </c>
      <c r="J2344" s="64"/>
    </row>
    <row r="2345" spans="2:10" x14ac:dyDescent="0.65">
      <c r="B2345" s="17">
        <f t="shared" si="515"/>
        <v>2310</v>
      </c>
      <c r="C2345" s="21">
        <f t="shared" si="516"/>
        <v>91.391800754878858</v>
      </c>
      <c r="D2345" s="22">
        <f t="shared" si="520"/>
        <v>69.624362781331953</v>
      </c>
      <c r="E2345" s="22">
        <f t="shared" si="517"/>
        <v>147.20705188959437</v>
      </c>
      <c r="F2345" s="23">
        <f t="shared" si="521"/>
        <v>-95.503984910414616</v>
      </c>
      <c r="G2345" s="21">
        <f t="shared" si="518"/>
        <v>362.99945921534839</v>
      </c>
      <c r="H2345" s="23">
        <f t="shared" si="522"/>
        <v>24.626802341555916</v>
      </c>
      <c r="I2345" s="14">
        <f t="shared" si="519"/>
        <v>601.59831185982159</v>
      </c>
      <c r="J2345" s="64"/>
    </row>
    <row r="2346" spans="2:10" x14ac:dyDescent="0.65">
      <c r="B2346" s="34">
        <f t="shared" si="515"/>
        <v>2311</v>
      </c>
      <c r="C2346" s="21">
        <f t="shared" si="516"/>
        <v>21.684577790713007</v>
      </c>
      <c r="D2346" s="22">
        <f t="shared" si="520"/>
        <v>-69.707222964165851</v>
      </c>
      <c r="E2346" s="22">
        <f t="shared" si="517"/>
        <v>243.02073786919024</v>
      </c>
      <c r="F2346" s="35">
        <f t="shared" si="521"/>
        <v>95.813685979595874</v>
      </c>
      <c r="G2346" s="21">
        <f t="shared" si="518"/>
        <v>338.49276776182876</v>
      </c>
      <c r="H2346" s="35">
        <f t="shared" si="522"/>
        <v>-24.506691453519636</v>
      </c>
      <c r="I2346" s="61">
        <f t="shared" si="519"/>
        <v>603.19808342173201</v>
      </c>
      <c r="J2346" s="65"/>
    </row>
    <row r="2347" spans="2:10" x14ac:dyDescent="0.65">
      <c r="B2347" s="17">
        <f t="shared" si="515"/>
        <v>2312</v>
      </c>
      <c r="C2347" s="21">
        <f t="shared" si="516"/>
        <v>91.617696227779234</v>
      </c>
      <c r="D2347" s="22">
        <f t="shared" si="520"/>
        <v>69.933118437066227</v>
      </c>
      <c r="E2347" s="22">
        <f t="shared" si="517"/>
        <v>147.09283802958723</v>
      </c>
      <c r="F2347" s="23">
        <f t="shared" si="521"/>
        <v>-95.927899839603015</v>
      </c>
      <c r="G2347" s="21">
        <f t="shared" si="518"/>
        <v>363.22890786250719</v>
      </c>
      <c r="H2347" s="23">
        <f t="shared" si="522"/>
        <v>24.736140100678426</v>
      </c>
      <c r="I2347" s="14">
        <f t="shared" si="519"/>
        <v>601.93944211987366</v>
      </c>
      <c r="J2347" s="64"/>
    </row>
    <row r="2348" spans="2:10" x14ac:dyDescent="0.65">
      <c r="B2348" s="17">
        <f t="shared" si="515"/>
        <v>2313</v>
      </c>
      <c r="C2348" s="21">
        <f t="shared" si="516"/>
        <v>21.601994463555869</v>
      </c>
      <c r="D2348" s="22">
        <f t="shared" si="520"/>
        <v>-70.015701764223365</v>
      </c>
      <c r="E2348" s="22">
        <f t="shared" si="517"/>
        <v>243.33059892643428</v>
      </c>
      <c r="F2348" s="23">
        <f t="shared" si="521"/>
        <v>96.237760896847035</v>
      </c>
      <c r="G2348" s="21">
        <f t="shared" si="518"/>
        <v>338.61345801019468</v>
      </c>
      <c r="H2348" s="23">
        <f t="shared" si="522"/>
        <v>-24.615449852312537</v>
      </c>
      <c r="I2348" s="14">
        <f t="shared" si="519"/>
        <v>603.54605140018475</v>
      </c>
      <c r="J2348" s="64"/>
    </row>
    <row r="2349" spans="2:10" x14ac:dyDescent="0.65">
      <c r="B2349" s="34">
        <f t="shared" si="515"/>
        <v>2314</v>
      </c>
      <c r="C2349" s="21">
        <f t="shared" si="516"/>
        <v>91.843769460112114</v>
      </c>
      <c r="D2349" s="22">
        <f t="shared" si="520"/>
        <v>70.241774996556245</v>
      </c>
      <c r="E2349" s="22">
        <f t="shared" si="517"/>
        <v>146.97896146174008</v>
      </c>
      <c r="F2349" s="35">
        <f t="shared" si="521"/>
        <v>-96.351637464694193</v>
      </c>
      <c r="G2349" s="21">
        <f t="shared" si="518"/>
        <v>363.45886302454142</v>
      </c>
      <c r="H2349" s="35">
        <f t="shared" si="522"/>
        <v>24.845405014346753</v>
      </c>
      <c r="I2349" s="61">
        <f t="shared" si="519"/>
        <v>602.28159394639363</v>
      </c>
      <c r="J2349" s="65"/>
    </row>
    <row r="2350" spans="2:10" x14ac:dyDescent="0.65">
      <c r="B2350" s="17">
        <f t="shared" si="515"/>
        <v>2315</v>
      </c>
      <c r="C2350" s="21">
        <f t="shared" si="516"/>
        <v>21.519724126847649</v>
      </c>
      <c r="D2350" s="22">
        <f t="shared" si="520"/>
        <v>-70.324045333264465</v>
      </c>
      <c r="E2350" s="22">
        <f t="shared" si="517"/>
        <v>243.64063698896859</v>
      </c>
      <c r="F2350" s="23">
        <f t="shared" si="521"/>
        <v>96.661675527228525</v>
      </c>
      <c r="G2350" s="21">
        <f t="shared" si="518"/>
        <v>338.73467992618907</v>
      </c>
      <c r="H2350" s="23">
        <f t="shared" si="522"/>
        <v>-24.724183098352313</v>
      </c>
      <c r="I2350" s="14">
        <f t="shared" si="519"/>
        <v>603.89504104200535</v>
      </c>
      <c r="J2350" s="64"/>
    </row>
    <row r="2351" spans="2:10" x14ac:dyDescent="0.65">
      <c r="B2351" s="17">
        <f t="shared" si="515"/>
        <v>2316</v>
      </c>
      <c r="C2351" s="21">
        <f t="shared" si="516"/>
        <v>92.069907984786894</v>
      </c>
      <c r="D2351" s="22">
        <f t="shared" si="520"/>
        <v>70.550183857939246</v>
      </c>
      <c r="E2351" s="22">
        <f t="shared" si="517"/>
        <v>146.86556776829178</v>
      </c>
      <c r="F2351" s="23">
        <f t="shared" si="521"/>
        <v>-96.775069220676826</v>
      </c>
      <c r="G2351" s="21">
        <f t="shared" si="518"/>
        <v>363.68929658967767</v>
      </c>
      <c r="H2351" s="23">
        <f t="shared" si="522"/>
        <v>24.954616663488608</v>
      </c>
      <c r="I2351" s="14">
        <f t="shared" si="519"/>
        <v>602.62477234275639</v>
      </c>
      <c r="J2351" s="64"/>
    </row>
    <row r="2352" spans="2:10" x14ac:dyDescent="0.65">
      <c r="B2352" s="34">
        <f t="shared" ref="B2352:B2415" si="523">B2351+$C$33</f>
        <v>2317</v>
      </c>
      <c r="C2352" s="21">
        <f t="shared" ref="C2352:C2415" si="524">C2351+D2352*$C$33</f>
        <v>21.437726461622319</v>
      </c>
      <c r="D2352" s="22">
        <f t="shared" si="520"/>
        <v>-70.632181523164576</v>
      </c>
      <c r="E2352" s="22">
        <f t="shared" ref="E2352:E2415" si="525">E2351+F2352*$C$33</f>
        <v>243.95084863352329</v>
      </c>
      <c r="F2352" s="35">
        <f t="shared" si="521"/>
        <v>97.08528086523151</v>
      </c>
      <c r="G2352" s="21">
        <f t="shared" ref="G2352:G2415" si="526">G2351+H2352*$C$33</f>
        <v>338.85647793798955</v>
      </c>
      <c r="H2352" s="35">
        <f t="shared" si="522"/>
        <v>-24.832818651688115</v>
      </c>
      <c r="I2352" s="61">
        <f t="shared" si="519"/>
        <v>604.24505303313515</v>
      </c>
      <c r="J2352" s="65"/>
    </row>
    <row r="2353" spans="2:10" x14ac:dyDescent="0.65">
      <c r="B2353" s="17">
        <f t="shared" si="523"/>
        <v>2318</v>
      </c>
      <c r="C2353" s="21">
        <f t="shared" si="524"/>
        <v>92.29622670220509</v>
      </c>
      <c r="D2353" s="22">
        <f t="shared" si="520"/>
        <v>70.858500240582771</v>
      </c>
      <c r="E2353" s="22">
        <f t="shared" si="525"/>
        <v>146.75251106367807</v>
      </c>
      <c r="F2353" s="23">
        <f t="shared" si="521"/>
        <v>-97.198337569845208</v>
      </c>
      <c r="G2353" s="21">
        <f t="shared" si="526"/>
        <v>363.92024033857763</v>
      </c>
      <c r="H2353" s="23">
        <f t="shared" si="522"/>
        <v>25.063762400588089</v>
      </c>
      <c r="I2353" s="14">
        <f t="shared" si="519"/>
        <v>602.9689781044608</v>
      </c>
      <c r="J2353" s="64"/>
    </row>
    <row r="2354" spans="2:10" x14ac:dyDescent="0.65">
      <c r="B2354" s="17">
        <f t="shared" si="523"/>
        <v>2319</v>
      </c>
      <c r="C2354" s="21">
        <f t="shared" si="524"/>
        <v>21.356033769410473</v>
      </c>
      <c r="D2354" s="22">
        <f t="shared" si="520"/>
        <v>-70.940192932794616</v>
      </c>
      <c r="E2354" s="22">
        <f t="shared" si="525"/>
        <v>244.26124855159622</v>
      </c>
      <c r="F2354" s="23">
        <f t="shared" si="521"/>
        <v>97.508737487918168</v>
      </c>
      <c r="G2354" s="21">
        <f t="shared" si="526"/>
        <v>338.97881023258833</v>
      </c>
      <c r="H2354" s="23">
        <f t="shared" si="522"/>
        <v>-24.941430105989269</v>
      </c>
      <c r="I2354" s="14">
        <f t="shared" si="519"/>
        <v>604.5960925535951</v>
      </c>
      <c r="J2354" s="64"/>
    </row>
    <row r="2355" spans="2:10" x14ac:dyDescent="0.65">
      <c r="B2355" s="34">
        <f t="shared" si="523"/>
        <v>2320</v>
      </c>
      <c r="C2355" s="21">
        <f t="shared" si="524"/>
        <v>92.522624816082811</v>
      </c>
      <c r="D2355" s="22">
        <f t="shared" si="520"/>
        <v>71.166591046672337</v>
      </c>
      <c r="E2355" s="22">
        <f t="shared" si="525"/>
        <v>146.63992168384075</v>
      </c>
      <c r="F2355" s="35">
        <f t="shared" si="521"/>
        <v>-97.621326867755471</v>
      </c>
      <c r="G2355" s="21">
        <f t="shared" si="526"/>
        <v>364.15166952265952</v>
      </c>
      <c r="H2355" s="35">
        <f t="shared" si="522"/>
        <v>25.172859290071216</v>
      </c>
      <c r="I2355" s="61">
        <f t="shared" si="519"/>
        <v>603.31421602258308</v>
      </c>
      <c r="J2355" s="65"/>
    </row>
    <row r="2356" spans="2:10" x14ac:dyDescent="0.65">
      <c r="B2356" s="17">
        <f t="shared" si="523"/>
        <v>2321</v>
      </c>
      <c r="C2356" s="21">
        <f t="shared" si="524"/>
        <v>21.274608705888866</v>
      </c>
      <c r="D2356" s="22">
        <f t="shared" si="520"/>
        <v>-71.248016110193944</v>
      </c>
      <c r="E2356" s="22">
        <f t="shared" si="525"/>
        <v>244.57183492668184</v>
      </c>
      <c r="F2356" s="23">
        <f t="shared" si="521"/>
        <v>97.931913242841105</v>
      </c>
      <c r="G2356" s="21">
        <f t="shared" si="526"/>
        <v>339.10171689972299</v>
      </c>
      <c r="H2356" s="23">
        <f t="shared" si="522"/>
        <v>-25.049952622936544</v>
      </c>
      <c r="I2356" s="14">
        <f t="shared" si="519"/>
        <v>604.94816053229374</v>
      </c>
      <c r="J2356" s="64"/>
    </row>
    <row r="2357" spans="2:10" x14ac:dyDescent="0.65">
      <c r="B2357" s="17">
        <f t="shared" si="523"/>
        <v>2322</v>
      </c>
      <c r="C2357" s="21">
        <f t="shared" si="524"/>
        <v>92.749208590350221</v>
      </c>
      <c r="D2357" s="22">
        <f t="shared" si="520"/>
        <v>71.474599884461355</v>
      </c>
      <c r="E2357" s="22">
        <f t="shared" si="525"/>
        <v>146.52766510766691</v>
      </c>
      <c r="F2357" s="23">
        <f t="shared" si="521"/>
        <v>-98.04416981901494</v>
      </c>
      <c r="G2357" s="21">
        <f t="shared" si="526"/>
        <v>364.38361339179909</v>
      </c>
      <c r="H2357" s="23">
        <f t="shared" si="522"/>
        <v>25.281896492076086</v>
      </c>
      <c r="I2357" s="14">
        <f t="shared" si="519"/>
        <v>603.66048708981623</v>
      </c>
      <c r="J2357" s="64"/>
    </row>
    <row r="2358" spans="2:10" x14ac:dyDescent="0.65">
      <c r="B2358" s="34">
        <f t="shared" si="523"/>
        <v>2323</v>
      </c>
      <c r="C2358" s="21">
        <f t="shared" si="524"/>
        <v>21.193481805118523</v>
      </c>
      <c r="D2358" s="22">
        <f t="shared" si="520"/>
        <v>-71.555726785231698</v>
      </c>
      <c r="E2358" s="22">
        <f t="shared" si="525"/>
        <v>244.88262086006642</v>
      </c>
      <c r="F2358" s="35">
        <f t="shared" si="521"/>
        <v>98.354955752399519</v>
      </c>
      <c r="G2358" s="21">
        <f t="shared" si="526"/>
        <v>339.22515934229943</v>
      </c>
      <c r="H2358" s="35">
        <f t="shared" si="522"/>
        <v>-25.158454049499667</v>
      </c>
      <c r="I2358" s="61">
        <f t="shared" si="519"/>
        <v>605.30126200748441</v>
      </c>
      <c r="J2358" s="65"/>
    </row>
    <row r="2359" spans="2:10" x14ac:dyDescent="0.65">
      <c r="B2359" s="17">
        <f t="shared" si="523"/>
        <v>2324</v>
      </c>
      <c r="C2359" s="21">
        <f t="shared" si="524"/>
        <v>92.975882723370844</v>
      </c>
      <c r="D2359" s="22">
        <f t="shared" si="520"/>
        <v>71.782400918252321</v>
      </c>
      <c r="E2359" s="22">
        <f t="shared" si="525"/>
        <v>146.41586438463193</v>
      </c>
      <c r="F2359" s="23">
        <f t="shared" si="521"/>
        <v>-98.466756475434494</v>
      </c>
      <c r="G2359" s="21">
        <f t="shared" si="526"/>
        <v>364.61604889375445</v>
      </c>
      <c r="H2359" s="23">
        <f t="shared" si="522"/>
        <v>25.390889551455032</v>
      </c>
      <c r="I2359" s="14">
        <f t="shared" si="519"/>
        <v>604.00779600175724</v>
      </c>
      <c r="J2359" s="64"/>
    </row>
    <row r="2360" spans="2:10" x14ac:dyDescent="0.65">
      <c r="B2360" s="17">
        <f t="shared" si="523"/>
        <v>2325</v>
      </c>
      <c r="C2360" s="21">
        <f t="shared" si="524"/>
        <v>21.11261682114106</v>
      </c>
      <c r="D2360" s="22">
        <f t="shared" si="520"/>
        <v>-71.863265902229784</v>
      </c>
      <c r="E2360" s="22">
        <f t="shared" si="525"/>
        <v>245.19360556569455</v>
      </c>
      <c r="F2360" s="23">
        <f t="shared" si="521"/>
        <v>98.777741181062638</v>
      </c>
      <c r="G2360" s="21">
        <f t="shared" si="526"/>
        <v>339.3491756434002</v>
      </c>
      <c r="H2360" s="23">
        <f t="shared" si="522"/>
        <v>-25.266873250354237</v>
      </c>
      <c r="I2360" s="14">
        <f t="shared" si="519"/>
        <v>605.6553980302358</v>
      </c>
      <c r="J2360" s="64"/>
    </row>
    <row r="2361" spans="2:10" x14ac:dyDescent="0.65">
      <c r="B2361" s="34">
        <f t="shared" si="523"/>
        <v>2326</v>
      </c>
      <c r="C2361" s="21">
        <f t="shared" si="524"/>
        <v>93.202750428522535</v>
      </c>
      <c r="D2361" s="22">
        <f t="shared" si="520"/>
        <v>72.090133607381475</v>
      </c>
      <c r="E2361" s="22">
        <f t="shared" si="525"/>
        <v>146.30438917793211</v>
      </c>
      <c r="F2361" s="35">
        <f t="shared" si="521"/>
        <v>-98.889216387762445</v>
      </c>
      <c r="G2361" s="21">
        <f t="shared" si="526"/>
        <v>364.84900423711269</v>
      </c>
      <c r="H2361" s="35">
        <f t="shared" si="522"/>
        <v>25.499828593712508</v>
      </c>
      <c r="I2361" s="61">
        <f t="shared" si="519"/>
        <v>604.35614384356734</v>
      </c>
      <c r="J2361" s="65"/>
    </row>
    <row r="2362" spans="2:10" x14ac:dyDescent="0.65">
      <c r="B2362" s="17">
        <f t="shared" si="523"/>
        <v>2327</v>
      </c>
      <c r="C2362" s="21">
        <f t="shared" si="524"/>
        <v>21.032044261716493</v>
      </c>
      <c r="D2362" s="22">
        <f t="shared" si="520"/>
        <v>-72.170706166806042</v>
      </c>
      <c r="E2362" s="22">
        <f t="shared" si="525"/>
        <v>245.50480103704459</v>
      </c>
      <c r="F2362" s="23">
        <f t="shared" si="521"/>
        <v>99.200411859112478</v>
      </c>
      <c r="G2362" s="21">
        <f t="shared" si="526"/>
        <v>339.47372830790397</v>
      </c>
      <c r="H2362" s="23">
        <f t="shared" si="522"/>
        <v>-25.375275929208726</v>
      </c>
      <c r="I2362" s="14">
        <f t="shared" si="519"/>
        <v>606.01057360666505</v>
      </c>
      <c r="J2362" s="64"/>
    </row>
    <row r="2363" spans="2:10" x14ac:dyDescent="0.65">
      <c r="B2363" s="17">
        <f t="shared" si="523"/>
        <v>2328</v>
      </c>
      <c r="C2363" s="21">
        <f t="shared" si="524"/>
        <v>93.429716695524505</v>
      </c>
      <c r="D2363" s="22">
        <f t="shared" si="520"/>
        <v>72.397672433808012</v>
      </c>
      <c r="E2363" s="22">
        <f t="shared" si="525"/>
        <v>146.19336191849783</v>
      </c>
      <c r="F2363" s="23">
        <f t="shared" si="521"/>
        <v>-99.311439118546758</v>
      </c>
      <c r="G2363" s="21">
        <f t="shared" si="526"/>
        <v>365.08245669759805</v>
      </c>
      <c r="H2363" s="23">
        <f t="shared" si="522"/>
        <v>25.608728389694079</v>
      </c>
      <c r="I2363" s="14">
        <f t="shared" si="519"/>
        <v>604.70553531162045</v>
      </c>
      <c r="J2363" s="64"/>
    </row>
    <row r="2364" spans="2:10" x14ac:dyDescent="0.65">
      <c r="B2364" s="34">
        <f t="shared" si="523"/>
        <v>2329</v>
      </c>
      <c r="C2364" s="21">
        <f t="shared" si="524"/>
        <v>20.951727281306745</v>
      </c>
      <c r="D2364" s="22">
        <f t="shared" si="520"/>
        <v>-72.47798941421776</v>
      </c>
      <c r="E2364" s="22">
        <f t="shared" si="525"/>
        <v>245.81620713935237</v>
      </c>
      <c r="F2364" s="35">
        <f t="shared" si="521"/>
        <v>99.622845220854543</v>
      </c>
      <c r="G2364" s="21">
        <f t="shared" si="526"/>
        <v>339.59885538652259</v>
      </c>
      <c r="H2364" s="35">
        <f t="shared" si="522"/>
        <v>-25.483601311075489</v>
      </c>
      <c r="I2364" s="61">
        <f t="shared" si="519"/>
        <v>606.3667898071817</v>
      </c>
      <c r="J2364" s="65"/>
    </row>
    <row r="2365" spans="2:10" x14ac:dyDescent="0.65">
      <c r="B2365" s="17">
        <f t="shared" si="523"/>
        <v>2330</v>
      </c>
      <c r="C2365" s="21">
        <f t="shared" si="524"/>
        <v>93.656886739819981</v>
      </c>
      <c r="D2365" s="22">
        <f t="shared" si="520"/>
        <v>72.705159458513236</v>
      </c>
      <c r="E2365" s="22">
        <f t="shared" si="525"/>
        <v>146.08264999865247</v>
      </c>
      <c r="F2365" s="23">
        <f t="shared" si="521"/>
        <v>-99.733557140699915</v>
      </c>
      <c r="G2365" s="21">
        <f t="shared" si="526"/>
        <v>365.31643475260051</v>
      </c>
      <c r="H2365" s="23">
        <f t="shared" si="522"/>
        <v>25.717579366077928</v>
      </c>
      <c r="I2365" s="14">
        <f t="shared" si="519"/>
        <v>605.05597149107302</v>
      </c>
      <c r="J2365" s="64"/>
    </row>
    <row r="2366" spans="2:10" x14ac:dyDescent="0.65">
      <c r="B2366" s="17">
        <f t="shared" si="523"/>
        <v>2331</v>
      </c>
      <c r="C2366" s="21">
        <f t="shared" si="524"/>
        <v>20.871698058909089</v>
      </c>
      <c r="D2366" s="22">
        <f t="shared" si="520"/>
        <v>-72.785188680910892</v>
      </c>
      <c r="E2366" s="22">
        <f t="shared" si="525"/>
        <v>246.12783508327107</v>
      </c>
      <c r="F2366" s="23">
        <f t="shared" si="521"/>
        <v>100.04518508461858</v>
      </c>
      <c r="G2366" s="21">
        <f t="shared" si="526"/>
        <v>339.72451856384401</v>
      </c>
      <c r="H2366" s="23">
        <f t="shared" si="522"/>
        <v>-25.591916188756514</v>
      </c>
      <c r="I2366" s="14">
        <f t="shared" si="519"/>
        <v>606.72405170602417</v>
      </c>
      <c r="J2366" s="64"/>
    </row>
    <row r="2367" spans="2:10" x14ac:dyDescent="0.65">
      <c r="B2367" s="34">
        <f t="shared" si="523"/>
        <v>2332</v>
      </c>
      <c r="C2367" s="21">
        <f t="shared" si="524"/>
        <v>93.884160770650311</v>
      </c>
      <c r="D2367" s="22">
        <f t="shared" si="520"/>
        <v>73.012462711741222</v>
      </c>
      <c r="E2367" s="22">
        <f t="shared" si="525"/>
        <v>145.97238168958097</v>
      </c>
      <c r="F2367" s="35">
        <f t="shared" si="521"/>
        <v>-100.15545339369008</v>
      </c>
      <c r="G2367" s="21">
        <f t="shared" si="526"/>
        <v>365.55091471035496</v>
      </c>
      <c r="H2367" s="35">
        <f t="shared" si="522"/>
        <v>25.826396146510973</v>
      </c>
      <c r="I2367" s="61">
        <f t="shared" si="519"/>
        <v>605.40745717058621</v>
      </c>
      <c r="J2367" s="65"/>
    </row>
    <row r="2368" spans="2:10" x14ac:dyDescent="0.65">
      <c r="B2368" s="17">
        <f t="shared" si="523"/>
        <v>2333</v>
      </c>
      <c r="C2368" s="21">
        <f t="shared" si="524"/>
        <v>20.791917366154067</v>
      </c>
      <c r="D2368" s="22">
        <f t="shared" si="520"/>
        <v>-73.092243404496244</v>
      </c>
      <c r="E2368" s="22">
        <f t="shared" si="525"/>
        <v>246.43968513237294</v>
      </c>
      <c r="F2368" s="23">
        <f t="shared" si="521"/>
        <v>100.46730344279197</v>
      </c>
      <c r="G2368" s="21">
        <f t="shared" si="526"/>
        <v>339.85075779307766</v>
      </c>
      <c r="H2368" s="23">
        <f t="shared" si="522"/>
        <v>-25.700156917277297</v>
      </c>
      <c r="I2368" s="14">
        <f t="shared" si="519"/>
        <v>607.08236029160469</v>
      </c>
      <c r="J2368" s="64"/>
    </row>
    <row r="2369" spans="2:10" x14ac:dyDescent="0.65">
      <c r="B2369" s="17">
        <f t="shared" si="523"/>
        <v>2334</v>
      </c>
      <c r="C2369" s="21">
        <f t="shared" si="524"/>
        <v>94.11165131390915</v>
      </c>
      <c r="D2369" s="22">
        <f t="shared" si="520"/>
        <v>73.319733947755083</v>
      </c>
      <c r="E2369" s="22">
        <f t="shared" si="525"/>
        <v>145.86241537226431</v>
      </c>
      <c r="F2369" s="23">
        <f t="shared" si="521"/>
        <v>-100.57726976010862</v>
      </c>
      <c r="G2369" s="21">
        <f t="shared" si="526"/>
        <v>365.78592665437606</v>
      </c>
      <c r="H2369" s="23">
        <f t="shared" si="522"/>
        <v>25.935168861298408</v>
      </c>
      <c r="I2369" s="14">
        <f t="shared" si="519"/>
        <v>605.7599933405495</v>
      </c>
      <c r="J2369" s="64"/>
    </row>
    <row r="2370" spans="2:10" x14ac:dyDescent="0.65">
      <c r="B2370" s="34">
        <f t="shared" si="523"/>
        <v>2335</v>
      </c>
      <c r="C2370" s="21">
        <f t="shared" si="524"/>
        <v>20.712420970465303</v>
      </c>
      <c r="D2370" s="22">
        <f t="shared" si="520"/>
        <v>-73.399230343443847</v>
      </c>
      <c r="E2370" s="22">
        <f t="shared" si="525"/>
        <v>246.75176793402079</v>
      </c>
      <c r="F2370" s="35">
        <f t="shared" si="521"/>
        <v>100.8893525617565</v>
      </c>
      <c r="G2370" s="21">
        <f t="shared" si="526"/>
        <v>339.97753190830099</v>
      </c>
      <c r="H2370" s="35">
        <f t="shared" si="522"/>
        <v>-25.808394746075066</v>
      </c>
      <c r="I2370" s="61">
        <f t="shared" si="519"/>
        <v>607.44172081278703</v>
      </c>
      <c r="J2370" s="65"/>
    </row>
    <row r="2371" spans="2:10" x14ac:dyDescent="0.65">
      <c r="B2371" s="17">
        <f t="shared" si="523"/>
        <v>2336</v>
      </c>
      <c r="C2371" s="21">
        <f t="shared" si="524"/>
        <v>94.339248069993403</v>
      </c>
      <c r="D2371" s="22">
        <f t="shared" si="520"/>
        <v>73.6268270995281</v>
      </c>
      <c r="E2371" s="22">
        <f t="shared" si="525"/>
        <v>145.75289241136585</v>
      </c>
      <c r="F2371" s="23">
        <f t="shared" si="521"/>
        <v>-100.99887552265496</v>
      </c>
      <c r="G2371" s="21">
        <f t="shared" si="526"/>
        <v>366.02144450153509</v>
      </c>
      <c r="H2371" s="23">
        <f t="shared" si="522"/>
        <v>26.043912593234111</v>
      </c>
      <c r="I2371" s="14">
        <f t="shared" si="519"/>
        <v>606.11358498289428</v>
      </c>
      <c r="J2371" s="64"/>
    </row>
    <row r="2372" spans="2:10" x14ac:dyDescent="0.65">
      <c r="B2372" s="17">
        <f t="shared" si="523"/>
        <v>2337</v>
      </c>
      <c r="C2372" s="21">
        <f t="shared" si="524"/>
        <v>20.633165112210378</v>
      </c>
      <c r="D2372" s="22">
        <f t="shared" si="520"/>
        <v>-73.706082957783025</v>
      </c>
      <c r="E2372" s="22">
        <f t="shared" si="525"/>
        <v>247.06408398690598</v>
      </c>
      <c r="F2372" s="23">
        <f t="shared" si="521"/>
        <v>101.31119157554012</v>
      </c>
      <c r="G2372" s="21">
        <f t="shared" si="526"/>
        <v>340.10488496126595</v>
      </c>
      <c r="H2372" s="23">
        <f t="shared" si="522"/>
        <v>-25.916559540269134</v>
      </c>
      <c r="I2372" s="14">
        <f t="shared" si="519"/>
        <v>607.80213406038229</v>
      </c>
      <c r="J2372" s="64"/>
    </row>
    <row r="2373" spans="2:10" x14ac:dyDescent="0.65">
      <c r="B2373" s="34">
        <f t="shared" si="523"/>
        <v>2338</v>
      </c>
      <c r="C2373" s="21">
        <f t="shared" si="524"/>
        <v>94.567077277005481</v>
      </c>
      <c r="D2373" s="22">
        <f t="shared" si="520"/>
        <v>73.933912164795103</v>
      </c>
      <c r="E2373" s="22">
        <f t="shared" si="525"/>
        <v>145.64365408931633</v>
      </c>
      <c r="F2373" s="35">
        <f t="shared" si="521"/>
        <v>-101.42042989758967</v>
      </c>
      <c r="G2373" s="21">
        <f t="shared" si="526"/>
        <v>366.25750151505713</v>
      </c>
      <c r="H2373" s="35">
        <f t="shared" si="522"/>
        <v>26.152616553791205</v>
      </c>
      <c r="I2373" s="61">
        <f t="shared" si="519"/>
        <v>606.46823288137898</v>
      </c>
      <c r="J2373" s="65"/>
    </row>
    <row r="2374" spans="2:10" x14ac:dyDescent="0.65">
      <c r="B2374" s="17">
        <f t="shared" si="523"/>
        <v>2339</v>
      </c>
      <c r="C2374" s="21">
        <f t="shared" si="524"/>
        <v>20.554191598471974</v>
      </c>
      <c r="D2374" s="22">
        <f t="shared" si="520"/>
        <v>-74.012885678533507</v>
      </c>
      <c r="E2374" s="22">
        <f t="shared" si="525"/>
        <v>247.37664351255609</v>
      </c>
      <c r="F2374" s="23">
        <f t="shared" si="521"/>
        <v>101.73298942323974</v>
      </c>
      <c r="G2374" s="21">
        <f t="shared" si="526"/>
        <v>340.2327704764852</v>
      </c>
      <c r="H2374" s="23">
        <f t="shared" si="522"/>
        <v>-26.024731038571929</v>
      </c>
      <c r="I2374" s="14">
        <f t="shared" si="519"/>
        <v>608.1636055875133</v>
      </c>
      <c r="J2374" s="64"/>
    </row>
    <row r="2375" spans="2:10" x14ac:dyDescent="0.65">
      <c r="B2375" s="17">
        <f t="shared" si="523"/>
        <v>2340</v>
      </c>
      <c r="C2375" s="21">
        <f t="shared" si="524"/>
        <v>94.795010800322231</v>
      </c>
      <c r="D2375" s="22">
        <f t="shared" si="520"/>
        <v>74.240819201850258</v>
      </c>
      <c r="E2375" s="22">
        <f t="shared" si="525"/>
        <v>145.53486409967536</v>
      </c>
      <c r="F2375" s="23">
        <f t="shared" si="521"/>
        <v>-101.84177941288074</v>
      </c>
      <c r="G2375" s="21">
        <f t="shared" si="526"/>
        <v>366.49406743801416</v>
      </c>
      <c r="H2375" s="23">
        <f t="shared" si="522"/>
        <v>26.261296961528942</v>
      </c>
      <c r="I2375" s="14">
        <f t="shared" si="519"/>
        <v>606.82394233801176</v>
      </c>
      <c r="J2375" s="64"/>
    </row>
    <row r="2376" spans="2:10" x14ac:dyDescent="0.65">
      <c r="B2376" s="34">
        <f t="shared" si="523"/>
        <v>2341</v>
      </c>
      <c r="C2376" s="21">
        <f t="shared" si="524"/>
        <v>20.475449254845671</v>
      </c>
      <c r="D2376" s="22">
        <f t="shared" si="520"/>
        <v>-74.31956154547656</v>
      </c>
      <c r="E2376" s="22">
        <f t="shared" si="525"/>
        <v>247.68944716019143</v>
      </c>
      <c r="F2376" s="35">
        <f t="shared" si="521"/>
        <v>102.15458306051606</v>
      </c>
      <c r="G2376" s="21">
        <f t="shared" si="526"/>
        <v>340.36123942336451</v>
      </c>
      <c r="H2376" s="35">
        <f t="shared" si="522"/>
        <v>-26.132828014649618</v>
      </c>
      <c r="I2376" s="61">
        <f t="shared" si="519"/>
        <v>608.52613583840161</v>
      </c>
      <c r="J2376" s="65"/>
    </row>
    <row r="2377" spans="2:10" x14ac:dyDescent="0.65">
      <c r="B2377" s="17">
        <f t="shared" si="523"/>
        <v>2342</v>
      </c>
      <c r="C2377" s="21">
        <f t="shared" si="524"/>
        <v>95.023197193177594</v>
      </c>
      <c r="D2377" s="22">
        <f t="shared" si="520"/>
        <v>74.547747938331923</v>
      </c>
      <c r="E2377" s="22">
        <f t="shared" si="525"/>
        <v>145.42633579919277</v>
      </c>
      <c r="F2377" s="23">
        <f t="shared" si="521"/>
        <v>-102.26311136099866</v>
      </c>
      <c r="G2377" s="21">
        <f t="shared" si="526"/>
        <v>366.73118078960954</v>
      </c>
      <c r="H2377" s="23">
        <f t="shared" si="522"/>
        <v>26.369941366245016</v>
      </c>
      <c r="I2377" s="14">
        <f t="shared" si="519"/>
        <v>607.18071378197988</v>
      </c>
      <c r="J2377" s="64"/>
    </row>
    <row r="2378" spans="2:10" x14ac:dyDescent="0.65">
      <c r="B2378" s="17">
        <f t="shared" si="523"/>
        <v>2343</v>
      </c>
      <c r="C2378" s="21">
        <f t="shared" si="524"/>
        <v>20.396989364286711</v>
      </c>
      <c r="D2378" s="22">
        <f t="shared" si="520"/>
        <v>-74.626207828890884</v>
      </c>
      <c r="E2378" s="22">
        <f t="shared" si="525"/>
        <v>248.00250477969331</v>
      </c>
      <c r="F2378" s="23">
        <f t="shared" si="521"/>
        <v>102.57616898050054</v>
      </c>
      <c r="G2378" s="21">
        <f t="shared" si="526"/>
        <v>340.49023670184391</v>
      </c>
      <c r="H2378" s="23">
        <f t="shared" si="522"/>
        <v>-26.240944087765641</v>
      </c>
      <c r="I2378" s="14">
        <f t="shared" si="519"/>
        <v>608.88973084582392</v>
      </c>
      <c r="J2378" s="64"/>
    </row>
    <row r="2379" spans="2:10" x14ac:dyDescent="0.65">
      <c r="B2379" s="34">
        <f t="shared" si="523"/>
        <v>2344</v>
      </c>
      <c r="C2379" s="21">
        <f t="shared" si="524"/>
        <v>95.251480210714291</v>
      </c>
      <c r="D2379" s="22">
        <f t="shared" si="520"/>
        <v>74.854490846427581</v>
      </c>
      <c r="E2379" s="22">
        <f t="shared" si="525"/>
        <v>145.31826812293218</v>
      </c>
      <c r="F2379" s="35">
        <f t="shared" si="521"/>
        <v>-102.68423665676114</v>
      </c>
      <c r="G2379" s="21">
        <f t="shared" si="526"/>
        <v>366.96880467724492</v>
      </c>
      <c r="H2379" s="35">
        <f t="shared" si="522"/>
        <v>26.47856797540102</v>
      </c>
      <c r="I2379" s="61">
        <f t="shared" si="519"/>
        <v>607.53855301089141</v>
      </c>
      <c r="J2379" s="65"/>
    </row>
    <row r="2380" spans="2:10" x14ac:dyDescent="0.65">
      <c r="B2380" s="17">
        <f t="shared" si="523"/>
        <v>2345</v>
      </c>
      <c r="C2380" s="21">
        <f t="shared" si="524"/>
        <v>20.318749154136924</v>
      </c>
      <c r="D2380" s="22">
        <f t="shared" si="520"/>
        <v>-74.932731056577367</v>
      </c>
      <c r="E2380" s="22">
        <f t="shared" si="525"/>
        <v>248.31581717992225</v>
      </c>
      <c r="F2380" s="23">
        <f t="shared" si="521"/>
        <v>102.99754905699007</v>
      </c>
      <c r="G2380" s="21">
        <f t="shared" si="526"/>
        <v>340.61982416325316</v>
      </c>
      <c r="H2380" s="23">
        <f t="shared" si="522"/>
        <v>-26.348980513991748</v>
      </c>
      <c r="I2380" s="14">
        <f t="shared" si="519"/>
        <v>609.25439049731233</v>
      </c>
      <c r="J2380" s="64"/>
    </row>
    <row r="2381" spans="2:10" x14ac:dyDescent="0.65">
      <c r="B2381" s="17">
        <f t="shared" si="523"/>
        <v>2346</v>
      </c>
      <c r="C2381" s="21">
        <f t="shared" si="524"/>
        <v>95.48004321885422</v>
      </c>
      <c r="D2381" s="22">
        <f t="shared" si="520"/>
        <v>75.161294064717296</v>
      </c>
      <c r="E2381" s="22">
        <f t="shared" si="525"/>
        <v>145.21043081462869</v>
      </c>
      <c r="F2381" s="23">
        <f t="shared" si="521"/>
        <v>-103.10538636529354</v>
      </c>
      <c r="G2381" s="21">
        <f t="shared" si="526"/>
        <v>367.20698585340489</v>
      </c>
      <c r="H2381" s="23">
        <f t="shared" si="522"/>
        <v>26.587161690151731</v>
      </c>
      <c r="I2381" s="14">
        <f t="shared" si="519"/>
        <v>607.89745988688787</v>
      </c>
      <c r="J2381" s="64"/>
    </row>
    <row r="2382" spans="2:10" x14ac:dyDescent="0.65">
      <c r="B2382" s="34">
        <f t="shared" si="523"/>
        <v>2347</v>
      </c>
      <c r="C2382" s="21">
        <f t="shared" si="524"/>
        <v>20.240794526447402</v>
      </c>
      <c r="D2382" s="22">
        <f t="shared" si="520"/>
        <v>-75.239248692406818</v>
      </c>
      <c r="E2382" s="22">
        <f t="shared" si="525"/>
        <v>248.62939377823386</v>
      </c>
      <c r="F2382" s="35">
        <f t="shared" si="521"/>
        <v>103.41896296360517</v>
      </c>
      <c r="G2382" s="21">
        <f t="shared" si="526"/>
        <v>340.74993325663661</v>
      </c>
      <c r="H2382" s="35">
        <f t="shared" si="522"/>
        <v>-26.457052596768307</v>
      </c>
      <c r="I2382" s="61">
        <f t="shared" si="519"/>
        <v>609.62012156131789</v>
      </c>
      <c r="J2382" s="65"/>
    </row>
    <row r="2383" spans="2:10" x14ac:dyDescent="0.65">
      <c r="B2383" s="17">
        <f t="shared" si="523"/>
        <v>2348</v>
      </c>
      <c r="C2383" s="21">
        <f t="shared" si="524"/>
        <v>95.708686472489688</v>
      </c>
      <c r="D2383" s="22">
        <f t="shared" si="520"/>
        <v>75.467891946042286</v>
      </c>
      <c r="E2383" s="22">
        <f t="shared" si="525"/>
        <v>145.10307734841166</v>
      </c>
      <c r="F2383" s="23">
        <f t="shared" si="521"/>
        <v>-103.52631642982219</v>
      </c>
      <c r="G2383" s="21">
        <f t="shared" si="526"/>
        <v>367.44567714268271</v>
      </c>
      <c r="H2383" s="23">
        <f t="shared" si="522"/>
        <v>26.695743886046088</v>
      </c>
      <c r="I2383" s="14">
        <f t="shared" si="519"/>
        <v>608.25744096358403</v>
      </c>
      <c r="J2383" s="64"/>
    </row>
    <row r="2384" spans="2:10" x14ac:dyDescent="0.65">
      <c r="B2384" s="17">
        <f t="shared" si="523"/>
        <v>2349</v>
      </c>
      <c r="C2384" s="21">
        <f t="shared" si="524"/>
        <v>20.163044689426712</v>
      </c>
      <c r="D2384" s="22">
        <f t="shared" si="520"/>
        <v>-75.545641783062976</v>
      </c>
      <c r="E2384" s="22">
        <f t="shared" si="525"/>
        <v>248.94323569954355</v>
      </c>
      <c r="F2384" s="23">
        <f t="shared" si="521"/>
        <v>103.84015835113189</v>
      </c>
      <c r="G2384" s="21">
        <f t="shared" si="526"/>
        <v>340.88064266379729</v>
      </c>
      <c r="H2384" s="23">
        <f t="shared" si="522"/>
        <v>-26.565034478885423</v>
      </c>
      <c r="I2384" s="14">
        <f t="shared" si="519"/>
        <v>609.98692305276757</v>
      </c>
      <c r="J2384" s="64"/>
    </row>
    <row r="2385" spans="2:10" x14ac:dyDescent="0.65">
      <c r="B2385" s="34">
        <f t="shared" si="523"/>
        <v>2350</v>
      </c>
      <c r="C2385" s="21">
        <f t="shared" si="524"/>
        <v>95.937647355688412</v>
      </c>
      <c r="D2385" s="22">
        <f t="shared" si="520"/>
        <v>75.7746026662617</v>
      </c>
      <c r="E2385" s="22">
        <f t="shared" si="525"/>
        <v>144.99590979397794</v>
      </c>
      <c r="F2385" s="35">
        <f t="shared" si="521"/>
        <v>-103.94732590556559</v>
      </c>
      <c r="G2385" s="21">
        <f t="shared" si="526"/>
        <v>367.68493806264257</v>
      </c>
      <c r="H2385" s="35">
        <f t="shared" si="522"/>
        <v>26.804295398845284</v>
      </c>
      <c r="I2385" s="61">
        <f t="shared" si="519"/>
        <v>608.61849521230897</v>
      </c>
      <c r="J2385" s="65"/>
    </row>
    <row r="2386" spans="2:10" x14ac:dyDescent="0.65">
      <c r="B2386" s="17">
        <f t="shared" si="523"/>
        <v>2351</v>
      </c>
      <c r="C2386" s="21">
        <f t="shared" si="524"/>
        <v>20.085588246548895</v>
      </c>
      <c r="D2386" s="22">
        <f t="shared" si="520"/>
        <v>-75.852059109139518</v>
      </c>
      <c r="E2386" s="22">
        <f t="shared" si="525"/>
        <v>249.25735166979177</v>
      </c>
      <c r="F2386" s="23">
        <f t="shared" si="521"/>
        <v>104.26144187581384</v>
      </c>
      <c r="G2386" s="21">
        <f t="shared" si="526"/>
        <v>341.01186295427203</v>
      </c>
      <c r="H2386" s="23">
        <f t="shared" si="522"/>
        <v>-26.673075108370568</v>
      </c>
      <c r="I2386" s="14">
        <f t="shared" si="519"/>
        <v>610.35480287061273</v>
      </c>
      <c r="J2386" s="64"/>
    </row>
    <row r="2387" spans="2:10" x14ac:dyDescent="0.65">
      <c r="B2387" s="17">
        <f t="shared" si="523"/>
        <v>2352</v>
      </c>
      <c r="C2387" s="21">
        <f t="shared" si="524"/>
        <v>96.16665841860295</v>
      </c>
      <c r="D2387" s="22">
        <f t="shared" si="520"/>
        <v>76.081070172054055</v>
      </c>
      <c r="E2387" s="22">
        <f t="shared" si="525"/>
        <v>144.8892664635118</v>
      </c>
      <c r="F2387" s="23">
        <f t="shared" si="521"/>
        <v>-104.36808520627997</v>
      </c>
      <c r="G2387" s="21">
        <f t="shared" si="526"/>
        <v>367.92470546711036</v>
      </c>
      <c r="H2387" s="23">
        <f t="shared" si="522"/>
        <v>26.912842512838296</v>
      </c>
      <c r="I2387" s="14">
        <f t="shared" si="519"/>
        <v>608.98063034922507</v>
      </c>
      <c r="J2387" s="64"/>
    </row>
    <row r="2388" spans="2:10" x14ac:dyDescent="0.65">
      <c r="B2388" s="34">
        <f t="shared" si="523"/>
        <v>2353</v>
      </c>
      <c r="C2388" s="21">
        <f t="shared" si="524"/>
        <v>20.00831609233839</v>
      </c>
      <c r="D2388" s="22">
        <f t="shared" si="520"/>
        <v>-76.15834232626456</v>
      </c>
      <c r="E2388" s="22">
        <f t="shared" si="525"/>
        <v>249.57174355756052</v>
      </c>
      <c r="F2388" s="35">
        <f t="shared" si="521"/>
        <v>104.68247709404874</v>
      </c>
      <c r="G2388" s="21">
        <f t="shared" si="526"/>
        <v>341.14369900891307</v>
      </c>
      <c r="H2388" s="35">
        <f t="shared" si="522"/>
        <v>-26.781006458197282</v>
      </c>
      <c r="I2388" s="61">
        <f t="shared" si="519"/>
        <v>610.7237586588119</v>
      </c>
      <c r="J2388" s="65"/>
    </row>
    <row r="2389" spans="2:10" x14ac:dyDescent="0.65">
      <c r="B2389" s="17">
        <f t="shared" si="523"/>
        <v>2354</v>
      </c>
      <c r="C2389" s="21">
        <f t="shared" si="524"/>
        <v>96.396041892733962</v>
      </c>
      <c r="D2389" s="22">
        <f t="shared" si="520"/>
        <v>76.387725800395572</v>
      </c>
      <c r="E2389" s="22">
        <f t="shared" si="525"/>
        <v>144.78274318835227</v>
      </c>
      <c r="F2389" s="23">
        <f t="shared" si="521"/>
        <v>-104.78900036920825</v>
      </c>
      <c r="G2389" s="21">
        <f t="shared" si="526"/>
        <v>368.16505885758704</v>
      </c>
      <c r="H2389" s="23">
        <f t="shared" si="522"/>
        <v>27.021359848673967</v>
      </c>
      <c r="I2389" s="14">
        <f t="shared" si="519"/>
        <v>609.34384393867322</v>
      </c>
      <c r="J2389" s="64"/>
    </row>
    <row r="2390" spans="2:10" x14ac:dyDescent="0.65">
      <c r="B2390" s="17">
        <f t="shared" si="523"/>
        <v>2355</v>
      </c>
      <c r="C2390" s="21">
        <f t="shared" si="524"/>
        <v>19.931352745781751</v>
      </c>
      <c r="D2390" s="22">
        <f t="shared" si="520"/>
        <v>-76.46468914695221</v>
      </c>
      <c r="E2390" s="22">
        <f t="shared" si="525"/>
        <v>249.88641875867887</v>
      </c>
      <c r="F2390" s="23">
        <f t="shared" si="521"/>
        <v>105.1036755703266</v>
      </c>
      <c r="G2390" s="21">
        <f t="shared" si="526"/>
        <v>341.27602857794881</v>
      </c>
      <c r="H2390" s="23">
        <f t="shared" si="522"/>
        <v>-26.889030279638234</v>
      </c>
      <c r="I2390" s="14">
        <f t="shared" si="519"/>
        <v>611.09380008240942</v>
      </c>
      <c r="J2390" s="64"/>
    </row>
    <row r="2391" spans="2:10" x14ac:dyDescent="0.65">
      <c r="B2391" s="34">
        <f t="shared" si="523"/>
        <v>2356</v>
      </c>
      <c r="C2391" s="21">
        <f t="shared" si="524"/>
        <v>96.625423013285541</v>
      </c>
      <c r="D2391" s="22">
        <f t="shared" si="520"/>
        <v>76.69407026750379</v>
      </c>
      <c r="E2391" s="22">
        <f t="shared" si="525"/>
        <v>144.67681263232052</v>
      </c>
      <c r="F2391" s="35">
        <f t="shared" si="521"/>
        <v>-105.20960612635835</v>
      </c>
      <c r="G2391" s="21">
        <f t="shared" si="526"/>
        <v>368.40590987486712</v>
      </c>
      <c r="H2391" s="35">
        <f t="shared" si="522"/>
        <v>27.129881296918299</v>
      </c>
      <c r="I2391" s="61">
        <f t="shared" si="519"/>
        <v>609.70814552047318</v>
      </c>
      <c r="J2391" s="65"/>
    </row>
    <row r="2392" spans="2:10" x14ac:dyDescent="0.65">
      <c r="B2392" s="17">
        <f t="shared" si="523"/>
        <v>2357</v>
      </c>
      <c r="C2392" s="21">
        <f t="shared" si="524"/>
        <v>19.854543656786646</v>
      </c>
      <c r="D2392" s="22">
        <f t="shared" si="520"/>
        <v>-76.770879356498895</v>
      </c>
      <c r="E2392" s="22">
        <f t="shared" si="525"/>
        <v>250.20138084922706</v>
      </c>
      <c r="F2392" s="23">
        <f t="shared" si="521"/>
        <v>105.52456821690656</v>
      </c>
      <c r="G2392" s="21">
        <f t="shared" si="526"/>
        <v>341.40899809069458</v>
      </c>
      <c r="H2392" s="23">
        <f t="shared" si="522"/>
        <v>-26.996911784172539</v>
      </c>
      <c r="I2392" s="14">
        <f t="shared" si="519"/>
        <v>611.46492259670822</v>
      </c>
      <c r="J2392" s="64"/>
    </row>
    <row r="2393" spans="2:10" x14ac:dyDescent="0.65">
      <c r="B2393" s="17">
        <f t="shared" si="523"/>
        <v>2358</v>
      </c>
      <c r="C2393" s="21">
        <f t="shared" si="524"/>
        <v>96.855260223352644</v>
      </c>
      <c r="D2393" s="22">
        <f t="shared" si="520"/>
        <v>77.000716566565998</v>
      </c>
      <c r="E2393" s="22">
        <f t="shared" si="525"/>
        <v>144.57090022367282</v>
      </c>
      <c r="F2393" s="23">
        <f t="shared" si="521"/>
        <v>-105.63048062555426</v>
      </c>
      <c r="G2393" s="21">
        <f t="shared" si="526"/>
        <v>368.64736995017313</v>
      </c>
      <c r="H2393" s="23">
        <f t="shared" si="522"/>
        <v>27.238371859478534</v>
      </c>
      <c r="I2393" s="14">
        <f t="shared" si="519"/>
        <v>610.07353039719862</v>
      </c>
      <c r="J2393" s="64"/>
    </row>
    <row r="2394" spans="2:10" x14ac:dyDescent="0.65">
      <c r="B2394" s="34">
        <f t="shared" si="523"/>
        <v>2359</v>
      </c>
      <c r="C2394" s="21">
        <f t="shared" si="524"/>
        <v>19.778071640226656</v>
      </c>
      <c r="D2394" s="22">
        <f t="shared" si="520"/>
        <v>-77.077188583125988</v>
      </c>
      <c r="E2394" s="22">
        <f t="shared" si="525"/>
        <v>250.51663449095113</v>
      </c>
      <c r="F2394" s="35">
        <f t="shared" si="521"/>
        <v>105.94573426727831</v>
      </c>
      <c r="G2394" s="21">
        <f t="shared" si="526"/>
        <v>341.5424325632826</v>
      </c>
      <c r="H2394" s="35">
        <f t="shared" si="522"/>
        <v>-27.104937386890512</v>
      </c>
      <c r="I2394" s="61">
        <f t="shared" si="519"/>
        <v>611.83713869446046</v>
      </c>
      <c r="J2394" s="65"/>
    </row>
    <row r="2395" spans="2:10" x14ac:dyDescent="0.65">
      <c r="B2395" s="17">
        <f t="shared" si="523"/>
        <v>2360</v>
      </c>
      <c r="C2395" s="21">
        <f t="shared" si="524"/>
        <v>97.085004285362601</v>
      </c>
      <c r="D2395" s="22">
        <f t="shared" si="520"/>
        <v>77.306932645135944</v>
      </c>
      <c r="E2395" s="22">
        <f t="shared" si="525"/>
        <v>144.46569681792391</v>
      </c>
      <c r="F2395" s="23">
        <f t="shared" si="521"/>
        <v>-106.05093767302721</v>
      </c>
      <c r="G2395" s="21">
        <f t="shared" si="526"/>
        <v>368.88930994338995</v>
      </c>
      <c r="H2395" s="23">
        <f t="shared" si="522"/>
        <v>27.346877380107358</v>
      </c>
      <c r="I2395" s="14">
        <f t="shared" si="519"/>
        <v>610.44001104667643</v>
      </c>
      <c r="J2395" s="64"/>
    </row>
    <row r="2396" spans="2:10" x14ac:dyDescent="0.65">
      <c r="B2396" s="17">
        <f t="shared" si="523"/>
        <v>2361</v>
      </c>
      <c r="C2396" s="21">
        <f t="shared" si="524"/>
        <v>19.701707198138024</v>
      </c>
      <c r="D2396" s="22">
        <f t="shared" si="520"/>
        <v>-77.383297087224577</v>
      </c>
      <c r="E2396" s="22">
        <f t="shared" si="525"/>
        <v>250.83218702885927</v>
      </c>
      <c r="F2396" s="23">
        <f t="shared" si="521"/>
        <v>106.36649021093535</v>
      </c>
      <c r="G2396" s="21">
        <f t="shared" si="526"/>
        <v>341.67654602560822</v>
      </c>
      <c r="H2396" s="23">
        <f t="shared" si="522"/>
        <v>-27.212763917781729</v>
      </c>
      <c r="I2396" s="14">
        <f t="shared" si="519"/>
        <v>612.21044025260551</v>
      </c>
      <c r="J2396" s="64"/>
    </row>
    <row r="2397" spans="2:10" x14ac:dyDescent="0.65">
      <c r="B2397" s="34">
        <f t="shared" si="523"/>
        <v>2362</v>
      </c>
      <c r="C2397" s="21">
        <f t="shared" si="524"/>
        <v>97.315338423324675</v>
      </c>
      <c r="D2397" s="22">
        <f t="shared" si="520"/>
        <v>77.613631225186651</v>
      </c>
      <c r="E2397" s="22">
        <f t="shared" si="525"/>
        <v>144.36034693874831</v>
      </c>
      <c r="F2397" s="35">
        <f t="shared" si="521"/>
        <v>-106.47184009011097</v>
      </c>
      <c r="G2397" s="21">
        <f t="shared" si="526"/>
        <v>369.13189368219287</v>
      </c>
      <c r="H2397" s="35">
        <f t="shared" si="522"/>
        <v>27.455347656584621</v>
      </c>
      <c r="I2397" s="61">
        <f t="shared" si="519"/>
        <v>610.80757904426582</v>
      </c>
      <c r="J2397" s="65"/>
    </row>
    <row r="2398" spans="2:10" x14ac:dyDescent="0.65">
      <c r="B2398" s="17">
        <f t="shared" si="523"/>
        <v>2363</v>
      </c>
      <c r="C2398" s="21">
        <f t="shared" si="524"/>
        <v>19.625730640822326</v>
      </c>
      <c r="D2398" s="22">
        <f t="shared" si="520"/>
        <v>-77.68960778250235</v>
      </c>
      <c r="E2398" s="22">
        <f t="shared" si="525"/>
        <v>251.14803740164234</v>
      </c>
      <c r="F2398" s="23">
        <f t="shared" si="521"/>
        <v>106.78769046289403</v>
      </c>
      <c r="G2398" s="21">
        <f t="shared" si="526"/>
        <v>341.81107638408139</v>
      </c>
      <c r="H2398" s="23">
        <f t="shared" si="522"/>
        <v>-27.320817298111479</v>
      </c>
      <c r="I2398" s="14">
        <f t="shared" si="519"/>
        <v>612.58484442654606</v>
      </c>
      <c r="J2398" s="64"/>
    </row>
    <row r="2399" spans="2:10" x14ac:dyDescent="0.65">
      <c r="B2399" s="17">
        <f t="shared" si="523"/>
        <v>2364</v>
      </c>
      <c r="C2399" s="21">
        <f t="shared" si="524"/>
        <v>97.545421162265242</v>
      </c>
      <c r="D2399" s="22">
        <f t="shared" si="520"/>
        <v>77.919690521442917</v>
      </c>
      <c r="E2399" s="22">
        <f t="shared" si="525"/>
        <v>144.25590646769695</v>
      </c>
      <c r="F2399" s="23">
        <f t="shared" si="521"/>
        <v>-106.89213093394541</v>
      </c>
      <c r="G2399" s="21">
        <f t="shared" si="526"/>
        <v>369.3749241188001</v>
      </c>
      <c r="H2399" s="23">
        <f t="shared" si="522"/>
        <v>27.563847734718706</v>
      </c>
      <c r="I2399" s="14">
        <f t="shared" si="519"/>
        <v>611.1762517487623</v>
      </c>
      <c r="J2399" s="64"/>
    </row>
    <row r="2400" spans="2:10" x14ac:dyDescent="0.65">
      <c r="B2400" s="34">
        <f t="shared" si="523"/>
        <v>2365</v>
      </c>
      <c r="C2400" s="21">
        <f t="shared" si="524"/>
        <v>19.549784988662566</v>
      </c>
      <c r="D2400" s="22">
        <f t="shared" si="520"/>
        <v>-77.995636173602676</v>
      </c>
      <c r="E2400" s="22">
        <f t="shared" si="525"/>
        <v>251.46420108399275</v>
      </c>
      <c r="F2400" s="35">
        <f t="shared" si="521"/>
        <v>107.2082946162958</v>
      </c>
      <c r="G2400" s="21">
        <f t="shared" si="526"/>
        <v>341.94635099956372</v>
      </c>
      <c r="H2400" s="35">
        <f t="shared" si="522"/>
        <v>-27.42857311923639</v>
      </c>
      <c r="I2400" s="61">
        <f t="shared" si="519"/>
        <v>612.96033707221909</v>
      </c>
      <c r="J2400" s="65"/>
    </row>
    <row r="2401" spans="2:10" x14ac:dyDescent="0.65">
      <c r="B2401" s="17">
        <f t="shared" si="523"/>
        <v>2366</v>
      </c>
      <c r="C2401" s="21">
        <f t="shared" si="524"/>
        <v>97.776318416365953</v>
      </c>
      <c r="D2401" s="22">
        <f t="shared" si="520"/>
        <v>78.226533427703387</v>
      </c>
      <c r="E2401" s="22">
        <f t="shared" si="525"/>
        <v>144.15104225658598</v>
      </c>
      <c r="F2401" s="23">
        <f t="shared" si="521"/>
        <v>-107.31315882740678</v>
      </c>
      <c r="G2401" s="21">
        <f t="shared" si="526"/>
        <v>369.61865373746951</v>
      </c>
      <c r="H2401" s="23">
        <f t="shared" si="522"/>
        <v>27.67230273790581</v>
      </c>
      <c r="I2401" s="14">
        <f t="shared" si="519"/>
        <v>611.54601441042144</v>
      </c>
      <c r="J2401" s="64"/>
    </row>
    <row r="2402" spans="2:10" x14ac:dyDescent="0.65">
      <c r="B2402" s="17">
        <f t="shared" si="523"/>
        <v>2367</v>
      </c>
      <c r="C2402" s="21">
        <f t="shared" si="524"/>
        <v>19.474319020453564</v>
      </c>
      <c r="D2402" s="22">
        <f t="shared" si="520"/>
        <v>-78.301999395912389</v>
      </c>
      <c r="E2402" s="22">
        <f t="shared" si="525"/>
        <v>251.7806649478087</v>
      </c>
      <c r="F2402" s="23">
        <f t="shared" si="521"/>
        <v>107.62962269122271</v>
      </c>
      <c r="G2402" s="21">
        <f t="shared" si="526"/>
        <v>342.08195931856585</v>
      </c>
      <c r="H2402" s="23">
        <f t="shared" si="522"/>
        <v>-27.536694418903679</v>
      </c>
      <c r="I2402" s="14">
        <f t="shared" si="519"/>
        <v>613.33694328682805</v>
      </c>
      <c r="J2402" s="64"/>
    </row>
    <row r="2403" spans="2:10" x14ac:dyDescent="0.65">
      <c r="B2403" s="34">
        <f t="shared" si="523"/>
        <v>2368</v>
      </c>
      <c r="C2403" s="21">
        <f t="shared" si="524"/>
        <v>98.006682984804016</v>
      </c>
      <c r="D2403" s="22">
        <f t="shared" si="520"/>
        <v>78.532363964350452</v>
      </c>
      <c r="E2403" s="22">
        <f t="shared" si="525"/>
        <v>144.04744107101982</v>
      </c>
      <c r="F2403" s="35">
        <f t="shared" si="521"/>
        <v>-107.7332238767889</v>
      </c>
      <c r="G2403" s="21">
        <f t="shared" si="526"/>
        <v>369.86276871543828</v>
      </c>
      <c r="H2403" s="35">
        <f t="shared" si="522"/>
        <v>27.780809396872456</v>
      </c>
      <c r="I2403" s="61">
        <f t="shared" ref="I2403:I2466" si="527">C2403+E2403+G2403</f>
        <v>611.91689277126216</v>
      </c>
      <c r="J2403" s="65"/>
    </row>
    <row r="2404" spans="2:10" x14ac:dyDescent="0.65">
      <c r="B2404" s="17">
        <f t="shared" si="523"/>
        <v>2369</v>
      </c>
      <c r="C2404" s="21">
        <f t="shared" si="524"/>
        <v>19.398751571125842</v>
      </c>
      <c r="D2404" s="22">
        <f t="shared" si="520"/>
        <v>-78.607931413678173</v>
      </c>
      <c r="E2404" s="22">
        <f t="shared" si="525"/>
        <v>252.09746187718071</v>
      </c>
      <c r="F2404" s="23">
        <f t="shared" si="521"/>
        <v>108.05002080616087</v>
      </c>
      <c r="G2404" s="21">
        <f t="shared" si="526"/>
        <v>342.21842501853763</v>
      </c>
      <c r="H2404" s="23">
        <f t="shared" si="522"/>
        <v>-27.644343696900648</v>
      </c>
      <c r="I2404" s="14">
        <f t="shared" si="527"/>
        <v>613.71463846684424</v>
      </c>
      <c r="J2404" s="64"/>
    </row>
    <row r="2405" spans="2:10" x14ac:dyDescent="0.65">
      <c r="B2405" s="17">
        <f t="shared" si="523"/>
        <v>2370</v>
      </c>
      <c r="C2405" s="21">
        <f t="shared" si="524"/>
        <v>98.238254540950138</v>
      </c>
      <c r="D2405" s="22">
        <f t="shared" ref="D2405:D2468" si="528">$E$23*(C2404+E2404+G2404)-$E$24*C2404*E2404-$E$27*C2404+$E$26*G2404</f>
        <v>78.839502969824295</v>
      </c>
      <c r="E2405" s="22">
        <f t="shared" si="525"/>
        <v>143.94292984561255</v>
      </c>
      <c r="F2405" s="23">
        <f t="shared" ref="F2405:F2468" si="529">$E$24*C2404*E2404-($E$25+$E$27+$E$28)*E2404</f>
        <v>-108.15453203156815</v>
      </c>
      <c r="G2405" s="21">
        <f t="shared" si="526"/>
        <v>370.10767660863456</v>
      </c>
      <c r="H2405" s="23">
        <f t="shared" ref="H2405:H2468" si="530">$E$28*E2404-($E$27+$E$26)*G2404</f>
        <v>27.889251590096919</v>
      </c>
      <c r="I2405" s="14">
        <f t="shared" si="527"/>
        <v>612.28886099519718</v>
      </c>
      <c r="J2405" s="64"/>
    </row>
    <row r="2406" spans="2:10" x14ac:dyDescent="0.65">
      <c r="B2406" s="34">
        <f t="shared" si="523"/>
        <v>2371</v>
      </c>
      <c r="C2406" s="21">
        <f t="shared" si="524"/>
        <v>19.323832742856538</v>
      </c>
      <c r="D2406" s="22">
        <f t="shared" si="528"/>
        <v>-78.914421798093599</v>
      </c>
      <c r="E2406" s="22">
        <f t="shared" si="525"/>
        <v>252.41455307992271</v>
      </c>
      <c r="F2406" s="35">
        <f t="shared" si="529"/>
        <v>108.47162323431017</v>
      </c>
      <c r="G2406" s="21">
        <f t="shared" si="526"/>
        <v>342.35507588700159</v>
      </c>
      <c r="H2406" s="35">
        <f t="shared" si="530"/>
        <v>-27.752600721632987</v>
      </c>
      <c r="I2406" s="61">
        <f t="shared" si="527"/>
        <v>614.09346170978085</v>
      </c>
      <c r="J2406" s="65"/>
    </row>
    <row r="2407" spans="2:10" x14ac:dyDescent="0.65">
      <c r="B2407" s="17">
        <f t="shared" si="523"/>
        <v>2372</v>
      </c>
      <c r="C2407" s="21">
        <f t="shared" si="524"/>
        <v>98.468779987196555</v>
      </c>
      <c r="D2407" s="22">
        <f t="shared" si="528"/>
        <v>79.144947244340017</v>
      </c>
      <c r="E2407" s="22">
        <f t="shared" si="525"/>
        <v>143.840323946068</v>
      </c>
      <c r="F2407" s="23">
        <f t="shared" si="529"/>
        <v>-108.5742291338547</v>
      </c>
      <c r="G2407" s="21">
        <f t="shared" si="526"/>
        <v>370.35285580121644</v>
      </c>
      <c r="H2407" s="23">
        <f t="shared" si="530"/>
        <v>27.997779914214831</v>
      </c>
      <c r="I2407" s="14">
        <f t="shared" si="527"/>
        <v>612.661959734481</v>
      </c>
      <c r="J2407" s="64"/>
    </row>
    <row r="2408" spans="2:10" x14ac:dyDescent="0.65">
      <c r="B2408" s="17">
        <f t="shared" si="523"/>
        <v>2373</v>
      </c>
      <c r="C2408" s="21">
        <f t="shared" si="524"/>
        <v>19.24857310291506</v>
      </c>
      <c r="D2408" s="22">
        <f t="shared" si="528"/>
        <v>-79.220206884281495</v>
      </c>
      <c r="E2408" s="22">
        <f t="shared" si="525"/>
        <v>252.73200888388578</v>
      </c>
      <c r="F2408" s="23">
        <f t="shared" si="529"/>
        <v>108.89168493781779</v>
      </c>
      <c r="G2408" s="21">
        <f t="shared" si="526"/>
        <v>342.49278762664289</v>
      </c>
      <c r="H2408" s="23">
        <f t="shared" si="530"/>
        <v>-27.860068174573513</v>
      </c>
      <c r="I2408" s="14">
        <f t="shared" si="527"/>
        <v>614.47336961344377</v>
      </c>
      <c r="J2408" s="64"/>
    </row>
    <row r="2409" spans="2:10" x14ac:dyDescent="0.65">
      <c r="B2409" s="34">
        <f t="shared" si="523"/>
        <v>2374</v>
      </c>
      <c r="C2409" s="21">
        <f t="shared" si="524"/>
        <v>98.701227611121993</v>
      </c>
      <c r="D2409" s="22">
        <f t="shared" si="528"/>
        <v>79.452654508206933</v>
      </c>
      <c r="E2409" s="22">
        <f t="shared" si="525"/>
        <v>143.73592071420882</v>
      </c>
      <c r="F2409" s="35">
        <f t="shared" si="529"/>
        <v>-108.99608816967695</v>
      </c>
      <c r="G2409" s="21">
        <f t="shared" si="526"/>
        <v>370.59899471773076</v>
      </c>
      <c r="H2409" s="35">
        <f t="shared" si="530"/>
        <v>28.106207091087882</v>
      </c>
      <c r="I2409" s="61">
        <f t="shared" si="527"/>
        <v>613.03614304306154</v>
      </c>
      <c r="J2409" s="65"/>
    </row>
    <row r="2410" spans="2:10" x14ac:dyDescent="0.65">
      <c r="B2410" s="17">
        <f t="shared" si="523"/>
        <v>2375</v>
      </c>
      <c r="C2410" s="21">
        <f t="shared" si="524"/>
        <v>19.174281297785768</v>
      </c>
      <c r="D2410" s="22">
        <f t="shared" si="528"/>
        <v>-79.526946313336225</v>
      </c>
      <c r="E2410" s="22">
        <f t="shared" si="525"/>
        <v>253.04973519458812</v>
      </c>
      <c r="F2410" s="23">
        <f t="shared" si="529"/>
        <v>109.31381448037931</v>
      </c>
      <c r="G2410" s="21">
        <f t="shared" si="526"/>
        <v>342.63041035969206</v>
      </c>
      <c r="H2410" s="23">
        <f t="shared" si="530"/>
        <v>-27.968584358038726</v>
      </c>
      <c r="I2410" s="14">
        <f t="shared" si="527"/>
        <v>614.8544268520659</v>
      </c>
      <c r="J2410" s="64"/>
    </row>
    <row r="2411" spans="2:10" x14ac:dyDescent="0.65">
      <c r="B2411" s="17">
        <f t="shared" si="523"/>
        <v>2376</v>
      </c>
      <c r="C2411" s="21">
        <f t="shared" si="524"/>
        <v>98.931662528662102</v>
      </c>
      <c r="D2411" s="22">
        <f t="shared" si="528"/>
        <v>79.757381230876334</v>
      </c>
      <c r="E2411" s="22">
        <f t="shared" si="525"/>
        <v>143.63462792875316</v>
      </c>
      <c r="F2411" s="23">
        <f t="shared" si="529"/>
        <v>-109.41510726583496</v>
      </c>
      <c r="G2411" s="21">
        <f t="shared" si="526"/>
        <v>370.84518860733374</v>
      </c>
      <c r="H2411" s="23">
        <f t="shared" si="530"/>
        <v>28.214778247641647</v>
      </c>
      <c r="I2411" s="14">
        <f t="shared" si="527"/>
        <v>613.41147906474907</v>
      </c>
      <c r="J2411" s="64"/>
    </row>
    <row r="2412" spans="2:10" x14ac:dyDescent="0.65">
      <c r="B2412" s="34">
        <f t="shared" si="523"/>
        <v>2377</v>
      </c>
      <c r="C2412" s="21">
        <f t="shared" si="524"/>
        <v>19.099197108883558</v>
      </c>
      <c r="D2412" s="22">
        <f t="shared" si="528"/>
        <v>-79.832465419778543</v>
      </c>
      <c r="E2412" s="22">
        <f t="shared" si="525"/>
        <v>253.36788388521114</v>
      </c>
      <c r="F2412" s="35">
        <f t="shared" si="529"/>
        <v>109.73325595645798</v>
      </c>
      <c r="G2412" s="21">
        <f t="shared" si="526"/>
        <v>342.76947402343922</v>
      </c>
      <c r="H2412" s="35">
        <f t="shared" si="530"/>
        <v>-28.075714583894509</v>
      </c>
      <c r="I2412" s="61">
        <f t="shared" si="527"/>
        <v>615.23655501753387</v>
      </c>
      <c r="J2412" s="65"/>
    </row>
    <row r="2413" spans="2:10" x14ac:dyDescent="0.65">
      <c r="B2413" s="17">
        <f t="shared" si="523"/>
        <v>2378</v>
      </c>
      <c r="C2413" s="21">
        <f t="shared" si="524"/>
        <v>99.165375966603804</v>
      </c>
      <c r="D2413" s="22">
        <f t="shared" si="528"/>
        <v>80.066178857720246</v>
      </c>
      <c r="E2413" s="22">
        <f t="shared" si="525"/>
        <v>143.52985481862467</v>
      </c>
      <c r="F2413" s="23">
        <f t="shared" si="529"/>
        <v>-109.83802906658647</v>
      </c>
      <c r="G2413" s="21">
        <f t="shared" si="526"/>
        <v>371.09265326592441</v>
      </c>
      <c r="H2413" s="23">
        <f t="shared" si="530"/>
        <v>28.32317924248521</v>
      </c>
      <c r="I2413" s="14">
        <f t="shared" si="527"/>
        <v>613.7878840511529</v>
      </c>
      <c r="J2413" s="64"/>
    </row>
    <row r="2414" spans="2:10" x14ac:dyDescent="0.65">
      <c r="B2414" s="17">
        <f t="shared" si="523"/>
        <v>2379</v>
      </c>
      <c r="C2414" s="21">
        <f t="shared" si="524"/>
        <v>19.025703047251739</v>
      </c>
      <c r="D2414" s="22">
        <f t="shared" si="528"/>
        <v>-80.139672919352066</v>
      </c>
      <c r="E2414" s="22">
        <f t="shared" si="525"/>
        <v>253.68623958202954</v>
      </c>
      <c r="F2414" s="23">
        <f t="shared" si="529"/>
        <v>110.15638476340486</v>
      </c>
      <c r="G2414" s="21">
        <f t="shared" si="526"/>
        <v>342.90792461782439</v>
      </c>
      <c r="H2414" s="23">
        <f t="shared" si="530"/>
        <v>-28.184728648100005</v>
      </c>
      <c r="I2414" s="14">
        <f t="shared" si="527"/>
        <v>615.61986724710573</v>
      </c>
      <c r="J2414" s="64"/>
    </row>
    <row r="2415" spans="2:10" x14ac:dyDescent="0.65">
      <c r="B2415" s="34">
        <f t="shared" si="523"/>
        <v>2380</v>
      </c>
      <c r="C2415" s="21">
        <f t="shared" si="524"/>
        <v>99.395194451941208</v>
      </c>
      <c r="D2415" s="22">
        <f t="shared" si="528"/>
        <v>80.36949140468947</v>
      </c>
      <c r="E2415" s="22">
        <f t="shared" si="525"/>
        <v>143.43053300489305</v>
      </c>
      <c r="F2415" s="35">
        <f t="shared" si="529"/>
        <v>-110.25570657713648</v>
      </c>
      <c r="G2415" s="21">
        <f t="shared" si="526"/>
        <v>371.33975127528157</v>
      </c>
      <c r="H2415" s="35">
        <f t="shared" si="530"/>
        <v>28.431826657457194</v>
      </c>
      <c r="I2415" s="61">
        <f t="shared" si="527"/>
        <v>614.16547873211584</v>
      </c>
      <c r="J2415" s="65"/>
    </row>
    <row r="2416" spans="2:10" x14ac:dyDescent="0.65">
      <c r="B2416" s="17">
        <f t="shared" ref="B2416:B2479" si="531">B2415+$C$33</f>
        <v>2381</v>
      </c>
      <c r="C2416" s="21">
        <f t="shared" ref="C2416:C2479" si="532">C2415+D2416*$C$33</f>
        <v>18.950529203753376</v>
      </c>
      <c r="D2416" s="22">
        <f t="shared" si="528"/>
        <v>-80.444665248187832</v>
      </c>
      <c r="E2416" s="22">
        <f t="shared" ref="E2416:E2479" si="533">E2415+F2416*$C$33</f>
        <v>254.00513501687379</v>
      </c>
      <c r="F2416" s="23">
        <f t="shared" si="529"/>
        <v>110.57460201198074</v>
      </c>
      <c r="G2416" s="21">
        <f t="shared" ref="G2416:G2479" si="534">G2415+H2416*$C$33</f>
        <v>343.04855330866303</v>
      </c>
      <c r="H2416" s="23">
        <f t="shared" si="530"/>
        <v>-28.291197966618512</v>
      </c>
      <c r="I2416" s="14">
        <f t="shared" si="527"/>
        <v>616.00421752929014</v>
      </c>
      <c r="J2416" s="64"/>
    </row>
    <row r="2417" spans="2:10" x14ac:dyDescent="0.65">
      <c r="B2417" s="17">
        <f t="shared" si="531"/>
        <v>2382</v>
      </c>
      <c r="C2417" s="21">
        <f t="shared" si="532"/>
        <v>99.63096617465294</v>
      </c>
      <c r="D2417" s="22">
        <f t="shared" si="528"/>
        <v>80.680436970899564</v>
      </c>
      <c r="E2417" s="22">
        <f t="shared" si="533"/>
        <v>143.32441374033345</v>
      </c>
      <c r="F2417" s="23">
        <f t="shared" si="529"/>
        <v>-110.68072127654032</v>
      </c>
      <c r="G2417" s="21">
        <f t="shared" si="534"/>
        <v>371.58872573909048</v>
      </c>
      <c r="H2417" s="23">
        <f t="shared" si="530"/>
        <v>28.540172430427447</v>
      </c>
      <c r="I2417" s="14">
        <f t="shared" si="527"/>
        <v>614.54410565407693</v>
      </c>
      <c r="J2417" s="64"/>
    </row>
    <row r="2418" spans="2:10" x14ac:dyDescent="0.65">
      <c r="B2418" s="34">
        <f t="shared" si="531"/>
        <v>2383</v>
      </c>
      <c r="C2418" s="21">
        <f t="shared" si="532"/>
        <v>18.878200703169483</v>
      </c>
      <c r="D2418" s="22">
        <f t="shared" si="528"/>
        <v>-80.752765471483457</v>
      </c>
      <c r="E2418" s="22">
        <f t="shared" si="533"/>
        <v>254.32408310777026</v>
      </c>
      <c r="F2418" s="35">
        <f t="shared" si="529"/>
        <v>110.99966936743679</v>
      </c>
      <c r="G2418" s="21">
        <f t="shared" si="534"/>
        <v>343.18753048746794</v>
      </c>
      <c r="H2418" s="35">
        <f t="shared" si="530"/>
        <v>-28.401195251622568</v>
      </c>
      <c r="I2418" s="61">
        <f t="shared" si="527"/>
        <v>616.38981429840771</v>
      </c>
      <c r="J2418" s="65"/>
    </row>
    <row r="2419" spans="2:10" x14ac:dyDescent="0.65">
      <c r="B2419" s="17">
        <f t="shared" si="531"/>
        <v>2384</v>
      </c>
      <c r="C2419" s="21">
        <f t="shared" si="532"/>
        <v>99.859045145514784</v>
      </c>
      <c r="D2419" s="22">
        <f t="shared" si="528"/>
        <v>80.980844442345301</v>
      </c>
      <c r="E2419" s="22">
        <f t="shared" si="533"/>
        <v>143.2284595385463</v>
      </c>
      <c r="F2419" s="23">
        <f t="shared" si="529"/>
        <v>-111.09562356922396</v>
      </c>
      <c r="G2419" s="21">
        <f t="shared" si="534"/>
        <v>371.83648526409758</v>
      </c>
      <c r="H2419" s="23">
        <f t="shared" si="530"/>
        <v>28.648954776629637</v>
      </c>
      <c r="I2419" s="14">
        <f t="shared" si="527"/>
        <v>614.92398994815869</v>
      </c>
      <c r="J2419" s="64"/>
    </row>
    <row r="2420" spans="2:10" x14ac:dyDescent="0.65">
      <c r="B2420" s="17">
        <f t="shared" si="531"/>
        <v>2385</v>
      </c>
      <c r="C2420" s="21">
        <f t="shared" si="532"/>
        <v>18.802378542538392</v>
      </c>
      <c r="D2420" s="22">
        <f t="shared" si="528"/>
        <v>-81.056666602976392</v>
      </c>
      <c r="E2420" s="22">
        <f t="shared" si="533"/>
        <v>254.64382677852646</v>
      </c>
      <c r="F2420" s="23">
        <f t="shared" si="529"/>
        <v>111.41536723998016</v>
      </c>
      <c r="G2420" s="21">
        <f t="shared" si="534"/>
        <v>343.33017074041902</v>
      </c>
      <c r="H2420" s="23">
        <f t="shared" si="530"/>
        <v>-28.506314523678554</v>
      </c>
      <c r="I2420" s="14">
        <f t="shared" si="527"/>
        <v>616.77637606148392</v>
      </c>
      <c r="J2420" s="64"/>
    </row>
    <row r="2421" spans="2:10" x14ac:dyDescent="0.65">
      <c r="B2421" s="34">
        <f t="shared" si="531"/>
        <v>2386</v>
      </c>
      <c r="C2421" s="21">
        <f t="shared" si="532"/>
        <v>100.09855904594791</v>
      </c>
      <c r="D2421" s="22">
        <f t="shared" si="528"/>
        <v>81.296180503409516</v>
      </c>
      <c r="E2421" s="22">
        <f t="shared" si="533"/>
        <v>143.11891586714387</v>
      </c>
      <c r="F2421" s="35">
        <f t="shared" si="529"/>
        <v>-111.52491091138261</v>
      </c>
      <c r="G2421" s="21">
        <f t="shared" si="534"/>
        <v>372.08735010565118</v>
      </c>
      <c r="H2421" s="35">
        <f t="shared" si="530"/>
        <v>28.757179365232147</v>
      </c>
      <c r="I2421" s="61">
        <f t="shared" si="527"/>
        <v>615.30482501874303</v>
      </c>
      <c r="J2421" s="65"/>
    </row>
    <row r="2422" spans="2:10" x14ac:dyDescent="0.65">
      <c r="B2422" s="17">
        <f t="shared" si="531"/>
        <v>2387</v>
      </c>
      <c r="C2422" s="21">
        <f t="shared" si="532"/>
        <v>18.732025872872399</v>
      </c>
      <c r="D2422" s="22">
        <f t="shared" si="528"/>
        <v>-81.36653317307551</v>
      </c>
      <c r="E2422" s="22">
        <f t="shared" si="533"/>
        <v>254.96325520059057</v>
      </c>
      <c r="F2422" s="23">
        <f t="shared" si="529"/>
        <v>111.8443393334467</v>
      </c>
      <c r="G2422" s="21">
        <f t="shared" si="534"/>
        <v>343.46902471945316</v>
      </c>
      <c r="H2422" s="23">
        <f t="shared" si="530"/>
        <v>-28.618325386198052</v>
      </c>
      <c r="I2422" s="14">
        <f t="shared" si="527"/>
        <v>617.16430579291614</v>
      </c>
      <c r="J2422" s="64"/>
    </row>
    <row r="2423" spans="2:10" x14ac:dyDescent="0.65">
      <c r="B2423" s="17">
        <f t="shared" si="531"/>
        <v>2388</v>
      </c>
      <c r="C2423" s="21">
        <f t="shared" si="532"/>
        <v>100.32243196306814</v>
      </c>
      <c r="D2423" s="22">
        <f t="shared" si="528"/>
        <v>81.590406090195742</v>
      </c>
      <c r="E2423" s="22">
        <f t="shared" si="533"/>
        <v>143.02938585190384</v>
      </c>
      <c r="F2423" s="23">
        <f t="shared" si="529"/>
        <v>-111.93386934868674</v>
      </c>
      <c r="G2423" s="21">
        <f t="shared" si="534"/>
        <v>372.33523337985559</v>
      </c>
      <c r="H2423" s="23">
        <f t="shared" si="530"/>
        <v>28.866208660402464</v>
      </c>
      <c r="I2423" s="14">
        <f t="shared" si="527"/>
        <v>615.68705119482752</v>
      </c>
      <c r="J2423" s="64"/>
    </row>
    <row r="2424" spans="2:10" x14ac:dyDescent="0.65">
      <c r="B2424" s="34">
        <f t="shared" si="531"/>
        <v>2389</v>
      </c>
      <c r="C2424" s="21">
        <f t="shared" si="532"/>
        <v>18.654325961731573</v>
      </c>
      <c r="D2424" s="22">
        <f t="shared" si="528"/>
        <v>-81.668106001336568</v>
      </c>
      <c r="E2424" s="22">
        <f t="shared" si="533"/>
        <v>255.28406550123873</v>
      </c>
      <c r="F2424" s="35">
        <f t="shared" si="529"/>
        <v>112.2546796493349</v>
      </c>
      <c r="G2424" s="21">
        <f t="shared" si="534"/>
        <v>343.61464866824844</v>
      </c>
      <c r="H2424" s="35">
        <f t="shared" si="530"/>
        <v>-28.720584711607174</v>
      </c>
      <c r="I2424" s="61">
        <f t="shared" si="527"/>
        <v>617.55304013121872</v>
      </c>
      <c r="J2424" s="65"/>
    </row>
    <row r="2425" spans="2:10" x14ac:dyDescent="0.65">
      <c r="B2425" s="17">
        <f t="shared" si="531"/>
        <v>2390</v>
      </c>
      <c r="C2425" s="21">
        <f t="shared" si="532"/>
        <v>100.56941168996104</v>
      </c>
      <c r="D2425" s="22">
        <f t="shared" si="528"/>
        <v>81.915085728229471</v>
      </c>
      <c r="E2425" s="22">
        <f t="shared" si="533"/>
        <v>142.911820900789</v>
      </c>
      <c r="F2425" s="23">
        <f t="shared" si="529"/>
        <v>-112.37224460044975</v>
      </c>
      <c r="G2425" s="21">
        <f t="shared" si="534"/>
        <v>372.58881597674377</v>
      </c>
      <c r="H2425" s="23">
        <f t="shared" si="530"/>
        <v>28.974167308495325</v>
      </c>
      <c r="I2425" s="14">
        <f t="shared" si="527"/>
        <v>616.07004856749381</v>
      </c>
      <c r="J2425" s="64"/>
    </row>
    <row r="2426" spans="2:10" x14ac:dyDescent="0.65">
      <c r="B2426" s="17">
        <f t="shared" si="531"/>
        <v>2391</v>
      </c>
      <c r="C2426" s="21">
        <f t="shared" si="532"/>
        <v>18.587786913009865</v>
      </c>
      <c r="D2426" s="22">
        <f t="shared" si="528"/>
        <v>-81.981624776951179</v>
      </c>
      <c r="E2426" s="22">
        <f t="shared" si="533"/>
        <v>255.60367612522234</v>
      </c>
      <c r="F2426" s="23">
        <f t="shared" si="529"/>
        <v>112.69185522443334</v>
      </c>
      <c r="G2426" s="21">
        <f t="shared" si="534"/>
        <v>343.75193138791286</v>
      </c>
      <c r="H2426" s="23">
        <f t="shared" si="530"/>
        <v>-28.836884588830898</v>
      </c>
      <c r="I2426" s="14">
        <f t="shared" si="527"/>
        <v>617.94339442614501</v>
      </c>
      <c r="J2426" s="64"/>
    </row>
    <row r="2427" spans="2:10" x14ac:dyDescent="0.65">
      <c r="B2427" s="34">
        <f t="shared" si="531"/>
        <v>2392</v>
      </c>
      <c r="C2427" s="21">
        <f t="shared" si="532"/>
        <v>100.7834859843386</v>
      </c>
      <c r="D2427" s="22">
        <f t="shared" si="528"/>
        <v>82.195699071328733</v>
      </c>
      <c r="E2427" s="22">
        <f t="shared" si="533"/>
        <v>142.83562930502654</v>
      </c>
      <c r="F2427" s="35">
        <f t="shared" si="529"/>
        <v>-112.76804682019578</v>
      </c>
      <c r="G2427" s="21">
        <f t="shared" si="534"/>
        <v>372.83560279728471</v>
      </c>
      <c r="H2427" s="35">
        <f t="shared" si="530"/>
        <v>29.083671409371831</v>
      </c>
      <c r="I2427" s="61">
        <f t="shared" si="527"/>
        <v>616.45471808664979</v>
      </c>
      <c r="J2427" s="65"/>
    </row>
    <row r="2428" spans="2:10" x14ac:dyDescent="0.65">
      <c r="B2428" s="17">
        <f t="shared" si="531"/>
        <v>2393</v>
      </c>
      <c r="C2428" s="21">
        <f t="shared" si="532"/>
        <v>18.505395235822775</v>
      </c>
      <c r="D2428" s="22">
        <f t="shared" si="528"/>
        <v>-82.278090748515822</v>
      </c>
      <c r="E2428" s="22">
        <f t="shared" si="533"/>
        <v>255.92606586731728</v>
      </c>
      <c r="F2428" s="23">
        <f t="shared" si="529"/>
        <v>113.09043656229075</v>
      </c>
      <c r="G2428" s="21">
        <f t="shared" si="534"/>
        <v>343.9027352852255</v>
      </c>
      <c r="H2428" s="23">
        <f t="shared" si="530"/>
        <v>-28.932867512059232</v>
      </c>
      <c r="I2428" s="14">
        <f t="shared" si="527"/>
        <v>618.33419638836563</v>
      </c>
      <c r="J2428" s="64"/>
    </row>
    <row r="2429" spans="2:10" x14ac:dyDescent="0.65">
      <c r="B2429" s="17">
        <f t="shared" si="531"/>
        <v>2394</v>
      </c>
      <c r="C2429" s="21">
        <f t="shared" si="532"/>
        <v>101.04648182881019</v>
      </c>
      <c r="D2429" s="22">
        <f t="shared" si="528"/>
        <v>82.541086592987412</v>
      </c>
      <c r="E2429" s="22">
        <f t="shared" si="533"/>
        <v>142.69949344320761</v>
      </c>
      <c r="F2429" s="23">
        <f t="shared" si="529"/>
        <v>-113.22657242410966</v>
      </c>
      <c r="G2429" s="21">
        <f t="shared" si="534"/>
        <v>373.09378110421187</v>
      </c>
      <c r="H2429" s="23">
        <f t="shared" si="530"/>
        <v>29.191045818986396</v>
      </c>
      <c r="I2429" s="14">
        <f t="shared" si="527"/>
        <v>616.83975637622962</v>
      </c>
      <c r="J2429" s="64"/>
    </row>
    <row r="2430" spans="2:10" x14ac:dyDescent="0.65">
      <c r="B2430" s="34">
        <f t="shared" si="531"/>
        <v>2395</v>
      </c>
      <c r="C2430" s="21">
        <f t="shared" si="532"/>
        <v>18.446976527152842</v>
      </c>
      <c r="D2430" s="22">
        <f t="shared" si="528"/>
        <v>-82.599505301657345</v>
      </c>
      <c r="E2430" s="22">
        <f t="shared" si="533"/>
        <v>256.24508473194055</v>
      </c>
      <c r="F2430" s="35">
        <f t="shared" si="529"/>
        <v>113.54559128873295</v>
      </c>
      <c r="G2430" s="21">
        <f t="shared" si="534"/>
        <v>344.03510787760234</v>
      </c>
      <c r="H2430" s="35">
        <f t="shared" si="530"/>
        <v>-29.058673226609542</v>
      </c>
      <c r="I2430" s="61">
        <f t="shared" si="527"/>
        <v>618.72716913669569</v>
      </c>
      <c r="J2430" s="65"/>
    </row>
    <row r="2431" spans="2:10" x14ac:dyDescent="0.65">
      <c r="B2431" s="17">
        <f t="shared" si="531"/>
        <v>2396</v>
      </c>
      <c r="C2431" s="21">
        <f t="shared" si="532"/>
        <v>101.23763957486013</v>
      </c>
      <c r="D2431" s="22">
        <f t="shared" si="528"/>
        <v>82.790663047707284</v>
      </c>
      <c r="E2431" s="22">
        <f t="shared" si="533"/>
        <v>142.65282967366934</v>
      </c>
      <c r="F2431" s="23">
        <f t="shared" si="529"/>
        <v>-113.59225505827121</v>
      </c>
      <c r="G2431" s="21">
        <f t="shared" si="534"/>
        <v>373.33661903757502</v>
      </c>
      <c r="H2431" s="23">
        <f t="shared" si="530"/>
        <v>29.301511159972662</v>
      </c>
      <c r="I2431" s="14">
        <f t="shared" si="527"/>
        <v>617.2270882861045</v>
      </c>
      <c r="J2431" s="64"/>
    </row>
    <row r="2432" spans="2:10" x14ac:dyDescent="0.65">
      <c r="B2432" s="17">
        <f t="shared" si="531"/>
        <v>2397</v>
      </c>
      <c r="C2432" s="21">
        <f t="shared" si="532"/>
        <v>18.35320801624286</v>
      </c>
      <c r="D2432" s="22">
        <f t="shared" si="528"/>
        <v>-82.884431558617266</v>
      </c>
      <c r="E2432" s="22">
        <f t="shared" si="533"/>
        <v>256.57032863118013</v>
      </c>
      <c r="F2432" s="23">
        <f t="shared" si="529"/>
        <v>113.91749895751079</v>
      </c>
      <c r="G2432" s="21">
        <f t="shared" si="534"/>
        <v>344.19623763133245</v>
      </c>
      <c r="H2432" s="23">
        <f t="shared" si="530"/>
        <v>-29.140381406242554</v>
      </c>
      <c r="I2432" s="14">
        <f t="shared" si="527"/>
        <v>619.11977427875547</v>
      </c>
      <c r="J2432" s="64"/>
    </row>
    <row r="2433" spans="2:10" x14ac:dyDescent="0.65">
      <c r="B2433" s="34">
        <f t="shared" si="531"/>
        <v>2398</v>
      </c>
      <c r="C2433" s="21">
        <f t="shared" si="532"/>
        <v>101.53701485588918</v>
      </c>
      <c r="D2433" s="22">
        <f t="shared" si="528"/>
        <v>83.183806839646323</v>
      </c>
      <c r="E2433" s="22">
        <f t="shared" si="533"/>
        <v>142.47302119918805</v>
      </c>
      <c r="F2433" s="35">
        <f t="shared" si="529"/>
        <v>-114.09730743199209</v>
      </c>
      <c r="G2433" s="21">
        <f t="shared" si="534"/>
        <v>373.60382610753038</v>
      </c>
      <c r="H2433" s="35">
        <f t="shared" si="530"/>
        <v>29.407588476197944</v>
      </c>
      <c r="I2433" s="61">
        <f t="shared" si="527"/>
        <v>617.61386216260757</v>
      </c>
      <c r="J2433" s="65"/>
    </row>
    <row r="2434" spans="2:10" x14ac:dyDescent="0.65">
      <c r="B2434" s="17">
        <f t="shared" si="531"/>
        <v>2399</v>
      </c>
      <c r="C2434" s="21">
        <f t="shared" si="532"/>
        <v>18.31335604122242</v>
      </c>
      <c r="D2434" s="22">
        <f t="shared" si="528"/>
        <v>-83.223658814666763</v>
      </c>
      <c r="E2434" s="22">
        <f t="shared" si="533"/>
        <v>256.88672498675322</v>
      </c>
      <c r="F2434" s="23">
        <f t="shared" si="529"/>
        <v>114.41370378756517</v>
      </c>
      <c r="G2434" s="21">
        <f t="shared" si="534"/>
        <v>344.31572912028241</v>
      </c>
      <c r="H2434" s="23">
        <f t="shared" si="530"/>
        <v>-29.288096987247968</v>
      </c>
      <c r="I2434" s="14">
        <f t="shared" si="527"/>
        <v>619.51581014825808</v>
      </c>
      <c r="J2434" s="64"/>
    </row>
    <row r="2435" spans="2:10" x14ac:dyDescent="0.65">
      <c r="B2435" s="17">
        <f t="shared" si="531"/>
        <v>2400</v>
      </c>
      <c r="C2435" s="21">
        <f t="shared" si="532"/>
        <v>101.67338956540638</v>
      </c>
      <c r="D2435" s="22">
        <f t="shared" si="528"/>
        <v>83.360033524183962</v>
      </c>
      <c r="E2435" s="22">
        <f t="shared" si="533"/>
        <v>142.4951538504809</v>
      </c>
      <c r="F2435" s="23">
        <f t="shared" si="529"/>
        <v>-114.39157113627232</v>
      </c>
      <c r="G2435" s="21">
        <f t="shared" si="534"/>
        <v>373.83582308425076</v>
      </c>
      <c r="H2435" s="23">
        <f t="shared" si="530"/>
        <v>29.52009396396835</v>
      </c>
      <c r="I2435" s="14">
        <f t="shared" si="527"/>
        <v>618.00436650013808</v>
      </c>
      <c r="J2435" s="64"/>
    </row>
    <row r="2436" spans="2:10" x14ac:dyDescent="0.65">
      <c r="B2436" s="34">
        <f t="shared" si="531"/>
        <v>2401</v>
      </c>
      <c r="C2436" s="21">
        <f t="shared" si="532"/>
        <v>18.191746596248947</v>
      </c>
      <c r="D2436" s="22">
        <f t="shared" si="528"/>
        <v>-83.481642969157434</v>
      </c>
      <c r="E2436" s="22">
        <f t="shared" si="533"/>
        <v>257.21812240747158</v>
      </c>
      <c r="F2436" s="35">
        <f t="shared" si="529"/>
        <v>114.72296855699068</v>
      </c>
      <c r="G2436" s="21">
        <f t="shared" si="534"/>
        <v>344.49968654590447</v>
      </c>
      <c r="H2436" s="35">
        <f t="shared" si="530"/>
        <v>-29.336136538346281</v>
      </c>
      <c r="I2436" s="61">
        <f t="shared" si="527"/>
        <v>619.909555549625</v>
      </c>
      <c r="J2436" s="65"/>
    </row>
    <row r="2437" spans="2:10" x14ac:dyDescent="0.65">
      <c r="B2437" s="17">
        <f t="shared" si="531"/>
        <v>2402</v>
      </c>
      <c r="C2437" s="21">
        <f t="shared" si="532"/>
        <v>102.05940962401949</v>
      </c>
      <c r="D2437" s="22">
        <f t="shared" si="528"/>
        <v>83.867663027770547</v>
      </c>
      <c r="E2437" s="22">
        <f t="shared" si="533"/>
        <v>142.20977781608707</v>
      </c>
      <c r="F2437" s="23">
        <f t="shared" si="529"/>
        <v>-115.00834459138453</v>
      </c>
      <c r="G2437" s="21">
        <f t="shared" si="534"/>
        <v>374.12291999279057</v>
      </c>
      <c r="H2437" s="23">
        <f t="shared" si="530"/>
        <v>29.623233446886104</v>
      </c>
      <c r="I2437" s="14">
        <f t="shared" si="527"/>
        <v>618.39210743289709</v>
      </c>
      <c r="J2437" s="64"/>
    </row>
    <row r="2438" spans="2:10" x14ac:dyDescent="0.65">
      <c r="B2438" s="17">
        <f t="shared" si="531"/>
        <v>2403</v>
      </c>
      <c r="C2438" s="21">
        <f t="shared" si="532"/>
        <v>18.196717872314551</v>
      </c>
      <c r="D2438" s="22">
        <f t="shared" si="528"/>
        <v>-83.862691751704943</v>
      </c>
      <c r="E2438" s="22">
        <f t="shared" si="533"/>
        <v>257.52642728859684</v>
      </c>
      <c r="F2438" s="23">
        <f t="shared" si="529"/>
        <v>115.31664947250975</v>
      </c>
      <c r="G2438" s="21">
        <f t="shared" si="534"/>
        <v>344.58659001183213</v>
      </c>
      <c r="H2438" s="23">
        <f t="shared" si="530"/>
        <v>-29.536329980958463</v>
      </c>
      <c r="I2438" s="14">
        <f t="shared" si="527"/>
        <v>620.30973517274356</v>
      </c>
      <c r="J2438" s="64"/>
    </row>
    <row r="2439" spans="2:10" x14ac:dyDescent="0.65">
      <c r="B2439" s="34">
        <f t="shared" si="531"/>
        <v>2404</v>
      </c>
      <c r="C2439" s="21">
        <f t="shared" si="532"/>
        <v>102.06076914572742</v>
      </c>
      <c r="D2439" s="22">
        <f t="shared" si="528"/>
        <v>83.864051273412869</v>
      </c>
      <c r="E2439" s="22">
        <f t="shared" si="533"/>
        <v>142.39943577134298</v>
      </c>
      <c r="F2439" s="35">
        <f t="shared" si="529"/>
        <v>-115.12699151725386</v>
      </c>
      <c r="G2439" s="21">
        <f t="shared" si="534"/>
        <v>374.32683478874264</v>
      </c>
      <c r="H2439" s="35">
        <f t="shared" si="530"/>
        <v>29.740244776910544</v>
      </c>
      <c r="I2439" s="61">
        <f t="shared" si="527"/>
        <v>618.78703970581307</v>
      </c>
      <c r="J2439" s="65"/>
    </row>
    <row r="2440" spans="2:10" x14ac:dyDescent="0.65">
      <c r="B2440" s="17">
        <f t="shared" si="531"/>
        <v>2405</v>
      </c>
      <c r="C2440" s="21">
        <f t="shared" si="532"/>
        <v>18.005273713980401</v>
      </c>
      <c r="D2440" s="22">
        <f t="shared" si="528"/>
        <v>-84.055495431747019</v>
      </c>
      <c r="E2440" s="22">
        <f t="shared" si="533"/>
        <v>257.87278112708918</v>
      </c>
      <c r="F2440" s="23">
        <f t="shared" si="529"/>
        <v>115.47334535574619</v>
      </c>
      <c r="G2440" s="21">
        <f t="shared" si="534"/>
        <v>344.82487218866135</v>
      </c>
      <c r="H2440" s="23">
        <f t="shared" si="530"/>
        <v>-29.501962600081313</v>
      </c>
      <c r="I2440" s="14">
        <f t="shared" si="527"/>
        <v>620.70292702973097</v>
      </c>
      <c r="J2440" s="64"/>
    </row>
    <row r="2441" spans="2:10" x14ac:dyDescent="0.65">
      <c r="B2441" s="17">
        <f t="shared" si="531"/>
        <v>2406</v>
      </c>
      <c r="C2441" s="21">
        <f t="shared" si="532"/>
        <v>102.66193838826547</v>
      </c>
      <c r="D2441" s="22">
        <f t="shared" si="528"/>
        <v>84.656664674285068</v>
      </c>
      <c r="E2441" s="22">
        <f t="shared" si="533"/>
        <v>141.85042882926396</v>
      </c>
      <c r="F2441" s="23">
        <f t="shared" si="529"/>
        <v>-116.02235229782522</v>
      </c>
      <c r="G2441" s="21">
        <f t="shared" si="534"/>
        <v>374.66140564868613</v>
      </c>
      <c r="H2441" s="23">
        <f t="shared" si="530"/>
        <v>29.836533460024796</v>
      </c>
      <c r="I2441" s="14">
        <f t="shared" si="527"/>
        <v>619.17377286621559</v>
      </c>
      <c r="J2441" s="64"/>
    </row>
    <row r="2442" spans="2:10" x14ac:dyDescent="0.65">
      <c r="B2442" s="34">
        <f t="shared" si="531"/>
        <v>2407</v>
      </c>
      <c r="C2442" s="21">
        <f t="shared" si="532"/>
        <v>18.123530675838509</v>
      </c>
      <c r="D2442" s="22">
        <f t="shared" si="528"/>
        <v>-84.53840771242696</v>
      </c>
      <c r="E2442" s="22">
        <f t="shared" si="533"/>
        <v>258.15771984447792</v>
      </c>
      <c r="F2442" s="35">
        <f t="shared" si="529"/>
        <v>116.30729101521395</v>
      </c>
      <c r="G2442" s="21">
        <f t="shared" si="534"/>
        <v>344.8287472096834</v>
      </c>
      <c r="H2442" s="35">
        <f t="shared" si="530"/>
        <v>-29.832658439002749</v>
      </c>
      <c r="I2442" s="61">
        <f t="shared" si="527"/>
        <v>621.1099977299998</v>
      </c>
      <c r="J2442" s="65"/>
    </row>
    <row r="2443" spans="2:10" x14ac:dyDescent="0.65">
      <c r="B2443" s="17">
        <f t="shared" si="531"/>
        <v>2408</v>
      </c>
      <c r="C2443" s="21">
        <f t="shared" si="532"/>
        <v>102.31872989614526</v>
      </c>
      <c r="D2443" s="22">
        <f t="shared" si="528"/>
        <v>84.195199220306748</v>
      </c>
      <c r="E2443" s="22">
        <f t="shared" si="533"/>
        <v>142.46510187854261</v>
      </c>
      <c r="F2443" s="23">
        <f t="shared" si="529"/>
        <v>-115.6926179659353</v>
      </c>
      <c r="G2443" s="21">
        <f t="shared" si="534"/>
        <v>374.79253433727763</v>
      </c>
      <c r="H2443" s="23">
        <f t="shared" si="530"/>
        <v>29.963787127594216</v>
      </c>
      <c r="I2443" s="14">
        <f t="shared" si="527"/>
        <v>619.57636611196551</v>
      </c>
      <c r="J2443" s="64"/>
    </row>
    <row r="2444" spans="2:10" x14ac:dyDescent="0.65">
      <c r="B2444" s="17">
        <f t="shared" si="531"/>
        <v>2409</v>
      </c>
      <c r="C2444" s="21">
        <f t="shared" si="532"/>
        <v>17.751527411373274</v>
      </c>
      <c r="D2444" s="22">
        <f t="shared" si="528"/>
        <v>-84.567202484771983</v>
      </c>
      <c r="E2444" s="22">
        <f t="shared" si="533"/>
        <v>258.54295270705319</v>
      </c>
      <c r="F2444" s="23">
        <f t="shared" si="529"/>
        <v>116.07785082851059</v>
      </c>
      <c r="G2444" s="21">
        <f t="shared" si="534"/>
        <v>345.20369659830237</v>
      </c>
      <c r="H2444" s="23">
        <f t="shared" si="530"/>
        <v>-29.588837738975229</v>
      </c>
      <c r="I2444" s="14">
        <f t="shared" si="527"/>
        <v>621.49817671672884</v>
      </c>
      <c r="J2444" s="64"/>
    </row>
    <row r="2445" spans="2:10" x14ac:dyDescent="0.65">
      <c r="B2445" s="34">
        <f t="shared" si="531"/>
        <v>2410</v>
      </c>
      <c r="C2445" s="21">
        <f t="shared" si="532"/>
        <v>103.47475729785934</v>
      </c>
      <c r="D2445" s="22">
        <f t="shared" si="528"/>
        <v>85.723229886486067</v>
      </c>
      <c r="E2445" s="22">
        <f t="shared" si="533"/>
        <v>141.23501143792447</v>
      </c>
      <c r="F2445" s="35">
        <f t="shared" si="529"/>
        <v>-117.30794126912872</v>
      </c>
      <c r="G2445" s="21">
        <f t="shared" si="534"/>
        <v>375.24710116690073</v>
      </c>
      <c r="H2445" s="35">
        <f t="shared" si="530"/>
        <v>30.043404568598348</v>
      </c>
      <c r="I2445" s="61">
        <f t="shared" si="527"/>
        <v>619.9568699026845</v>
      </c>
      <c r="J2445" s="65"/>
    </row>
    <row r="2446" spans="2:10" x14ac:dyDescent="0.65">
      <c r="B2446" s="17">
        <f t="shared" si="531"/>
        <v>2411</v>
      </c>
      <c r="C2446" s="21">
        <f t="shared" si="532"/>
        <v>18.168626076218899</v>
      </c>
      <c r="D2446" s="22">
        <f t="shared" si="528"/>
        <v>-85.306131221640442</v>
      </c>
      <c r="E2446" s="22">
        <f t="shared" si="533"/>
        <v>258.75968116011319</v>
      </c>
      <c r="F2446" s="23">
        <f t="shared" si="529"/>
        <v>117.52466972218872</v>
      </c>
      <c r="G2446" s="21">
        <f t="shared" si="534"/>
        <v>344.99108102224159</v>
      </c>
      <c r="H2446" s="23">
        <f t="shared" si="530"/>
        <v>-30.256020144659168</v>
      </c>
      <c r="I2446" s="14">
        <f t="shared" si="527"/>
        <v>621.91938825857369</v>
      </c>
      <c r="J2446" s="64"/>
    </row>
    <row r="2447" spans="2:10" x14ac:dyDescent="0.65">
      <c r="B2447" s="17">
        <f t="shared" si="531"/>
        <v>2412</v>
      </c>
      <c r="C2447" s="21">
        <f t="shared" si="532"/>
        <v>102.21829533379639</v>
      </c>
      <c r="D2447" s="22">
        <f t="shared" si="528"/>
        <v>84.049669257577492</v>
      </c>
      <c r="E2447" s="22">
        <f t="shared" si="533"/>
        <v>142.9723290838275</v>
      </c>
      <c r="F2447" s="23">
        <f t="shared" si="529"/>
        <v>-115.78735207628569</v>
      </c>
      <c r="G2447" s="21">
        <f t="shared" si="534"/>
        <v>375.18516728873215</v>
      </c>
      <c r="H2447" s="23">
        <f t="shared" si="530"/>
        <v>30.194086266490544</v>
      </c>
      <c r="I2447" s="14">
        <f t="shared" si="527"/>
        <v>620.37579170635604</v>
      </c>
      <c r="J2447" s="64"/>
    </row>
    <row r="2448" spans="2:10" x14ac:dyDescent="0.65">
      <c r="B2448" s="34">
        <f t="shared" si="531"/>
        <v>2413</v>
      </c>
      <c r="C2448" s="21">
        <f t="shared" si="532"/>
        <v>17.315887670390495</v>
      </c>
      <c r="D2448" s="22">
        <f t="shared" si="528"/>
        <v>-84.902407663405896</v>
      </c>
      <c r="E2448" s="22">
        <f t="shared" si="533"/>
        <v>259.24806852624283</v>
      </c>
      <c r="F2448" s="35">
        <f t="shared" si="529"/>
        <v>116.2757394424153</v>
      </c>
      <c r="G2448" s="21">
        <f t="shared" si="534"/>
        <v>345.72642355427149</v>
      </c>
      <c r="H2448" s="35">
        <f t="shared" si="530"/>
        <v>-29.458743734460654</v>
      </c>
      <c r="I2448" s="61">
        <f t="shared" si="527"/>
        <v>622.29037975090478</v>
      </c>
      <c r="J2448" s="65"/>
    </row>
    <row r="2449" spans="2:10" x14ac:dyDescent="0.65">
      <c r="B2449" s="17">
        <f t="shared" si="531"/>
        <v>2414</v>
      </c>
      <c r="C2449" s="21">
        <f t="shared" si="532"/>
        <v>104.85327730227391</v>
      </c>
      <c r="D2449" s="22">
        <f t="shared" si="528"/>
        <v>87.537389631883414</v>
      </c>
      <c r="E2449" s="22">
        <f t="shared" si="533"/>
        <v>139.9261156878398</v>
      </c>
      <c r="F2449" s="23">
        <f t="shared" si="529"/>
        <v>-119.32195283840305</v>
      </c>
      <c r="G2449" s="21">
        <f t="shared" si="534"/>
        <v>375.9564485025129</v>
      </c>
      <c r="H2449" s="23">
        <f t="shared" si="530"/>
        <v>30.230024948241407</v>
      </c>
      <c r="I2449" s="14">
        <f t="shared" si="527"/>
        <v>620.73584149262661</v>
      </c>
      <c r="J2449" s="64"/>
    </row>
    <row r="2450" spans="2:10" x14ac:dyDescent="0.65">
      <c r="B2450" s="17">
        <f t="shared" si="531"/>
        <v>2415</v>
      </c>
      <c r="C2450" s="21">
        <f t="shared" si="532"/>
        <v>18.556338457203054</v>
      </c>
      <c r="D2450" s="22">
        <f t="shared" si="528"/>
        <v>-86.296938845070855</v>
      </c>
      <c r="E2450" s="22">
        <f t="shared" si="533"/>
        <v>259.25498954330203</v>
      </c>
      <c r="F2450" s="23">
        <f t="shared" si="529"/>
        <v>119.32887385546225</v>
      </c>
      <c r="G2450" s="21">
        <f t="shared" si="534"/>
        <v>344.93408843641259</v>
      </c>
      <c r="H2450" s="23">
        <f t="shared" si="530"/>
        <v>-31.022360066100312</v>
      </c>
      <c r="I2450" s="14">
        <f t="shared" si="527"/>
        <v>622.74541643691771</v>
      </c>
      <c r="J2450" s="64"/>
    </row>
    <row r="2451" spans="2:10" x14ac:dyDescent="0.65">
      <c r="B2451" s="34">
        <f t="shared" si="531"/>
        <v>2416</v>
      </c>
      <c r="C2451" s="21">
        <f t="shared" si="532"/>
        <v>101.07616223080561</v>
      </c>
      <c r="D2451" s="22">
        <f t="shared" si="528"/>
        <v>82.519823773602553</v>
      </c>
      <c r="E2451" s="22">
        <f t="shared" si="533"/>
        <v>144.75374706238685</v>
      </c>
      <c r="F2451" s="35">
        <f t="shared" si="529"/>
        <v>-114.50124248091518</v>
      </c>
      <c r="G2451" s="21">
        <f t="shared" si="534"/>
        <v>375.36531162179534</v>
      </c>
      <c r="H2451" s="35">
        <f t="shared" si="530"/>
        <v>30.431223185382763</v>
      </c>
      <c r="I2451" s="61">
        <f t="shared" si="527"/>
        <v>621.19522091498777</v>
      </c>
      <c r="J2451" s="65"/>
    </row>
    <row r="2452" spans="2:10" x14ac:dyDescent="0.65">
      <c r="B2452" s="17">
        <f t="shared" si="531"/>
        <v>2417</v>
      </c>
      <c r="C2452" s="21">
        <f t="shared" si="532"/>
        <v>16.403043316454955</v>
      </c>
      <c r="D2452" s="22">
        <f t="shared" si="528"/>
        <v>-84.673118914350653</v>
      </c>
      <c r="E2452" s="22">
        <f t="shared" si="533"/>
        <v>259.99834750139053</v>
      </c>
      <c r="F2452" s="23">
        <f t="shared" si="529"/>
        <v>115.24460043900366</v>
      </c>
      <c r="G2452" s="21">
        <f t="shared" si="534"/>
        <v>346.66316989442061</v>
      </c>
      <c r="H2452" s="23">
        <f t="shared" si="530"/>
        <v>-28.702141727374752</v>
      </c>
      <c r="I2452" s="14">
        <f t="shared" si="527"/>
        <v>623.06456071226603</v>
      </c>
      <c r="J2452" s="64"/>
    </row>
    <row r="2453" spans="2:10" x14ac:dyDescent="0.65">
      <c r="B2453" s="17">
        <f t="shared" si="531"/>
        <v>2418</v>
      </c>
      <c r="C2453" s="21">
        <f t="shared" si="532"/>
        <v>107.72762245343625</v>
      </c>
      <c r="D2453" s="22">
        <f t="shared" si="528"/>
        <v>91.324579136981299</v>
      </c>
      <c r="E2453" s="22">
        <f t="shared" si="533"/>
        <v>136.77099964446958</v>
      </c>
      <c r="F2453" s="23">
        <f t="shared" si="529"/>
        <v>-123.22734785692094</v>
      </c>
      <c r="G2453" s="21">
        <f t="shared" si="534"/>
        <v>376.99663379644119</v>
      </c>
      <c r="H2453" s="23">
        <f t="shared" si="530"/>
        <v>30.333463902020583</v>
      </c>
      <c r="I2453" s="14">
        <f t="shared" si="527"/>
        <v>621.495255894347</v>
      </c>
      <c r="J2453" s="64"/>
    </row>
    <row r="2454" spans="2:10" x14ac:dyDescent="0.65">
      <c r="B2454" s="34">
        <f t="shared" si="531"/>
        <v>2419</v>
      </c>
      <c r="C2454" s="21">
        <f t="shared" si="532"/>
        <v>20.006554191985458</v>
      </c>
      <c r="D2454" s="22">
        <f t="shared" si="528"/>
        <v>-87.721068261450796</v>
      </c>
      <c r="E2454" s="22">
        <f t="shared" si="533"/>
        <v>259.30609908462873</v>
      </c>
      <c r="F2454" s="35">
        <f t="shared" si="529"/>
        <v>122.53509944015916</v>
      </c>
      <c r="G2454" s="21">
        <f t="shared" si="534"/>
        <v>344.2944251873422</v>
      </c>
      <c r="H2454" s="35">
        <f t="shared" si="530"/>
        <v>-32.702208609098982</v>
      </c>
      <c r="I2454" s="61">
        <f t="shared" si="527"/>
        <v>623.60707846395644</v>
      </c>
      <c r="J2454" s="65"/>
    </row>
    <row r="2455" spans="2:10" x14ac:dyDescent="0.65">
      <c r="B2455" s="17">
        <f t="shared" si="531"/>
        <v>2420</v>
      </c>
      <c r="C2455" s="21">
        <f t="shared" si="532"/>
        <v>96.73237219903686</v>
      </c>
      <c r="D2455" s="22">
        <f t="shared" si="528"/>
        <v>76.725818007051402</v>
      </c>
      <c r="E2455" s="22">
        <f t="shared" si="533"/>
        <v>150.42303059843067</v>
      </c>
      <c r="F2455" s="23">
        <f t="shared" si="529"/>
        <v>-108.88306848619804</v>
      </c>
      <c r="G2455" s="21">
        <f t="shared" si="534"/>
        <v>374.9085634785896</v>
      </c>
      <c r="H2455" s="23">
        <f t="shared" si="530"/>
        <v>30.614138291247386</v>
      </c>
      <c r="I2455" s="14">
        <f t="shared" si="527"/>
        <v>622.06396627605716</v>
      </c>
      <c r="J2455" s="64"/>
    </row>
    <row r="2456" spans="2:10" x14ac:dyDescent="0.65">
      <c r="B2456" s="17">
        <f t="shared" si="531"/>
        <v>2421</v>
      </c>
      <c r="C2456" s="21">
        <f t="shared" si="532"/>
        <v>14.520031327750615</v>
      </c>
      <c r="D2456" s="22">
        <f t="shared" si="528"/>
        <v>-82.212340871286244</v>
      </c>
      <c r="E2456" s="22">
        <f t="shared" si="533"/>
        <v>260.38009731487818</v>
      </c>
      <c r="F2456" s="23">
        <f t="shared" si="529"/>
        <v>109.95706671644751</v>
      </c>
      <c r="G2456" s="21">
        <f t="shared" si="534"/>
        <v>348.87178637823604</v>
      </c>
      <c r="H2456" s="23">
        <f t="shared" si="530"/>
        <v>-26.036777100353589</v>
      </c>
      <c r="I2456" s="14">
        <f t="shared" si="527"/>
        <v>623.77191502086487</v>
      </c>
      <c r="J2456" s="64"/>
    </row>
    <row r="2457" spans="2:10" x14ac:dyDescent="0.65">
      <c r="B2457" s="34">
        <f t="shared" si="531"/>
        <v>2422</v>
      </c>
      <c r="C2457" s="21">
        <f t="shared" si="532"/>
        <v>113.75601287606726</v>
      </c>
      <c r="D2457" s="22">
        <f t="shared" si="528"/>
        <v>99.235981548316644</v>
      </c>
      <c r="E2457" s="22">
        <f t="shared" si="533"/>
        <v>129.61733480018768</v>
      </c>
      <c r="F2457" s="35">
        <f t="shared" si="529"/>
        <v>-130.76276251469051</v>
      </c>
      <c r="G2457" s="21">
        <f t="shared" si="534"/>
        <v>378.82488357537221</v>
      </c>
      <c r="H2457" s="35">
        <f t="shared" si="530"/>
        <v>29.953097197136174</v>
      </c>
      <c r="I2457" s="61">
        <f t="shared" si="527"/>
        <v>622.19823125162713</v>
      </c>
      <c r="J2457" s="65"/>
    </row>
    <row r="2458" spans="2:10" x14ac:dyDescent="0.65">
      <c r="B2458" s="17">
        <f t="shared" si="531"/>
        <v>2423</v>
      </c>
      <c r="C2458" s="21">
        <f t="shared" si="532"/>
        <v>24.621108337096572</v>
      </c>
      <c r="D2458" s="22">
        <f t="shared" si="528"/>
        <v>-89.134904538970687</v>
      </c>
      <c r="E2458" s="22">
        <f t="shared" si="533"/>
        <v>257.46412184142758</v>
      </c>
      <c r="F2458" s="23">
        <f t="shared" si="529"/>
        <v>127.84678704123992</v>
      </c>
      <c r="G2458" s="21">
        <f t="shared" si="534"/>
        <v>342.44646334161359</v>
      </c>
      <c r="H2458" s="23">
        <f t="shared" si="530"/>
        <v>-36.378420233758597</v>
      </c>
      <c r="I2458" s="14">
        <f t="shared" si="527"/>
        <v>624.53169352013776</v>
      </c>
      <c r="J2458" s="64"/>
    </row>
    <row r="2459" spans="2:10" x14ac:dyDescent="0.65">
      <c r="B2459" s="17">
        <f t="shared" si="531"/>
        <v>2424</v>
      </c>
      <c r="C2459" s="21">
        <f t="shared" si="532"/>
        <v>83.183649798045664</v>
      </c>
      <c r="D2459" s="22">
        <f t="shared" si="528"/>
        <v>58.562541460949092</v>
      </c>
      <c r="E2459" s="22">
        <f t="shared" si="533"/>
        <v>167.17573466719804</v>
      </c>
      <c r="F2459" s="23">
        <f t="shared" si="529"/>
        <v>-90.288387174229541</v>
      </c>
      <c r="G2459" s="21">
        <f t="shared" si="534"/>
        <v>372.69370233485262</v>
      </c>
      <c r="H2459" s="23">
        <f t="shared" si="530"/>
        <v>30.247238993239023</v>
      </c>
      <c r="I2459" s="14">
        <f t="shared" si="527"/>
        <v>623.05308680009625</v>
      </c>
      <c r="J2459" s="64"/>
    </row>
    <row r="2460" spans="2:10" x14ac:dyDescent="0.65">
      <c r="B2460" s="34">
        <f t="shared" si="531"/>
        <v>2425</v>
      </c>
      <c r="C2460" s="21">
        <f t="shared" si="532"/>
        <v>14.115466060579251</v>
      </c>
      <c r="D2460" s="22">
        <f t="shared" si="528"/>
        <v>-69.068183737466413</v>
      </c>
      <c r="E2460" s="22">
        <f t="shared" si="533"/>
        <v>255.40352221612352</v>
      </c>
      <c r="F2460" s="35">
        <f t="shared" si="529"/>
        <v>88.227787548925463</v>
      </c>
      <c r="G2460" s="21">
        <f t="shared" si="534"/>
        <v>354.74935735137859</v>
      </c>
      <c r="H2460" s="35">
        <f t="shared" si="530"/>
        <v>-17.944344983474039</v>
      </c>
      <c r="I2460" s="61">
        <f t="shared" si="527"/>
        <v>624.26834562808131</v>
      </c>
      <c r="J2460" s="65"/>
    </row>
    <row r="2461" spans="2:10" x14ac:dyDescent="0.65">
      <c r="B2461" s="17">
        <f t="shared" si="531"/>
        <v>2426</v>
      </c>
      <c r="C2461" s="21">
        <f t="shared" si="532"/>
        <v>116.26523794266299</v>
      </c>
      <c r="D2461" s="22">
        <f t="shared" si="528"/>
        <v>102.14977188208374</v>
      </c>
      <c r="E2461" s="22">
        <f t="shared" si="533"/>
        <v>125.59008246442596</v>
      </c>
      <c r="F2461" s="23">
        <f t="shared" si="529"/>
        <v>-129.81343975169756</v>
      </c>
      <c r="G2461" s="21">
        <f t="shared" si="534"/>
        <v>380.99360301078951</v>
      </c>
      <c r="H2461" s="23">
        <f t="shared" si="530"/>
        <v>26.244245659410936</v>
      </c>
      <c r="I2461" s="14">
        <f t="shared" si="527"/>
        <v>622.8489234178785</v>
      </c>
      <c r="J2461" s="64"/>
    </row>
    <row r="2462" spans="2:10" x14ac:dyDescent="0.65">
      <c r="B2462" s="17">
        <f t="shared" si="531"/>
        <v>2427</v>
      </c>
      <c r="C2462" s="21">
        <f t="shared" si="532"/>
        <v>28.857335406524143</v>
      </c>
      <c r="D2462" s="22">
        <f t="shared" si="528"/>
        <v>-87.407902536138849</v>
      </c>
      <c r="E2462" s="22">
        <f t="shared" si="533"/>
        <v>254.19163540451655</v>
      </c>
      <c r="F2462" s="23">
        <f t="shared" si="529"/>
        <v>128.60155294009058</v>
      </c>
      <c r="G2462" s="21">
        <f t="shared" si="534"/>
        <v>342.26073936708383</v>
      </c>
      <c r="H2462" s="23">
        <f t="shared" si="530"/>
        <v>-38.732863643705691</v>
      </c>
      <c r="I2462" s="14">
        <f t="shared" si="527"/>
        <v>625.30971017812453</v>
      </c>
      <c r="J2462" s="64"/>
    </row>
    <row r="2463" spans="2:10" x14ac:dyDescent="0.65">
      <c r="B2463" s="34">
        <f t="shared" si="531"/>
        <v>2428</v>
      </c>
      <c r="C2463" s="21">
        <f t="shared" si="532"/>
        <v>71.652210641144848</v>
      </c>
      <c r="D2463" s="22">
        <f t="shared" si="528"/>
        <v>42.794875234620704</v>
      </c>
      <c r="E2463" s="22">
        <f t="shared" si="533"/>
        <v>181.20305711928012</v>
      </c>
      <c r="F2463" s="35">
        <f t="shared" si="529"/>
        <v>-72.988578285236443</v>
      </c>
      <c r="G2463" s="21">
        <f t="shared" si="534"/>
        <v>371.08179045734533</v>
      </c>
      <c r="H2463" s="35">
        <f t="shared" si="530"/>
        <v>28.821051090261491</v>
      </c>
      <c r="I2463" s="61">
        <f t="shared" si="527"/>
        <v>623.9370582177703</v>
      </c>
      <c r="J2463" s="65"/>
    </row>
    <row r="2464" spans="2:10" x14ac:dyDescent="0.65">
      <c r="B2464" s="17">
        <f t="shared" si="531"/>
        <v>2429</v>
      </c>
      <c r="C2464" s="21">
        <f t="shared" si="532"/>
        <v>19.396768283335213</v>
      </c>
      <c r="D2464" s="22">
        <f t="shared" si="528"/>
        <v>-52.255442357809635</v>
      </c>
      <c r="E2464" s="22">
        <f t="shared" si="533"/>
        <v>245.49085025634935</v>
      </c>
      <c r="F2464" s="23">
        <f t="shared" si="529"/>
        <v>64.287793137069229</v>
      </c>
      <c r="G2464" s="21">
        <f t="shared" si="534"/>
        <v>359.85271854668508</v>
      </c>
      <c r="H2464" s="23">
        <f t="shared" si="530"/>
        <v>-11.229071910660281</v>
      </c>
      <c r="I2464" s="14">
        <f t="shared" si="527"/>
        <v>624.74033708636966</v>
      </c>
      <c r="J2464" s="64"/>
    </row>
    <row r="2465" spans="2:10" x14ac:dyDescent="0.65">
      <c r="B2465" s="17">
        <f t="shared" si="531"/>
        <v>2430</v>
      </c>
      <c r="C2465" s="21">
        <f t="shared" si="532"/>
        <v>103.09921828087377</v>
      </c>
      <c r="D2465" s="22">
        <f t="shared" si="528"/>
        <v>83.702449997538551</v>
      </c>
      <c r="E2465" s="22">
        <f t="shared" si="533"/>
        <v>140.16337514329808</v>
      </c>
      <c r="F2465" s="23">
        <f t="shared" si="529"/>
        <v>-105.32747511305125</v>
      </c>
      <c r="G2465" s="21">
        <f t="shared" si="534"/>
        <v>380.36042152537101</v>
      </c>
      <c r="H2465" s="23">
        <f t="shared" si="530"/>
        <v>20.507702978685941</v>
      </c>
      <c r="I2465" s="14">
        <f t="shared" si="527"/>
        <v>623.62301494954283</v>
      </c>
      <c r="J2465" s="64"/>
    </row>
    <row r="2466" spans="2:10" x14ac:dyDescent="0.65">
      <c r="B2466" s="34">
        <f t="shared" si="531"/>
        <v>2431</v>
      </c>
      <c r="C2466" s="21">
        <f t="shared" si="532"/>
        <v>21.303747712860201</v>
      </c>
      <c r="D2466" s="22">
        <f t="shared" si="528"/>
        <v>-81.79547056801357</v>
      </c>
      <c r="E2466" s="22">
        <f t="shared" si="533"/>
        <v>256.00676117336673</v>
      </c>
      <c r="F2466" s="35">
        <f t="shared" si="529"/>
        <v>115.84338603006867</v>
      </c>
      <c r="G2466" s="21">
        <f t="shared" si="534"/>
        <v>348.34383495851239</v>
      </c>
      <c r="H2466" s="35">
        <f t="shared" si="530"/>
        <v>-32.016586566858614</v>
      </c>
      <c r="I2466" s="61">
        <f t="shared" si="527"/>
        <v>625.65434384473929</v>
      </c>
      <c r="J2466" s="65"/>
    </row>
    <row r="2467" spans="2:10" x14ac:dyDescent="0.65">
      <c r="B2467" s="17">
        <f t="shared" si="531"/>
        <v>2432</v>
      </c>
      <c r="C2467" s="21">
        <f t="shared" si="532"/>
        <v>94.279320780185827</v>
      </c>
      <c r="D2467" s="22">
        <f t="shared" si="528"/>
        <v>72.975573067325627</v>
      </c>
      <c r="E2467" s="22">
        <f t="shared" si="533"/>
        <v>153.49044492090059</v>
      </c>
      <c r="F2467" s="23">
        <f t="shared" si="529"/>
        <v>-102.51631625246615</v>
      </c>
      <c r="G2467" s="21">
        <f t="shared" si="534"/>
        <v>376.46091874689932</v>
      </c>
      <c r="H2467" s="23">
        <f t="shared" si="530"/>
        <v>28.117083788386935</v>
      </c>
      <c r="I2467" s="14">
        <f t="shared" ref="I2467:I2519" si="535">C2467+E2467+G2467</f>
        <v>624.23068444798571</v>
      </c>
      <c r="J2467" s="64"/>
    </row>
    <row r="2468" spans="2:10" x14ac:dyDescent="0.65">
      <c r="B2468" s="17">
        <f t="shared" si="531"/>
        <v>2433</v>
      </c>
      <c r="C2468" s="21">
        <f t="shared" si="532"/>
        <v>14.409940691541195</v>
      </c>
      <c r="D2468" s="22">
        <f t="shared" si="528"/>
        <v>-79.869380088644633</v>
      </c>
      <c r="E2468" s="22">
        <f t="shared" si="533"/>
        <v>260.04194797871764</v>
      </c>
      <c r="F2468" s="23">
        <f t="shared" si="529"/>
        <v>106.55150305781704</v>
      </c>
      <c r="G2468" s="21">
        <f t="shared" si="534"/>
        <v>351.41638927457973</v>
      </c>
      <c r="H2468" s="23">
        <f t="shared" si="530"/>
        <v>-25.044529472319567</v>
      </c>
      <c r="I2468" s="14">
        <f t="shared" si="535"/>
        <v>625.86827794483861</v>
      </c>
      <c r="J2468" s="64"/>
    </row>
    <row r="2469" spans="2:10" x14ac:dyDescent="0.65">
      <c r="B2469" s="34">
        <f t="shared" si="531"/>
        <v>2434</v>
      </c>
      <c r="C2469" s="21">
        <f t="shared" si="532"/>
        <v>114.72495258923433</v>
      </c>
      <c r="D2469" s="22">
        <f t="shared" ref="D2469:D2519" si="536">$E$23*(C2468+E2468+G2468)-$E$24*C2468*E2468-$E$27*C2468+$E$26*G2468</f>
        <v>100.31501189769314</v>
      </c>
      <c r="E2469" s="22">
        <f t="shared" si="533"/>
        <v>129.01958114933336</v>
      </c>
      <c r="F2469" s="35">
        <f t="shared" ref="F2469:F2519" si="537">$E$24*C2468*E2468-($E$25+$E$27+$E$28)*E2468</f>
        <v>-131.02236682938428</v>
      </c>
      <c r="G2469" s="21">
        <f t="shared" si="534"/>
        <v>380.58116854635773</v>
      </c>
      <c r="H2469" s="35">
        <f t="shared" ref="H2469:H2519" si="538">$E$28*E2468-($E$27+$E$26)*G2468</f>
        <v>29.164779271778016</v>
      </c>
      <c r="I2469" s="61">
        <f t="shared" si="535"/>
        <v>624.32570228492546</v>
      </c>
      <c r="J2469" s="65"/>
    </row>
    <row r="2470" spans="2:10" x14ac:dyDescent="0.65">
      <c r="B2470" s="17">
        <f t="shared" si="531"/>
        <v>2435</v>
      </c>
      <c r="C2470" s="21">
        <f t="shared" si="532"/>
        <v>25.051721267910921</v>
      </c>
      <c r="D2470" s="22">
        <f t="shared" si="536"/>
        <v>-89.673231321323414</v>
      </c>
      <c r="E2470" s="22">
        <f t="shared" si="533"/>
        <v>258.15196267841543</v>
      </c>
      <c r="F2470" s="23">
        <f t="shared" si="537"/>
        <v>129.1323815290821</v>
      </c>
      <c r="G2470" s="21">
        <f t="shared" si="534"/>
        <v>343.49468792696831</v>
      </c>
      <c r="H2470" s="23">
        <f t="shared" si="538"/>
        <v>-37.08648061938942</v>
      </c>
      <c r="I2470" s="14">
        <f t="shared" si="535"/>
        <v>626.69837187329472</v>
      </c>
      <c r="J2470" s="64"/>
    </row>
    <row r="2471" spans="2:10" x14ac:dyDescent="0.65">
      <c r="B2471" s="17">
        <f t="shared" si="531"/>
        <v>2436</v>
      </c>
      <c r="C2471" s="21">
        <f t="shared" si="532"/>
        <v>82.141582804448575</v>
      </c>
      <c r="D2471" s="22">
        <f t="shared" si="536"/>
        <v>57.089861536537654</v>
      </c>
      <c r="E2471" s="22">
        <f t="shared" si="533"/>
        <v>169.28981475671338</v>
      </c>
      <c r="F2471" s="23">
        <f t="shared" si="537"/>
        <v>-88.862147921702032</v>
      </c>
      <c r="G2471" s="21">
        <f t="shared" si="534"/>
        <v>373.78939915051319</v>
      </c>
      <c r="H2471" s="23">
        <f t="shared" si="538"/>
        <v>30.294711223544866</v>
      </c>
      <c r="I2471" s="14">
        <f t="shared" si="535"/>
        <v>625.22079671167512</v>
      </c>
      <c r="J2471" s="64"/>
    </row>
    <row r="2472" spans="2:10" x14ac:dyDescent="0.65">
      <c r="B2472" s="34">
        <f t="shared" si="531"/>
        <v>2437</v>
      </c>
      <c r="C2472" s="21">
        <f t="shared" si="532"/>
        <v>13.884696048979848</v>
      </c>
      <c r="D2472" s="22">
        <f t="shared" si="536"/>
        <v>-68.256886755468727</v>
      </c>
      <c r="E2472" s="22">
        <f t="shared" si="533"/>
        <v>255.98714818370473</v>
      </c>
      <c r="F2472" s="35">
        <f t="shared" si="537"/>
        <v>86.697333426991349</v>
      </c>
      <c r="G2472" s="21">
        <f t="shared" si="534"/>
        <v>356.52246600340595</v>
      </c>
      <c r="H2472" s="35">
        <f t="shared" si="538"/>
        <v>-17.266933147107267</v>
      </c>
      <c r="I2472" s="61">
        <f t="shared" si="535"/>
        <v>626.39431023609052</v>
      </c>
      <c r="J2472" s="65"/>
    </row>
    <row r="2473" spans="2:10" x14ac:dyDescent="0.65">
      <c r="B2473" s="17">
        <f t="shared" si="531"/>
        <v>2438</v>
      </c>
      <c r="C2473" s="21">
        <f t="shared" si="532"/>
        <v>117.40161504164281</v>
      </c>
      <c r="D2473" s="22">
        <f t="shared" si="536"/>
        <v>103.51691899266297</v>
      </c>
      <c r="E2473" s="22">
        <f t="shared" si="533"/>
        <v>124.9909576660759</v>
      </c>
      <c r="F2473" s="23">
        <f t="shared" si="537"/>
        <v>-130.99619051762883</v>
      </c>
      <c r="G2473" s="21">
        <f t="shared" si="534"/>
        <v>382.58606618522163</v>
      </c>
      <c r="H2473" s="23">
        <f t="shared" si="538"/>
        <v>26.063600181815644</v>
      </c>
      <c r="I2473" s="14">
        <f t="shared" si="535"/>
        <v>624.97863889294035</v>
      </c>
      <c r="J2473" s="64"/>
    </row>
    <row r="2474" spans="2:10" x14ac:dyDescent="0.65">
      <c r="B2474" s="17">
        <f t="shared" si="531"/>
        <v>2439</v>
      </c>
      <c r="C2474" s="21">
        <f t="shared" si="532"/>
        <v>29.183643382752095</v>
      </c>
      <c r="D2474" s="22">
        <f t="shared" si="536"/>
        <v>-88.217971658890718</v>
      </c>
      <c r="E2474" s="22">
        <f t="shared" si="533"/>
        <v>255.10957258048501</v>
      </c>
      <c r="F2474" s="23">
        <f t="shared" si="537"/>
        <v>130.11861491440911</v>
      </c>
      <c r="G2474" s="21">
        <f t="shared" si="534"/>
        <v>343.18548058865036</v>
      </c>
      <c r="H2474" s="23">
        <f t="shared" si="538"/>
        <v>-39.400585596571247</v>
      </c>
      <c r="I2474" s="14">
        <f t="shared" si="535"/>
        <v>627.47869655188742</v>
      </c>
      <c r="J2474" s="64"/>
    </row>
    <row r="2475" spans="2:10" x14ac:dyDescent="0.65">
      <c r="B2475" s="34">
        <f t="shared" si="531"/>
        <v>2440</v>
      </c>
      <c r="C2475" s="21">
        <f t="shared" si="532"/>
        <v>70.805696069022162</v>
      </c>
      <c r="D2475" s="22">
        <f t="shared" si="536"/>
        <v>41.622052686270067</v>
      </c>
      <c r="E2475" s="22">
        <f t="shared" si="533"/>
        <v>183.10608216826358</v>
      </c>
      <c r="F2475" s="35">
        <f t="shared" si="537"/>
        <v>-72.00349041222141</v>
      </c>
      <c r="G2475" s="21">
        <f t="shared" si="534"/>
        <v>372.18841810270601</v>
      </c>
      <c r="H2475" s="35">
        <f t="shared" si="538"/>
        <v>29.00293751405566</v>
      </c>
      <c r="I2475" s="61">
        <f t="shared" si="535"/>
        <v>626.10019633999173</v>
      </c>
      <c r="J2475" s="65"/>
    </row>
    <row r="2476" spans="2:10" x14ac:dyDescent="0.65">
      <c r="B2476" s="17">
        <f t="shared" si="531"/>
        <v>2441</v>
      </c>
      <c r="C2476" s="21">
        <f t="shared" si="532"/>
        <v>19.584958242549781</v>
      </c>
      <c r="D2476" s="22">
        <f t="shared" si="536"/>
        <v>-51.22073782647238</v>
      </c>
      <c r="E2476" s="22">
        <f t="shared" si="533"/>
        <v>245.74400704304585</v>
      </c>
      <c r="F2476" s="23">
        <f t="shared" si="537"/>
        <v>62.637924874782271</v>
      </c>
      <c r="G2476" s="21">
        <f t="shared" si="534"/>
        <v>361.53905055274811</v>
      </c>
      <c r="H2476" s="23">
        <f t="shared" si="538"/>
        <v>-10.649367549957887</v>
      </c>
      <c r="I2476" s="14">
        <f t="shared" si="535"/>
        <v>626.86801583834381</v>
      </c>
      <c r="J2476" s="64"/>
    </row>
    <row r="2477" spans="2:10" x14ac:dyDescent="0.65">
      <c r="B2477" s="17">
        <f t="shared" si="531"/>
        <v>2442</v>
      </c>
      <c r="C2477" s="21">
        <f t="shared" si="532"/>
        <v>103.02367098502759</v>
      </c>
      <c r="D2477" s="22">
        <f t="shared" si="536"/>
        <v>83.438712742477804</v>
      </c>
      <c r="E2477" s="22">
        <f t="shared" si="533"/>
        <v>141.00161371647653</v>
      </c>
      <c r="F2477" s="23">
        <f t="shared" si="537"/>
        <v>-104.74239332656931</v>
      </c>
      <c r="G2477" s="21">
        <f t="shared" si="534"/>
        <v>381.73909108393173</v>
      </c>
      <c r="H2477" s="23">
        <f t="shared" si="538"/>
        <v>20.200040531183603</v>
      </c>
      <c r="I2477" s="14">
        <f t="shared" si="535"/>
        <v>625.76437578543585</v>
      </c>
      <c r="J2477" s="64"/>
    </row>
    <row r="2478" spans="2:10" x14ac:dyDescent="0.65">
      <c r="B2478" s="34">
        <f t="shared" si="531"/>
        <v>2443</v>
      </c>
      <c r="C2478" s="21">
        <f t="shared" si="532"/>
        <v>20.658916907555806</v>
      </c>
      <c r="D2478" s="22">
        <f t="shared" si="536"/>
        <v>-82.364754077471787</v>
      </c>
      <c r="E2478" s="22">
        <f t="shared" si="533"/>
        <v>257.37800973887687</v>
      </c>
      <c r="F2478" s="35">
        <f t="shared" si="537"/>
        <v>116.37639602240034</v>
      </c>
      <c r="G2478" s="21">
        <f t="shared" si="534"/>
        <v>349.75504448536321</v>
      </c>
      <c r="H2478" s="35">
        <f t="shared" si="538"/>
        <v>-31.98404659856849</v>
      </c>
      <c r="I2478" s="61">
        <f t="shared" si="535"/>
        <v>627.79197113179589</v>
      </c>
      <c r="J2478" s="65"/>
    </row>
    <row r="2479" spans="2:10" x14ac:dyDescent="0.65">
      <c r="B2479" s="17">
        <f t="shared" si="531"/>
        <v>2444</v>
      </c>
      <c r="C2479" s="21">
        <f t="shared" si="532"/>
        <v>96.389056322131822</v>
      </c>
      <c r="D2479" s="22">
        <f t="shared" si="536"/>
        <v>75.730139414576016</v>
      </c>
      <c r="E2479" s="22">
        <f t="shared" si="533"/>
        <v>151.82310648229873</v>
      </c>
      <c r="F2479" s="23">
        <f t="shared" si="537"/>
        <v>-105.55490325657814</v>
      </c>
      <c r="G2479" s="21">
        <f t="shared" si="534"/>
        <v>378.13638774651702</v>
      </c>
      <c r="H2479" s="23">
        <f t="shared" si="538"/>
        <v>28.381343261153788</v>
      </c>
      <c r="I2479" s="14">
        <f t="shared" si="535"/>
        <v>626.34855055094749</v>
      </c>
      <c r="J2479" s="64"/>
    </row>
    <row r="2480" spans="2:10" x14ac:dyDescent="0.65">
      <c r="B2480" s="17">
        <f t="shared" ref="B2480:B2519" si="539">B2479+$C$33</f>
        <v>2445</v>
      </c>
      <c r="C2480" s="21">
        <f t="shared" ref="C2480:C2519" si="540">C2479+D2480*$C$33</f>
        <v>14.112894894172612</v>
      </c>
      <c r="D2480" s="22">
        <f t="shared" si="536"/>
        <v>-82.27616142795921</v>
      </c>
      <c r="E2480" s="22">
        <f t="shared" ref="E2480:E2519" si="541">E2479+F2480*$C$33</f>
        <v>262.02175924089329</v>
      </c>
      <c r="F2480" s="23">
        <f t="shared" si="537"/>
        <v>110.19865275859453</v>
      </c>
      <c r="G2480" s="21">
        <f t="shared" ref="G2480:G2519" si="542">G2479+H2480*$C$33</f>
        <v>351.92268872692216</v>
      </c>
      <c r="H2480" s="23">
        <f t="shared" si="538"/>
        <v>-26.213699019594827</v>
      </c>
      <c r="I2480" s="14">
        <f t="shared" si="535"/>
        <v>628.05734286198799</v>
      </c>
      <c r="J2480" s="64"/>
    </row>
    <row r="2481" spans="2:10" x14ac:dyDescent="0.65">
      <c r="B2481" s="34">
        <f t="shared" si="539"/>
        <v>2446</v>
      </c>
      <c r="C2481" s="21">
        <f t="shared" si="540"/>
        <v>115.79107950004348</v>
      </c>
      <c r="D2481" s="22">
        <f t="shared" si="536"/>
        <v>101.67818460587087</v>
      </c>
      <c r="E2481" s="22">
        <f t="shared" si="541"/>
        <v>128.83437580974407</v>
      </c>
      <c r="F2481" s="35">
        <f t="shared" si="537"/>
        <v>-133.18738343114921</v>
      </c>
      <c r="G2481" s="21">
        <f t="shared" si="542"/>
        <v>381.85180820359358</v>
      </c>
      <c r="H2481" s="35">
        <f t="shared" si="538"/>
        <v>29.929119476671445</v>
      </c>
      <c r="I2481" s="61">
        <f t="shared" si="535"/>
        <v>626.4772635133811</v>
      </c>
      <c r="J2481" s="65"/>
    </row>
    <row r="2482" spans="2:10" x14ac:dyDescent="0.65">
      <c r="B2482" s="17">
        <f t="shared" si="539"/>
        <v>2447</v>
      </c>
      <c r="C2482" s="21">
        <f t="shared" si="540"/>
        <v>24.670982604545941</v>
      </c>
      <c r="D2482" s="22">
        <f t="shared" si="536"/>
        <v>-91.120096895497539</v>
      </c>
      <c r="E2482" s="22">
        <f t="shared" si="541"/>
        <v>259.84169700259667</v>
      </c>
      <c r="F2482" s="23">
        <f t="shared" si="537"/>
        <v>131.0073211928526</v>
      </c>
      <c r="G2482" s="21">
        <f t="shared" si="542"/>
        <v>344.36432526708001</v>
      </c>
      <c r="H2482" s="23">
        <f t="shared" si="538"/>
        <v>-37.487482936513558</v>
      </c>
      <c r="I2482" s="14">
        <f t="shared" si="535"/>
        <v>628.87700487422262</v>
      </c>
      <c r="J2482" s="64"/>
    </row>
    <row r="2483" spans="2:10" x14ac:dyDescent="0.65">
      <c r="B2483" s="17">
        <f t="shared" si="539"/>
        <v>2448</v>
      </c>
      <c r="C2483" s="21">
        <f t="shared" si="540"/>
        <v>83.254591450379991</v>
      </c>
      <c r="D2483" s="22">
        <f t="shared" si="536"/>
        <v>58.583608845834043</v>
      </c>
      <c r="E2483" s="22">
        <f t="shared" si="541"/>
        <v>168.91392496102844</v>
      </c>
      <c r="F2483" s="23">
        <f t="shared" si="537"/>
        <v>-90.927772041568218</v>
      </c>
      <c r="G2483" s="21">
        <f t="shared" si="542"/>
        <v>375.2020076014785</v>
      </c>
      <c r="H2483" s="23">
        <f t="shared" si="538"/>
        <v>30.837682334398508</v>
      </c>
      <c r="I2483" s="14">
        <f t="shared" si="535"/>
        <v>627.3705240128869</v>
      </c>
      <c r="J2483" s="64"/>
    </row>
    <row r="2484" spans="2:10" x14ac:dyDescent="0.65">
      <c r="B2484" s="34">
        <f t="shared" si="539"/>
        <v>2449</v>
      </c>
      <c r="C2484" s="21">
        <f t="shared" si="540"/>
        <v>12.925243387866814</v>
      </c>
      <c r="D2484" s="22">
        <f t="shared" si="536"/>
        <v>-70.329348062513176</v>
      </c>
      <c r="E2484" s="22">
        <f t="shared" si="541"/>
        <v>258.23879618274646</v>
      </c>
      <c r="F2484" s="35">
        <f t="shared" si="537"/>
        <v>89.324871221718027</v>
      </c>
      <c r="G2484" s="21">
        <f t="shared" si="542"/>
        <v>357.41277193357166</v>
      </c>
      <c r="H2484" s="35">
        <f t="shared" si="538"/>
        <v>-17.789235667906823</v>
      </c>
      <c r="I2484" s="61">
        <f t="shared" si="535"/>
        <v>628.57681150418489</v>
      </c>
      <c r="J2484" s="65"/>
    </row>
    <row r="2485" spans="2:10" x14ac:dyDescent="0.65">
      <c r="B2485" s="17">
        <f t="shared" si="539"/>
        <v>2450</v>
      </c>
      <c r="C2485" s="21">
        <f t="shared" si="540"/>
        <v>120.47452617738477</v>
      </c>
      <c r="D2485" s="22">
        <f t="shared" si="536"/>
        <v>107.54928278951796</v>
      </c>
      <c r="E2485" s="22">
        <f t="shared" si="541"/>
        <v>122.37385232394496</v>
      </c>
      <c r="F2485" s="23">
        <f t="shared" si="537"/>
        <v>-135.8649438588015</v>
      </c>
      <c r="G2485" s="21">
        <f t="shared" si="542"/>
        <v>384.26703723241462</v>
      </c>
      <c r="H2485" s="23">
        <f t="shared" si="538"/>
        <v>26.854265298842989</v>
      </c>
      <c r="I2485" s="14">
        <f t="shared" si="535"/>
        <v>627.11541573374438</v>
      </c>
      <c r="J2485" s="64"/>
    </row>
    <row r="2486" spans="2:10" x14ac:dyDescent="0.65">
      <c r="B2486" s="17">
        <f t="shared" si="539"/>
        <v>2451</v>
      </c>
      <c r="C2486" s="21">
        <f t="shared" si="540"/>
        <v>31.038186072144796</v>
      </c>
      <c r="D2486" s="22">
        <f t="shared" si="536"/>
        <v>-89.436340105239978</v>
      </c>
      <c r="E2486" s="22">
        <f t="shared" si="541"/>
        <v>255.40865677913246</v>
      </c>
      <c r="F2486" s="23">
        <f t="shared" si="537"/>
        <v>133.0348044551875</v>
      </c>
      <c r="G2486" s="21">
        <f t="shared" si="542"/>
        <v>343.2685114700862</v>
      </c>
      <c r="H2486" s="23">
        <f t="shared" si="538"/>
        <v>-40.99852576232842</v>
      </c>
      <c r="I2486" s="14">
        <f t="shared" si="535"/>
        <v>629.71535432136352</v>
      </c>
      <c r="J2486" s="64"/>
    </row>
    <row r="2487" spans="2:10" x14ac:dyDescent="0.65">
      <c r="B2487" s="34">
        <f t="shared" si="539"/>
        <v>2452</v>
      </c>
      <c r="C2487" s="21">
        <f t="shared" si="540"/>
        <v>65.539223906662613</v>
      </c>
      <c r="D2487" s="22">
        <f t="shared" si="536"/>
        <v>34.50103783451781</v>
      </c>
      <c r="E2487" s="22">
        <f t="shared" si="541"/>
        <v>190.42574510136629</v>
      </c>
      <c r="F2487" s="35">
        <f t="shared" si="537"/>
        <v>-64.982911677766168</v>
      </c>
      <c r="G2487" s="21">
        <f t="shared" si="542"/>
        <v>372.38527915317422</v>
      </c>
      <c r="H2487" s="35">
        <f t="shared" si="538"/>
        <v>29.116767683088057</v>
      </c>
      <c r="I2487" s="61">
        <f t="shared" si="535"/>
        <v>628.35024816120313</v>
      </c>
      <c r="J2487" s="65"/>
    </row>
    <row r="2488" spans="2:10" x14ac:dyDescent="0.65">
      <c r="B2488" s="17">
        <f t="shared" si="539"/>
        <v>2453</v>
      </c>
      <c r="C2488" s="21">
        <f t="shared" si="540"/>
        <v>23.415891814023517</v>
      </c>
      <c r="D2488" s="22">
        <f t="shared" si="536"/>
        <v>-42.123332092639096</v>
      </c>
      <c r="E2488" s="22">
        <f t="shared" si="541"/>
        <v>240.52454181525516</v>
      </c>
      <c r="F2488" s="23">
        <f t="shared" si="537"/>
        <v>50.098796713888873</v>
      </c>
      <c r="G2488" s="21">
        <f t="shared" si="542"/>
        <v>364.98054466049553</v>
      </c>
      <c r="H2488" s="23">
        <f t="shared" si="538"/>
        <v>-7.4047344926787275</v>
      </c>
      <c r="I2488" s="14">
        <f t="shared" si="535"/>
        <v>628.92097828977421</v>
      </c>
      <c r="J2488" s="64"/>
    </row>
    <row r="2489" spans="2:10" x14ac:dyDescent="0.65">
      <c r="B2489" s="17">
        <f t="shared" si="539"/>
        <v>2454</v>
      </c>
      <c r="C2489" s="21">
        <f t="shared" si="540"/>
        <v>94.194678051252538</v>
      </c>
      <c r="D2489" s="22">
        <f t="shared" si="536"/>
        <v>70.778786237229014</v>
      </c>
      <c r="E2489" s="22">
        <f t="shared" si="541"/>
        <v>151.82832145472531</v>
      </c>
      <c r="F2489" s="23">
        <f t="shared" si="537"/>
        <v>-88.69622036052985</v>
      </c>
      <c r="G2489" s="21">
        <f t="shared" si="542"/>
        <v>381.97145231223647</v>
      </c>
      <c r="H2489" s="23">
        <f t="shared" si="538"/>
        <v>16.99090765174094</v>
      </c>
      <c r="I2489" s="14">
        <f t="shared" si="535"/>
        <v>627.99445181821432</v>
      </c>
      <c r="J2489" s="64"/>
    </row>
    <row r="2490" spans="2:10" x14ac:dyDescent="0.65">
      <c r="B2490" s="34">
        <f t="shared" si="539"/>
        <v>2455</v>
      </c>
      <c r="C2490" s="21">
        <f t="shared" si="540"/>
        <v>17.884984919278949</v>
      </c>
      <c r="D2490" s="22">
        <f t="shared" si="536"/>
        <v>-76.309693131973589</v>
      </c>
      <c r="E2490" s="22">
        <f t="shared" si="541"/>
        <v>257.03322788467199</v>
      </c>
      <c r="F2490" s="35">
        <f t="shared" si="537"/>
        <v>105.2049064299467</v>
      </c>
      <c r="G2490" s="21">
        <f t="shared" si="542"/>
        <v>354.80133388880375</v>
      </c>
      <c r="H2490" s="35">
        <f t="shared" si="538"/>
        <v>-27.170118423432726</v>
      </c>
      <c r="I2490" s="61">
        <f t="shared" si="535"/>
        <v>629.71954669275465</v>
      </c>
      <c r="J2490" s="65"/>
    </row>
    <row r="2491" spans="2:10" x14ac:dyDescent="0.65">
      <c r="B2491" s="17">
        <f t="shared" si="539"/>
        <v>2456</v>
      </c>
      <c r="C2491" s="21">
        <f t="shared" si="540"/>
        <v>105.61495748366448</v>
      </c>
      <c r="D2491" s="22">
        <f t="shared" si="536"/>
        <v>87.729972564385534</v>
      </c>
      <c r="E2491" s="22">
        <f t="shared" si="541"/>
        <v>140.92483487477239</v>
      </c>
      <c r="F2491" s="23">
        <f t="shared" si="537"/>
        <v>-116.1083930098996</v>
      </c>
      <c r="G2491" s="21">
        <f t="shared" si="542"/>
        <v>381.76595296470521</v>
      </c>
      <c r="H2491" s="23">
        <f t="shared" si="538"/>
        <v>26.964619075901453</v>
      </c>
      <c r="I2491" s="14">
        <f t="shared" si="535"/>
        <v>628.30574532314211</v>
      </c>
      <c r="J2491" s="64"/>
    </row>
    <row r="2492" spans="2:10" x14ac:dyDescent="0.65">
      <c r="B2492" s="17">
        <f t="shared" si="539"/>
        <v>2457</v>
      </c>
      <c r="C2492" s="21">
        <f t="shared" si="540"/>
        <v>17.90490689264476</v>
      </c>
      <c r="D2492" s="22">
        <f t="shared" si="536"/>
        <v>-87.710050591019723</v>
      </c>
      <c r="E2492" s="22">
        <f t="shared" si="541"/>
        <v>262.7155104203091</v>
      </c>
      <c r="F2492" s="23">
        <f t="shared" si="537"/>
        <v>121.79067554553671</v>
      </c>
      <c r="G2492" s="21">
        <f t="shared" si="542"/>
        <v>349.74064041717645</v>
      </c>
      <c r="H2492" s="23">
        <f t="shared" si="538"/>
        <v>-32.025312547528728</v>
      </c>
      <c r="I2492" s="14">
        <f t="shared" si="535"/>
        <v>630.36105773013037</v>
      </c>
      <c r="J2492" s="64"/>
    </row>
    <row r="2493" spans="2:10" x14ac:dyDescent="0.65">
      <c r="B2493" s="34">
        <f t="shared" si="539"/>
        <v>2458</v>
      </c>
      <c r="C2493" s="21">
        <f t="shared" si="540"/>
        <v>104.1369487751752</v>
      </c>
      <c r="D2493" s="22">
        <f t="shared" si="536"/>
        <v>86.232041882530439</v>
      </c>
      <c r="E2493" s="22">
        <f t="shared" si="541"/>
        <v>144.11879421762575</v>
      </c>
      <c r="F2493" s="35">
        <f t="shared" si="537"/>
        <v>-118.59671620268335</v>
      </c>
      <c r="G2493" s="21">
        <f t="shared" si="542"/>
        <v>380.52746000202143</v>
      </c>
      <c r="H2493" s="35">
        <f t="shared" si="538"/>
        <v>30.786819584844991</v>
      </c>
      <c r="I2493" s="61">
        <f t="shared" si="535"/>
        <v>628.78320299482243</v>
      </c>
      <c r="J2493" s="65"/>
    </row>
    <row r="2494" spans="2:10" x14ac:dyDescent="0.65">
      <c r="B2494" s="17">
        <f t="shared" si="539"/>
        <v>2459</v>
      </c>
      <c r="C2494" s="21">
        <f t="shared" si="540"/>
        <v>15.023784053145334</v>
      </c>
      <c r="D2494" s="22">
        <f t="shared" si="536"/>
        <v>-89.113164722029865</v>
      </c>
      <c r="E2494" s="22">
        <f t="shared" si="541"/>
        <v>265.47463474564887</v>
      </c>
      <c r="F2494" s="23">
        <f t="shared" si="537"/>
        <v>121.35584052802311</v>
      </c>
      <c r="G2494" s="21">
        <f t="shared" si="542"/>
        <v>350.24905239944769</v>
      </c>
      <c r="H2494" s="23">
        <f t="shared" si="538"/>
        <v>-30.278407602573765</v>
      </c>
      <c r="I2494" s="14">
        <f t="shared" si="535"/>
        <v>630.7474711982419</v>
      </c>
      <c r="J2494" s="64"/>
    </row>
    <row r="2495" spans="2:10" x14ac:dyDescent="0.65">
      <c r="B2495" s="17">
        <f t="shared" si="539"/>
        <v>2460</v>
      </c>
      <c r="C2495" s="21">
        <f t="shared" si="540"/>
        <v>112.7809304438515</v>
      </c>
      <c r="D2495" s="22">
        <f t="shared" si="536"/>
        <v>97.757146390706168</v>
      </c>
      <c r="E2495" s="22">
        <f t="shared" si="541"/>
        <v>134.1594014888756</v>
      </c>
      <c r="F2495" s="23">
        <f t="shared" si="537"/>
        <v>-131.31523325677327</v>
      </c>
      <c r="G2495" s="21">
        <f t="shared" si="542"/>
        <v>382.15037493512773</v>
      </c>
      <c r="H2495" s="23">
        <f t="shared" si="538"/>
        <v>31.901322535680066</v>
      </c>
      <c r="I2495" s="14">
        <f t="shared" si="535"/>
        <v>629.09070686785481</v>
      </c>
      <c r="J2495" s="64"/>
    </row>
    <row r="2496" spans="2:10" x14ac:dyDescent="0.65">
      <c r="B2496" s="34">
        <f t="shared" si="539"/>
        <v>2461</v>
      </c>
      <c r="C2496" s="21">
        <f t="shared" si="540"/>
        <v>19.848355688057708</v>
      </c>
      <c r="D2496" s="22">
        <f t="shared" si="536"/>
        <v>-92.932574755793794</v>
      </c>
      <c r="E2496" s="22">
        <f t="shared" si="541"/>
        <v>264.52396433246963</v>
      </c>
      <c r="F2496" s="35">
        <f t="shared" si="537"/>
        <v>130.364562843594</v>
      </c>
      <c r="G2496" s="21">
        <f t="shared" si="542"/>
        <v>346.98451187133981</v>
      </c>
      <c r="H2496" s="35">
        <f t="shared" si="538"/>
        <v>-35.16586306378791</v>
      </c>
      <c r="I2496" s="61">
        <f t="shared" si="535"/>
        <v>631.35683189186716</v>
      </c>
      <c r="J2496" s="65"/>
    </row>
    <row r="2497" spans="2:10" x14ac:dyDescent="0.65">
      <c r="B2497" s="17">
        <f t="shared" si="539"/>
        <v>2462</v>
      </c>
      <c r="C2497" s="21">
        <f t="shared" si="540"/>
        <v>97.638317433314825</v>
      </c>
      <c r="D2497" s="22">
        <f t="shared" si="536"/>
        <v>77.789961745257116</v>
      </c>
      <c r="E2497" s="22">
        <f t="shared" si="541"/>
        <v>152.82219599438071</v>
      </c>
      <c r="F2497" s="23">
        <f t="shared" si="537"/>
        <v>-111.70176833808893</v>
      </c>
      <c r="G2497" s="21">
        <f t="shared" si="542"/>
        <v>379.27416785311618</v>
      </c>
      <c r="H2497" s="23">
        <f t="shared" si="538"/>
        <v>32.289655981776392</v>
      </c>
      <c r="I2497" s="14">
        <f t="shared" si="535"/>
        <v>629.73468128081174</v>
      </c>
      <c r="J2497" s="64"/>
    </row>
    <row r="2498" spans="2:10" x14ac:dyDescent="0.65">
      <c r="B2498" s="17">
        <f t="shared" si="539"/>
        <v>2463</v>
      </c>
      <c r="C2498" s="21">
        <f t="shared" si="540"/>
        <v>11.612001997719418</v>
      </c>
      <c r="D2498" s="22">
        <f t="shared" si="536"/>
        <v>-86.026315435595407</v>
      </c>
      <c r="E2498" s="22">
        <f t="shared" si="541"/>
        <v>266.60974612876055</v>
      </c>
      <c r="F2498" s="23">
        <f t="shared" si="537"/>
        <v>113.78755013437983</v>
      </c>
      <c r="G2498" s="21">
        <f t="shared" si="542"/>
        <v>353.22561408730849</v>
      </c>
      <c r="H2498" s="23">
        <f t="shared" si="538"/>
        <v>-26.048553765807725</v>
      </c>
      <c r="I2498" s="14">
        <f t="shared" si="535"/>
        <v>631.44736221378844</v>
      </c>
      <c r="J2498" s="64"/>
    </row>
    <row r="2499" spans="2:10" x14ac:dyDescent="0.65">
      <c r="B2499" s="34">
        <f t="shared" si="539"/>
        <v>2464</v>
      </c>
      <c r="C2499" s="21">
        <f t="shared" si="540"/>
        <v>123.78112464270744</v>
      </c>
      <c r="D2499" s="22">
        <f t="shared" si="536"/>
        <v>112.16912264498802</v>
      </c>
      <c r="E2499" s="22">
        <f t="shared" si="541"/>
        <v>121.0888224859325</v>
      </c>
      <c r="F2499" s="35">
        <f t="shared" si="537"/>
        <v>-145.52092364282805</v>
      </c>
      <c r="G2499" s="21">
        <f t="shared" si="542"/>
        <v>384.89359632342359</v>
      </c>
      <c r="H2499" s="35">
        <f t="shared" si="538"/>
        <v>31.667982236115122</v>
      </c>
      <c r="I2499" s="61">
        <f t="shared" si="535"/>
        <v>629.76354345206346</v>
      </c>
      <c r="J2499" s="65"/>
    </row>
    <row r="2500" spans="2:10" x14ac:dyDescent="0.65">
      <c r="B2500" s="17">
        <f t="shared" si="539"/>
        <v>2465</v>
      </c>
      <c r="C2500" s="21">
        <f t="shared" si="540"/>
        <v>30.535817120159479</v>
      </c>
      <c r="D2500" s="22">
        <f t="shared" si="536"/>
        <v>-93.245307522547961</v>
      </c>
      <c r="E2500" s="22">
        <f t="shared" si="541"/>
        <v>258.73252973060937</v>
      </c>
      <c r="F2500" s="23">
        <f t="shared" si="537"/>
        <v>137.64370724467688</v>
      </c>
      <c r="G2500" s="21">
        <f t="shared" si="542"/>
        <v>343.16016736123731</v>
      </c>
      <c r="H2500" s="23">
        <f t="shared" si="538"/>
        <v>-41.733428962186274</v>
      </c>
      <c r="I2500" s="14">
        <f t="shared" si="535"/>
        <v>632.42851421200612</v>
      </c>
      <c r="J2500" s="64"/>
    </row>
    <row r="2501" spans="2:10" x14ac:dyDescent="0.65">
      <c r="B2501" s="17">
        <f t="shared" si="539"/>
        <v>2466</v>
      </c>
      <c r="C2501" s="21">
        <f t="shared" si="540"/>
        <v>66.236813074583409</v>
      </c>
      <c r="D2501" s="22">
        <f t="shared" si="536"/>
        <v>35.700995954423931</v>
      </c>
      <c r="E2501" s="22">
        <f t="shared" si="541"/>
        <v>190.95424648792232</v>
      </c>
      <c r="F2501" s="23">
        <f t="shared" si="537"/>
        <v>-67.778283242687039</v>
      </c>
      <c r="G2501" s="21">
        <f t="shared" si="542"/>
        <v>373.79976389970221</v>
      </c>
      <c r="H2501" s="23">
        <f t="shared" si="538"/>
        <v>30.639596538464886</v>
      </c>
      <c r="I2501" s="14">
        <f t="shared" si="535"/>
        <v>630.99082346220803</v>
      </c>
      <c r="J2501" s="64"/>
    </row>
    <row r="2502" spans="2:10" x14ac:dyDescent="0.65">
      <c r="B2502" s="34">
        <f t="shared" si="539"/>
        <v>2467</v>
      </c>
      <c r="C2502" s="21">
        <f t="shared" si="540"/>
        <v>22.10267048495588</v>
      </c>
      <c r="D2502" s="22">
        <f t="shared" si="536"/>
        <v>-44.13414258962753</v>
      </c>
      <c r="E2502" s="22">
        <f t="shared" si="541"/>
        <v>243.19019997289479</v>
      </c>
      <c r="F2502" s="35">
        <f t="shared" si="537"/>
        <v>52.23595348497247</v>
      </c>
      <c r="G2502" s="21">
        <f t="shared" si="542"/>
        <v>366.27923384434172</v>
      </c>
      <c r="H2502" s="35">
        <f t="shared" si="538"/>
        <v>-7.5205300553605099</v>
      </c>
      <c r="I2502" s="61">
        <f t="shared" si="535"/>
        <v>631.57210430219243</v>
      </c>
      <c r="J2502" s="65"/>
    </row>
    <row r="2503" spans="2:10" x14ac:dyDescent="0.65">
      <c r="B2503" s="17">
        <f t="shared" si="539"/>
        <v>2468</v>
      </c>
      <c r="C2503" s="21">
        <f t="shared" si="540"/>
        <v>97.726555154986698</v>
      </c>
      <c r="D2503" s="22">
        <f t="shared" si="536"/>
        <v>75.623884670030819</v>
      </c>
      <c r="E2503" s="22">
        <f t="shared" si="541"/>
        <v>148.72054881998184</v>
      </c>
      <c r="F2503" s="23">
        <f t="shared" si="537"/>
        <v>-94.469651152912945</v>
      </c>
      <c r="G2503" s="21">
        <f t="shared" si="542"/>
        <v>384.14501537105895</v>
      </c>
      <c r="H2503" s="23">
        <f t="shared" si="538"/>
        <v>17.865781526717228</v>
      </c>
      <c r="I2503" s="14">
        <f t="shared" si="535"/>
        <v>630.59211934602752</v>
      </c>
      <c r="J2503" s="64"/>
    </row>
    <row r="2504" spans="2:10" x14ac:dyDescent="0.65">
      <c r="B2504" s="17">
        <f t="shared" si="539"/>
        <v>2469</v>
      </c>
      <c r="C2504" s="21">
        <f t="shared" si="540"/>
        <v>17.752458153969656</v>
      </c>
      <c r="D2504" s="22">
        <f t="shared" si="536"/>
        <v>-79.974097001017043</v>
      </c>
      <c r="E2504" s="22">
        <f t="shared" si="541"/>
        <v>259.65095742363263</v>
      </c>
      <c r="F2504" s="23">
        <f t="shared" si="537"/>
        <v>110.93040860365079</v>
      </c>
      <c r="G2504" s="21">
        <f t="shared" si="542"/>
        <v>355.03300849728606</v>
      </c>
      <c r="H2504" s="23">
        <f t="shared" si="538"/>
        <v>-29.112006873772899</v>
      </c>
      <c r="I2504" s="14">
        <f t="shared" si="535"/>
        <v>632.43642407488835</v>
      </c>
      <c r="J2504" s="64"/>
    </row>
    <row r="2505" spans="2:10" x14ac:dyDescent="0.65">
      <c r="B2505" s="34">
        <f t="shared" si="539"/>
        <v>2470</v>
      </c>
      <c r="C2505" s="21">
        <f t="shared" si="540"/>
        <v>106.00966295619396</v>
      </c>
      <c r="D2505" s="22">
        <f t="shared" si="536"/>
        <v>88.257204802224308</v>
      </c>
      <c r="E2505" s="22">
        <f t="shared" si="541"/>
        <v>141.84390942313507</v>
      </c>
      <c r="F2505" s="35">
        <f t="shared" si="537"/>
        <v>-117.80704800049756</v>
      </c>
      <c r="G2505" s="21">
        <f t="shared" si="542"/>
        <v>383.11768721359925</v>
      </c>
      <c r="H2505" s="35">
        <f t="shared" si="538"/>
        <v>28.084678716313178</v>
      </c>
      <c r="I2505" s="61">
        <f t="shared" si="535"/>
        <v>630.97125959292828</v>
      </c>
      <c r="J2505" s="65"/>
    </row>
    <row r="2506" spans="2:10" x14ac:dyDescent="0.65">
      <c r="B2506" s="17">
        <f t="shared" si="539"/>
        <v>2471</v>
      </c>
      <c r="C2506" s="21">
        <f t="shared" si="540"/>
        <v>16.588960162043676</v>
      </c>
      <c r="D2506" s="22">
        <f t="shared" si="536"/>
        <v>-89.420702794150287</v>
      </c>
      <c r="E2506" s="22">
        <f t="shared" si="541"/>
        <v>265.26867009350963</v>
      </c>
      <c r="F2506" s="23">
        <f t="shared" si="537"/>
        <v>123.42476067037455</v>
      </c>
      <c r="G2506" s="21">
        <f t="shared" si="542"/>
        <v>351.16802465061022</v>
      </c>
      <c r="H2506" s="23">
        <f t="shared" si="538"/>
        <v>-31.949662562989026</v>
      </c>
      <c r="I2506" s="14">
        <f t="shared" si="535"/>
        <v>633.02565490616348</v>
      </c>
      <c r="J2506" s="64"/>
    </row>
    <row r="2507" spans="2:10" x14ac:dyDescent="0.65">
      <c r="B2507" s="17">
        <f t="shared" si="539"/>
        <v>2472</v>
      </c>
      <c r="C2507" s="21">
        <f t="shared" si="540"/>
        <v>108.3677326899071</v>
      </c>
      <c r="D2507" s="22">
        <f t="shared" si="536"/>
        <v>91.778772527863424</v>
      </c>
      <c r="E2507" s="22">
        <f t="shared" si="541"/>
        <v>140.28319863247577</v>
      </c>
      <c r="F2507" s="23">
        <f t="shared" si="537"/>
        <v>-124.98547146103387</v>
      </c>
      <c r="G2507" s="21">
        <f t="shared" si="542"/>
        <v>382.74692003003702</v>
      </c>
      <c r="H2507" s="23">
        <f t="shared" si="538"/>
        <v>31.578895379426783</v>
      </c>
      <c r="I2507" s="14">
        <f t="shared" si="535"/>
        <v>631.39785135241982</v>
      </c>
      <c r="J2507" s="64"/>
    </row>
    <row r="2508" spans="2:10" x14ac:dyDescent="0.65">
      <c r="B2508" s="34">
        <f t="shared" si="539"/>
        <v>2473</v>
      </c>
      <c r="C2508" s="21">
        <f t="shared" si="540"/>
        <v>16.003826328395576</v>
      </c>
      <c r="D2508" s="22">
        <f t="shared" si="536"/>
        <v>-92.363906361511525</v>
      </c>
      <c r="E2508" s="22">
        <f t="shared" si="541"/>
        <v>267.31187817143234</v>
      </c>
      <c r="F2508" s="35">
        <f t="shared" si="537"/>
        <v>127.0286795389566</v>
      </c>
      <c r="G2508" s="21">
        <f t="shared" si="542"/>
        <v>350.18762940714186</v>
      </c>
      <c r="H2508" s="35">
        <f t="shared" si="538"/>
        <v>-32.559290622895155</v>
      </c>
      <c r="I2508" s="61">
        <f t="shared" si="535"/>
        <v>633.50333390696983</v>
      </c>
      <c r="J2508" s="65"/>
    </row>
    <row r="2509" spans="2:10" x14ac:dyDescent="0.65">
      <c r="B2509" s="17">
        <f t="shared" si="539"/>
        <v>2474</v>
      </c>
      <c r="C2509" s="21">
        <f t="shared" si="540"/>
        <v>109.87042467380192</v>
      </c>
      <c r="D2509" s="22">
        <f t="shared" si="536"/>
        <v>93.866598345406345</v>
      </c>
      <c r="E2509" s="22">
        <f t="shared" si="541"/>
        <v>139.01751899459364</v>
      </c>
      <c r="F2509" s="23">
        <f t="shared" si="537"/>
        <v>-128.2943591768387</v>
      </c>
      <c r="G2509" s="21">
        <f t="shared" si="542"/>
        <v>382.93106723250094</v>
      </c>
      <c r="H2509" s="23">
        <f t="shared" si="538"/>
        <v>32.743437825359095</v>
      </c>
      <c r="I2509" s="14">
        <f t="shared" si="535"/>
        <v>631.8190109008965</v>
      </c>
      <c r="J2509" s="64"/>
    </row>
    <row r="2510" spans="2:10" x14ac:dyDescent="0.65">
      <c r="B2510" s="17">
        <f t="shared" si="539"/>
        <v>2475</v>
      </c>
      <c r="C2510" s="21">
        <f t="shared" si="540"/>
        <v>16.176878414123678</v>
      </c>
      <c r="D2510" s="22">
        <f t="shared" si="536"/>
        <v>-93.693546259678243</v>
      </c>
      <c r="E2510" s="22">
        <f t="shared" si="541"/>
        <v>268.03361305400114</v>
      </c>
      <c r="F2510" s="23">
        <f t="shared" si="537"/>
        <v>129.01609405940749</v>
      </c>
      <c r="G2510" s="21">
        <f t="shared" si="542"/>
        <v>349.75618397194285</v>
      </c>
      <c r="H2510" s="23">
        <f t="shared" si="538"/>
        <v>-33.17488326055809</v>
      </c>
      <c r="I2510" s="14">
        <f t="shared" si="535"/>
        <v>633.96667544006766</v>
      </c>
      <c r="J2510" s="64"/>
    </row>
    <row r="2511" spans="2:10" x14ac:dyDescent="0.65">
      <c r="B2511" s="34">
        <f t="shared" si="539"/>
        <v>2476</v>
      </c>
      <c r="C2511" s="21">
        <f t="shared" si="540"/>
        <v>109.24445075537758</v>
      </c>
      <c r="D2511" s="22">
        <f t="shared" si="536"/>
        <v>93.067572341253907</v>
      </c>
      <c r="E2511" s="22">
        <f t="shared" si="541"/>
        <v>140.08861919421309</v>
      </c>
      <c r="F2511" s="35">
        <f t="shared" si="537"/>
        <v>-127.94499385978806</v>
      </c>
      <c r="G2511" s="21">
        <f t="shared" si="542"/>
        <v>382.93226385325767</v>
      </c>
      <c r="H2511" s="35">
        <f t="shared" si="538"/>
        <v>33.176079881314806</v>
      </c>
      <c r="I2511" s="61">
        <f t="shared" si="535"/>
        <v>632.26533380284832</v>
      </c>
      <c r="J2511" s="65"/>
    </row>
    <row r="2512" spans="2:10" x14ac:dyDescent="0.65">
      <c r="B2512" s="17">
        <f t="shared" si="539"/>
        <v>2477</v>
      </c>
      <c r="C2512" s="21">
        <f t="shared" si="540"/>
        <v>15.362874749065767</v>
      </c>
      <c r="D2512" s="22">
        <f t="shared" si="536"/>
        <v>-93.881576006311818</v>
      </c>
      <c r="E2512" s="22">
        <f t="shared" si="541"/>
        <v>268.78337728864551</v>
      </c>
      <c r="F2512" s="23">
        <f t="shared" si="537"/>
        <v>128.69475809443242</v>
      </c>
      <c r="G2512" s="21">
        <f t="shared" si="542"/>
        <v>350.23907652733914</v>
      </c>
      <c r="H2512" s="23">
        <f t="shared" si="538"/>
        <v>-32.693187325918522</v>
      </c>
      <c r="I2512" s="14">
        <f t="shared" si="535"/>
        <v>634.38532856505049</v>
      </c>
      <c r="J2512" s="64"/>
    </row>
    <row r="2513" spans="2:10" x14ac:dyDescent="0.65">
      <c r="B2513" s="17">
        <f t="shared" si="539"/>
        <v>2478</v>
      </c>
      <c r="C2513" s="21">
        <f t="shared" si="540"/>
        <v>111.83522731708075</v>
      </c>
      <c r="D2513" s="22">
        <f t="shared" si="536"/>
        <v>96.472352568014983</v>
      </c>
      <c r="E2513" s="22">
        <f t="shared" si="541"/>
        <v>137.19862603956599</v>
      </c>
      <c r="F2513" s="23">
        <f t="shared" si="537"/>
        <v>-131.58475124907952</v>
      </c>
      <c r="G2513" s="21">
        <f t="shared" si="542"/>
        <v>383.63182717539485</v>
      </c>
      <c r="H2513" s="23">
        <f t="shared" si="538"/>
        <v>33.392750648055696</v>
      </c>
      <c r="I2513" s="14">
        <f t="shared" si="535"/>
        <v>632.66568053204162</v>
      </c>
      <c r="J2513" s="64"/>
    </row>
    <row r="2514" spans="2:10" x14ac:dyDescent="0.65">
      <c r="B2514" s="34">
        <f t="shared" si="539"/>
        <v>2479</v>
      </c>
      <c r="C2514" s="21">
        <f t="shared" si="540"/>
        <v>16.842918204855508</v>
      </c>
      <c r="D2514" s="22">
        <f t="shared" si="536"/>
        <v>-94.992309112225243</v>
      </c>
      <c r="E2514" s="22">
        <f t="shared" si="541"/>
        <v>268.57020825196867</v>
      </c>
      <c r="F2514" s="35">
        <f t="shared" si="537"/>
        <v>131.3715822124027</v>
      </c>
      <c r="G2514" s="21">
        <f t="shared" si="542"/>
        <v>349.46325209935083</v>
      </c>
      <c r="H2514" s="35">
        <f t="shared" si="538"/>
        <v>-34.168575076044014</v>
      </c>
      <c r="I2514" s="61">
        <f t="shared" si="535"/>
        <v>634.87637855617504</v>
      </c>
      <c r="J2514" s="65"/>
    </row>
    <row r="2515" spans="2:10" x14ac:dyDescent="0.65">
      <c r="B2515" s="17">
        <f t="shared" si="539"/>
        <v>2480</v>
      </c>
      <c r="C2515" s="21">
        <f t="shared" si="540"/>
        <v>107.1617542479937</v>
      </c>
      <c r="D2515" s="22">
        <f t="shared" si="536"/>
        <v>90.318836043138191</v>
      </c>
      <c r="E2515" s="22">
        <f t="shared" si="541"/>
        <v>143.05224905828499</v>
      </c>
      <c r="F2515" s="23">
        <f t="shared" si="537"/>
        <v>-125.51795919368368</v>
      </c>
      <c r="G2515" s="21">
        <f t="shared" si="542"/>
        <v>382.954032787899</v>
      </c>
      <c r="H2515" s="23">
        <f t="shared" si="538"/>
        <v>33.490780688548199</v>
      </c>
      <c r="I2515" s="14">
        <f t="shared" si="535"/>
        <v>633.16803609417775</v>
      </c>
      <c r="J2515" s="64"/>
    </row>
    <row r="2516" spans="2:10" x14ac:dyDescent="0.65">
      <c r="B2516" s="17">
        <f t="shared" si="539"/>
        <v>2481</v>
      </c>
      <c r="C2516" s="21">
        <f t="shared" si="540"/>
        <v>13.618533206797807</v>
      </c>
      <c r="D2516" s="22">
        <f t="shared" si="536"/>
        <v>-93.543221041195892</v>
      </c>
      <c r="E2516" s="22">
        <f t="shared" si="541"/>
        <v>270.00057910942064</v>
      </c>
      <c r="F2516" s="23">
        <f t="shared" si="537"/>
        <v>126.94833005113564</v>
      </c>
      <c r="G2516" s="21">
        <f t="shared" si="542"/>
        <v>351.58903666715253</v>
      </c>
      <c r="H2516" s="23">
        <f t="shared" si="538"/>
        <v>-31.364996120746497</v>
      </c>
      <c r="I2516" s="14">
        <f t="shared" si="535"/>
        <v>635.20814898337096</v>
      </c>
      <c r="J2516" s="64"/>
    </row>
    <row r="2517" spans="2:10" x14ac:dyDescent="0.65">
      <c r="B2517" s="34">
        <f t="shared" si="539"/>
        <v>2482</v>
      </c>
      <c r="C2517" s="21">
        <f t="shared" si="540"/>
        <v>117.51283506283637</v>
      </c>
      <c r="D2517" s="22">
        <f t="shared" si="536"/>
        <v>103.89430185603857</v>
      </c>
      <c r="E2517" s="22">
        <f t="shared" si="541"/>
        <v>130.75533993748203</v>
      </c>
      <c r="F2517" s="35">
        <f t="shared" si="537"/>
        <v>-139.24523917193861</v>
      </c>
      <c r="G2517" s="21">
        <f t="shared" si="542"/>
        <v>385.19203809960368</v>
      </c>
      <c r="H2517" s="35">
        <f t="shared" si="538"/>
        <v>33.603001432451165</v>
      </c>
      <c r="I2517" s="61">
        <f t="shared" si="535"/>
        <v>633.46021309992216</v>
      </c>
      <c r="J2517" s="65"/>
    </row>
    <row r="2518" spans="2:10" x14ac:dyDescent="0.65">
      <c r="B2518" s="17">
        <f t="shared" si="539"/>
        <v>2483</v>
      </c>
      <c r="C2518" s="21">
        <f t="shared" si="540"/>
        <v>21.045267868855817</v>
      </c>
      <c r="D2518" s="22">
        <f t="shared" si="536"/>
        <v>-96.467567193980557</v>
      </c>
      <c r="E2518" s="22">
        <f t="shared" si="541"/>
        <v>267.09295561737133</v>
      </c>
      <c r="F2518" s="23">
        <f t="shared" si="537"/>
        <v>136.33761567988932</v>
      </c>
      <c r="G2518" s="21">
        <f t="shared" si="542"/>
        <v>347.73393154656969</v>
      </c>
      <c r="H2518" s="23">
        <f t="shared" si="538"/>
        <v>-37.458106553034</v>
      </c>
      <c r="I2518" s="14">
        <f t="shared" si="535"/>
        <v>635.87215503279685</v>
      </c>
      <c r="J2518" s="64"/>
    </row>
    <row r="2519" spans="2:10" x14ac:dyDescent="0.65">
      <c r="B2519" s="17">
        <f t="shared" si="539"/>
        <v>2484</v>
      </c>
      <c r="C2519" s="21">
        <f t="shared" si="540"/>
        <v>94.124139701215384</v>
      </c>
      <c r="D2519" s="22">
        <f t="shared" si="536"/>
        <v>73.078871832359567</v>
      </c>
      <c r="E2519" s="22">
        <f t="shared" si="541"/>
        <v>159.10166952564396</v>
      </c>
      <c r="F2519" s="23">
        <f t="shared" si="537"/>
        <v>-107.99128609172739</v>
      </c>
      <c r="G2519" s="21">
        <f t="shared" si="542"/>
        <v>380.99227868774437</v>
      </c>
      <c r="H2519" s="23">
        <f t="shared" si="538"/>
        <v>33.258347141174681</v>
      </c>
      <c r="I2519" s="14">
        <f t="shared" si="535"/>
        <v>634.21808791460376</v>
      </c>
      <c r="J2519" s="64"/>
    </row>
  </sheetData>
  <mergeCells count="51">
    <mergeCell ref="B30:C30"/>
    <mergeCell ref="V30:W30"/>
    <mergeCell ref="AK30:AL30"/>
    <mergeCell ref="B31:C31"/>
    <mergeCell ref="V31:W31"/>
    <mergeCell ref="AK31:AL31"/>
    <mergeCell ref="B28:C28"/>
    <mergeCell ref="L28:L29"/>
    <mergeCell ref="V28:W28"/>
    <mergeCell ref="AK28:AL28"/>
    <mergeCell ref="AT30:AT31"/>
    <mergeCell ref="B29:C29"/>
    <mergeCell ref="V29:W29"/>
    <mergeCell ref="AK29:AL29"/>
    <mergeCell ref="B26:C26"/>
    <mergeCell ref="L26:L27"/>
    <mergeCell ref="V26:W26"/>
    <mergeCell ref="AK26:AL26"/>
    <mergeCell ref="AT28:AT29"/>
    <mergeCell ref="B27:C27"/>
    <mergeCell ref="V27:W27"/>
    <mergeCell ref="AK27:AL27"/>
    <mergeCell ref="L22:L23"/>
    <mergeCell ref="AT24:AT25"/>
    <mergeCell ref="B24:C24"/>
    <mergeCell ref="L24:L25"/>
    <mergeCell ref="V24:W24"/>
    <mergeCell ref="AK24:AL24"/>
    <mergeCell ref="AT26:AT27"/>
    <mergeCell ref="B25:C25"/>
    <mergeCell ref="V25:W25"/>
    <mergeCell ref="AK25:AL25"/>
    <mergeCell ref="B23:C23"/>
    <mergeCell ref="V23:W23"/>
    <mergeCell ref="AK23:AL23"/>
    <mergeCell ref="I13:K13"/>
    <mergeCell ref="I14:K14"/>
    <mergeCell ref="AT16:AT17"/>
    <mergeCell ref="I15:K15"/>
    <mergeCell ref="AT22:AT23"/>
    <mergeCell ref="AT18:AT19"/>
    <mergeCell ref="L20:L21"/>
    <mergeCell ref="AT11:AU11"/>
    <mergeCell ref="AT12:AU12"/>
    <mergeCell ref="AT13:AU13"/>
    <mergeCell ref="AT10:AU10"/>
    <mergeCell ref="AT5:AU5"/>
    <mergeCell ref="AT6:AU6"/>
    <mergeCell ref="AT7:AU7"/>
    <mergeCell ref="AT8:AU8"/>
    <mergeCell ref="AT9:AU9"/>
  </mergeCells>
  <phoneticPr fontId="2"/>
  <pageMargins left="0.7" right="0.7" top="0.75" bottom="0.75" header="0.3" footer="0.3"/>
  <pageSetup paperSize="9" scale="10" orientation="portrait" horizontalDpi="4294967293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抗体獲得者数予測 20200530</vt:lpstr>
      <vt:lpstr>感染病の人口への影響 (論文掲載)</vt:lpstr>
      <vt:lpstr>'感染病の人口への影響 (論文掲載)'!_Hlk40736122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skimu</dc:creator>
  <cp:lastModifiedBy>skimu</cp:lastModifiedBy>
  <cp:lastPrinted>2021-05-03T07:30:14Z</cp:lastPrinted>
  <dcterms:created xsi:type="dcterms:W3CDTF">2020-04-06T02:38:05Z</dcterms:created>
  <dcterms:modified xsi:type="dcterms:W3CDTF">2021-06-10T07:49:22Z</dcterms:modified>
</cp:coreProperties>
</file>